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'Прайс-лист'!$A$17:$BN$239</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238" i="1" l="1"/>
  <c r="BJ238" i="1" s="1"/>
  <c r="AO236" i="1"/>
  <c r="BI236" i="1" s="1"/>
  <c r="AO234" i="1"/>
  <c r="BJ234" i="1" s="1"/>
  <c r="AO231" i="1"/>
  <c r="BJ231" i="1" s="1"/>
  <c r="AO227" i="1"/>
  <c r="BJ227" i="1" s="1"/>
  <c r="AO226" i="1"/>
  <c r="BI226" i="1" s="1"/>
  <c r="AO210" i="1"/>
  <c r="BJ210" i="1" s="1"/>
  <c r="AO204" i="1"/>
  <c r="BJ204" i="1" s="1"/>
  <c r="AO203" i="1"/>
  <c r="BJ203" i="1" s="1"/>
  <c r="AO197" i="1"/>
  <c r="BI197" i="1" s="1"/>
  <c r="AO196" i="1"/>
  <c r="BJ196" i="1" s="1"/>
  <c r="AO191" i="1"/>
  <c r="BJ191" i="1" s="1"/>
  <c r="AO179" i="1"/>
  <c r="BJ179" i="1" s="1"/>
  <c r="AO172" i="1"/>
  <c r="BI172" i="1" s="1"/>
  <c r="AO159" i="1"/>
  <c r="BJ159" i="1" s="1"/>
  <c r="AO155" i="1"/>
  <c r="BJ155" i="1" s="1"/>
  <c r="AO154" i="1"/>
  <c r="BJ154" i="1" s="1"/>
  <c r="AO153" i="1"/>
  <c r="BI153" i="1" s="1"/>
  <c r="AO147" i="1"/>
  <c r="BJ147" i="1" s="1"/>
  <c r="AO145" i="1"/>
  <c r="BJ145" i="1" s="1"/>
  <c r="AO142" i="1"/>
  <c r="BI142" i="1" s="1"/>
  <c r="AO132" i="1"/>
  <c r="BI132" i="1" s="1"/>
  <c r="AO99" i="1"/>
  <c r="BJ99" i="1" s="1"/>
  <c r="AO97" i="1"/>
  <c r="BJ97" i="1" s="1"/>
  <c r="AO96" i="1"/>
  <c r="BI96" i="1" s="1"/>
  <c r="AO94" i="1"/>
  <c r="BI94" i="1" s="1"/>
  <c r="AO90" i="1"/>
  <c r="BJ90" i="1" s="1"/>
  <c r="AO84" i="1"/>
  <c r="BJ84" i="1" s="1"/>
  <c r="AO78" i="1"/>
  <c r="BI78" i="1" s="1"/>
  <c r="AO76" i="1"/>
  <c r="BI76" i="1" s="1"/>
  <c r="AO68" i="1"/>
  <c r="BJ68" i="1" s="1"/>
  <c r="AO67" i="1"/>
  <c r="BJ67" i="1" s="1"/>
  <c r="AO60" i="1"/>
  <c r="BI60" i="1" s="1"/>
  <c r="AO43" i="1"/>
  <c r="BI43" i="1" s="1"/>
  <c r="AO42" i="1"/>
  <c r="BJ42" i="1" s="1"/>
  <c r="BJ96" i="1" l="1"/>
  <c r="BJ172" i="1"/>
  <c r="BJ60" i="1"/>
  <c r="BI159" i="1"/>
  <c r="BI179" i="1"/>
  <c r="BJ142" i="1"/>
  <c r="BJ226" i="1"/>
  <c r="BJ78" i="1"/>
  <c r="BI210" i="1"/>
  <c r="BI227" i="1"/>
  <c r="BJ43" i="1"/>
  <c r="BJ76" i="1"/>
  <c r="BJ94" i="1"/>
  <c r="BJ132" i="1"/>
  <c r="BJ153" i="1"/>
  <c r="BI196" i="1"/>
  <c r="BI203" i="1"/>
  <c r="BJ236" i="1"/>
  <c r="BI42" i="1"/>
  <c r="BI68" i="1"/>
  <c r="BI90" i="1"/>
  <c r="BI99" i="1"/>
  <c r="BI147" i="1"/>
  <c r="BI154" i="1"/>
  <c r="BJ197" i="1"/>
  <c r="BI234" i="1"/>
  <c r="BI238" i="1"/>
  <c r="BI67" i="1"/>
  <c r="BI84" i="1"/>
  <c r="BI97" i="1"/>
  <c r="BI145" i="1"/>
  <c r="BI155" i="1"/>
  <c r="BI191" i="1"/>
  <c r="BI204" i="1"/>
  <c r="BI231" i="1"/>
  <c r="AO237" i="1"/>
  <c r="BJ237" i="1" s="1"/>
  <c r="AO224" i="1"/>
  <c r="BI224" i="1" s="1"/>
  <c r="AO206" i="1"/>
  <c r="BJ206" i="1" s="1"/>
  <c r="AO169" i="1"/>
  <c r="BJ169" i="1" s="1"/>
  <c r="AO165" i="1"/>
  <c r="BJ165" i="1" s="1"/>
  <c r="AO164" i="1"/>
  <c r="BJ164" i="1" s="1"/>
  <c r="AO163" i="1"/>
  <c r="BJ163" i="1" s="1"/>
  <c r="AO152" i="1"/>
  <c r="BJ152" i="1" s="1"/>
  <c r="AO141" i="1"/>
  <c r="BI141" i="1" s="1"/>
  <c r="AO130" i="1"/>
  <c r="BJ130" i="1" s="1"/>
  <c r="AO129" i="1"/>
  <c r="BJ129" i="1" s="1"/>
  <c r="AO122" i="1"/>
  <c r="BJ122" i="1" s="1"/>
  <c r="AO120" i="1"/>
  <c r="BI120" i="1" s="1"/>
  <c r="AO116" i="1"/>
  <c r="BI116" i="1" s="1"/>
  <c r="AO111" i="1"/>
  <c r="BJ111" i="1" s="1"/>
  <c r="AO98" i="1"/>
  <c r="BJ98" i="1" s="1"/>
  <c r="AO89" i="1"/>
  <c r="BI89" i="1" s="1"/>
  <c r="AO86" i="1"/>
  <c r="BJ86" i="1" s="1"/>
  <c r="AO85" i="1"/>
  <c r="BJ85" i="1" s="1"/>
  <c r="AO74" i="1"/>
  <c r="BJ74" i="1" s="1"/>
  <c r="AO73" i="1"/>
  <c r="BJ73" i="1" s="1"/>
  <c r="AO58" i="1"/>
  <c r="BI58" i="1" s="1"/>
  <c r="AO57" i="1"/>
  <c r="BJ57" i="1" s="1"/>
  <c r="AO51" i="1"/>
  <c r="BJ51" i="1" s="1"/>
  <c r="AO49" i="1"/>
  <c r="BI49" i="1" s="1"/>
  <c r="AO38" i="1"/>
  <c r="BJ38" i="1" s="1"/>
  <c r="AO37" i="1"/>
  <c r="BJ37" i="1" s="1"/>
  <c r="AO22" i="1"/>
  <c r="BJ22" i="1" s="1"/>
  <c r="BJ116" i="1" l="1"/>
  <c r="BI57" i="1"/>
  <c r="BI164" i="1"/>
  <c r="BI206" i="1"/>
  <c r="BI37" i="1"/>
  <c r="BI86" i="1"/>
  <c r="BI130" i="1"/>
  <c r="BJ49" i="1"/>
  <c r="BI38" i="1"/>
  <c r="BJ58" i="1"/>
  <c r="BI85" i="1"/>
  <c r="BI111" i="1"/>
  <c r="BI129" i="1"/>
  <c r="BI163" i="1"/>
  <c r="BJ89" i="1"/>
  <c r="BJ120" i="1"/>
  <c r="BJ141" i="1"/>
  <c r="BJ224" i="1"/>
  <c r="BI22" i="1"/>
  <c r="BI51" i="1"/>
  <c r="BI74" i="1"/>
  <c r="BI98" i="1"/>
  <c r="BI122" i="1"/>
  <c r="BI152" i="1"/>
  <c r="BI169" i="1"/>
  <c r="BI73" i="1"/>
  <c r="BI165" i="1"/>
  <c r="BI237" i="1"/>
  <c r="AO209" i="1"/>
  <c r="BJ209" i="1" s="1"/>
  <c r="AO199" i="1"/>
  <c r="BI199" i="1" s="1"/>
  <c r="AO198" i="1"/>
  <c r="BJ198" i="1" s="1"/>
  <c r="AO192" i="1"/>
  <c r="BJ192" i="1" s="1"/>
  <c r="AO189" i="1"/>
  <c r="BJ189" i="1" s="1"/>
  <c r="AO188" i="1"/>
  <c r="BI188" i="1" s="1"/>
  <c r="AO187" i="1"/>
  <c r="BJ187" i="1" s="1"/>
  <c r="AO186" i="1"/>
  <c r="BJ186" i="1" s="1"/>
  <c r="AO180" i="1"/>
  <c r="BJ180" i="1" s="1"/>
  <c r="AO167" i="1"/>
  <c r="BI167" i="1" s="1"/>
  <c r="AO160" i="1"/>
  <c r="BJ160" i="1" s="1"/>
  <c r="AO146" i="1"/>
  <c r="BJ146" i="1" s="1"/>
  <c r="AO134" i="1"/>
  <c r="BJ134" i="1" s="1"/>
  <c r="AO128" i="1"/>
  <c r="BI128" i="1" s="1"/>
  <c r="AO126" i="1"/>
  <c r="BJ126" i="1" s="1"/>
  <c r="AO124" i="1"/>
  <c r="BJ124" i="1" s="1"/>
  <c r="AO119" i="1"/>
  <c r="BJ119" i="1" s="1"/>
  <c r="AO112" i="1"/>
  <c r="BI112" i="1" s="1"/>
  <c r="AO110" i="1"/>
  <c r="BJ110" i="1" s="1"/>
  <c r="AO95" i="1"/>
  <c r="BJ95" i="1" s="1"/>
  <c r="AO88" i="1"/>
  <c r="BJ88" i="1" s="1"/>
  <c r="AO80" i="1"/>
  <c r="BI80" i="1" s="1"/>
  <c r="AO66" i="1"/>
  <c r="BJ66" i="1" s="1"/>
  <c r="AO64" i="1"/>
  <c r="BJ64" i="1" s="1"/>
  <c r="AO53" i="1"/>
  <c r="BJ53" i="1" s="1"/>
  <c r="AO46" i="1"/>
  <c r="BJ46" i="1" s="1"/>
  <c r="AO45" i="1"/>
  <c r="BJ45" i="1" s="1"/>
  <c r="AO44" i="1"/>
  <c r="BJ44" i="1" s="1"/>
  <c r="AO39" i="1"/>
  <c r="BI39" i="1" s="1"/>
  <c r="AO34" i="1"/>
  <c r="BJ34" i="1" s="1"/>
  <c r="AO20" i="1"/>
  <c r="BJ20" i="1" s="1"/>
  <c r="BJ39" i="1" l="1"/>
  <c r="BJ188" i="1"/>
  <c r="BI198" i="1"/>
  <c r="BJ167" i="1"/>
  <c r="BI187" i="1"/>
  <c r="BJ80" i="1"/>
  <c r="BI110" i="1"/>
  <c r="BI34" i="1"/>
  <c r="BI46" i="1"/>
  <c r="BI66" i="1"/>
  <c r="BJ128" i="1"/>
  <c r="BI160" i="1"/>
  <c r="BI20" i="1"/>
  <c r="BI45" i="1"/>
  <c r="BJ112" i="1"/>
  <c r="BI126" i="1"/>
  <c r="BJ199" i="1"/>
  <c r="BI44" i="1"/>
  <c r="BI64" i="1"/>
  <c r="BI95" i="1"/>
  <c r="BI124" i="1"/>
  <c r="BI146" i="1"/>
  <c r="BI186" i="1"/>
  <c r="BI192" i="1"/>
  <c r="BI53" i="1"/>
  <c r="BI88" i="1"/>
  <c r="BI119" i="1"/>
  <c r="BI134" i="1"/>
  <c r="BI180" i="1"/>
  <c r="BI189" i="1"/>
  <c r="BI209" i="1"/>
  <c r="AO239" i="1"/>
  <c r="BJ239" i="1" s="1"/>
  <c r="AO233" i="1"/>
  <c r="BI233" i="1" s="1"/>
  <c r="AO230" i="1"/>
  <c r="BJ230" i="1" s="1"/>
  <c r="AO225" i="1"/>
  <c r="BJ225" i="1" s="1"/>
  <c r="AO222" i="1"/>
  <c r="BJ222" i="1" s="1"/>
  <c r="AO221" i="1"/>
  <c r="BI221" i="1" s="1"/>
  <c r="AO220" i="1"/>
  <c r="BI220" i="1" s="1"/>
  <c r="AO217" i="1"/>
  <c r="BJ217" i="1" s="1"/>
  <c r="AO216" i="1"/>
  <c r="BJ216" i="1" s="1"/>
  <c r="AO215" i="1"/>
  <c r="BI215" i="1" s="1"/>
  <c r="AO214" i="1"/>
  <c r="BI214" i="1" s="1"/>
  <c r="AO213" i="1"/>
  <c r="BJ213" i="1" s="1"/>
  <c r="AO212" i="1"/>
  <c r="BJ212" i="1" s="1"/>
  <c r="AO208" i="1"/>
  <c r="BI208" i="1" s="1"/>
  <c r="AO207" i="1"/>
  <c r="BJ207" i="1" s="1"/>
  <c r="AO205" i="1"/>
  <c r="BJ205" i="1" s="1"/>
  <c r="AO202" i="1"/>
  <c r="BJ202" i="1" s="1"/>
  <c r="AO201" i="1"/>
  <c r="BI201" i="1" s="1"/>
  <c r="AO200" i="1"/>
  <c r="BJ200" i="1" s="1"/>
  <c r="AO195" i="1"/>
  <c r="BJ195" i="1" s="1"/>
  <c r="AO194" i="1"/>
  <c r="BJ194" i="1" s="1"/>
  <c r="AO190" i="1"/>
  <c r="BI190" i="1" s="1"/>
  <c r="AO185" i="1"/>
  <c r="BJ185" i="1" s="1"/>
  <c r="AO184" i="1"/>
  <c r="BJ184" i="1" s="1"/>
  <c r="AO183" i="1"/>
  <c r="BJ183" i="1" s="1"/>
  <c r="AO182" i="1"/>
  <c r="BI182" i="1" s="1"/>
  <c r="AO178" i="1"/>
  <c r="BJ178" i="1" s="1"/>
  <c r="AO177" i="1"/>
  <c r="BJ177" i="1" s="1"/>
  <c r="AO176" i="1"/>
  <c r="BI176" i="1" s="1"/>
  <c r="AO175" i="1"/>
  <c r="BJ175" i="1" s="1"/>
  <c r="AO170" i="1"/>
  <c r="BJ170" i="1" s="1"/>
  <c r="AO168" i="1"/>
  <c r="BJ168" i="1" s="1"/>
  <c r="AO166" i="1"/>
  <c r="BI166" i="1" s="1"/>
  <c r="AO162" i="1"/>
  <c r="BJ162" i="1" s="1"/>
  <c r="AO161" i="1"/>
  <c r="BJ161" i="1" s="1"/>
  <c r="AO151" i="1"/>
  <c r="BJ151" i="1" s="1"/>
  <c r="AO150" i="1"/>
  <c r="BI150" i="1" s="1"/>
  <c r="AO149" i="1"/>
  <c r="BJ149" i="1" s="1"/>
  <c r="AO148" i="1"/>
  <c r="BJ148" i="1" s="1"/>
  <c r="AO136" i="1"/>
  <c r="BJ136" i="1" s="1"/>
  <c r="AO135" i="1"/>
  <c r="BI135" i="1" s="1"/>
  <c r="AO133" i="1"/>
  <c r="BI133" i="1" s="1"/>
  <c r="AO131" i="1"/>
  <c r="BJ131" i="1" s="1"/>
  <c r="AO123" i="1"/>
  <c r="BJ123" i="1" s="1"/>
  <c r="AO121" i="1"/>
  <c r="BI121" i="1" s="1"/>
  <c r="AO118" i="1"/>
  <c r="BJ118" i="1" s="1"/>
  <c r="AO114" i="1"/>
  <c r="BJ114" i="1" s="1"/>
  <c r="AO113" i="1"/>
  <c r="BJ113" i="1" s="1"/>
  <c r="AO109" i="1"/>
  <c r="BI109" i="1" s="1"/>
  <c r="AO107" i="1"/>
  <c r="BJ107" i="1" s="1"/>
  <c r="AO106" i="1"/>
  <c r="BJ106" i="1" s="1"/>
  <c r="AO100" i="1"/>
  <c r="BJ100" i="1" s="1"/>
  <c r="AO93" i="1"/>
  <c r="BJ93" i="1" s="1"/>
  <c r="AO92" i="1"/>
  <c r="BJ92" i="1" s="1"/>
  <c r="AO91" i="1"/>
  <c r="BJ91" i="1" s="1"/>
  <c r="AO87" i="1"/>
  <c r="BJ87" i="1" s="1"/>
  <c r="AO81" i="1"/>
  <c r="BJ81" i="1" s="1"/>
  <c r="AO77" i="1"/>
  <c r="BJ77" i="1" s="1"/>
  <c r="AO75" i="1"/>
  <c r="BJ75" i="1" s="1"/>
  <c r="AO71" i="1"/>
  <c r="BJ71" i="1" s="1"/>
  <c r="AO70" i="1"/>
  <c r="BJ70" i="1" s="1"/>
  <c r="AO65" i="1"/>
  <c r="BI65" i="1" s="1"/>
  <c r="AO63" i="1"/>
  <c r="BJ63" i="1" s="1"/>
  <c r="AO62" i="1"/>
  <c r="BJ62" i="1" s="1"/>
  <c r="AO61" i="1"/>
  <c r="BJ61" i="1" s="1"/>
  <c r="AO56" i="1"/>
  <c r="BI56" i="1" s="1"/>
  <c r="AO55" i="1"/>
  <c r="BJ55" i="1" s="1"/>
  <c r="AO54" i="1"/>
  <c r="BJ54" i="1" s="1"/>
  <c r="AO52" i="1"/>
  <c r="BI52" i="1" s="1"/>
  <c r="AO50" i="1"/>
  <c r="BI50" i="1" s="1"/>
  <c r="AO48" i="1"/>
  <c r="BJ48" i="1" s="1"/>
  <c r="AO47" i="1"/>
  <c r="BJ47" i="1" s="1"/>
  <c r="AO41" i="1"/>
  <c r="BI41" i="1" s="1"/>
  <c r="AO36" i="1"/>
  <c r="BI36" i="1" s="1"/>
  <c r="AO35" i="1"/>
  <c r="BJ35" i="1" s="1"/>
  <c r="AO33" i="1"/>
  <c r="BJ33" i="1" s="1"/>
  <c r="AO29" i="1"/>
  <c r="BI29" i="1" s="1"/>
  <c r="AO28" i="1"/>
  <c r="BI28" i="1" s="1"/>
  <c r="AO27" i="1"/>
  <c r="BJ27" i="1" s="1"/>
  <c r="AO26" i="1"/>
  <c r="BJ26" i="1" s="1"/>
  <c r="AO25" i="1"/>
  <c r="BI25" i="1" s="1"/>
  <c r="AO19" i="1"/>
  <c r="BJ19" i="1" s="1"/>
  <c r="AO18" i="1"/>
  <c r="BJ18" i="1" s="1"/>
  <c r="BI149" i="1" l="1"/>
  <c r="BI170" i="1"/>
  <c r="BI148" i="1"/>
  <c r="BI175" i="1"/>
  <c r="BJ41" i="1"/>
  <c r="BJ133" i="1"/>
  <c r="BJ25" i="1"/>
  <c r="BI19" i="1"/>
  <c r="BJ29" i="1"/>
  <c r="BI118" i="1"/>
  <c r="BJ215" i="1"/>
  <c r="BJ52" i="1"/>
  <c r="BI92" i="1"/>
  <c r="BI114" i="1"/>
  <c r="BJ182" i="1"/>
  <c r="BJ214" i="1"/>
  <c r="BI216" i="1"/>
  <c r="BJ28" i="1"/>
  <c r="BJ36" i="1"/>
  <c r="BJ50" i="1"/>
  <c r="BJ56" i="1"/>
  <c r="BI63" i="1"/>
  <c r="BI77" i="1"/>
  <c r="BI107" i="1"/>
  <c r="BI131" i="1"/>
  <c r="BI162" i="1"/>
  <c r="BI178" i="1"/>
  <c r="BJ201" i="1"/>
  <c r="BI207" i="1"/>
  <c r="BI212" i="1"/>
  <c r="BJ221" i="1"/>
  <c r="BI27" i="1"/>
  <c r="BI35" i="1"/>
  <c r="BI48" i="1"/>
  <c r="BI55" i="1"/>
  <c r="BJ65" i="1"/>
  <c r="BI75" i="1"/>
  <c r="BI106" i="1"/>
  <c r="BI161" i="1"/>
  <c r="BJ208" i="1"/>
  <c r="BJ220" i="1"/>
  <c r="BI222" i="1"/>
  <c r="BI18" i="1"/>
  <c r="BI91" i="1"/>
  <c r="BJ109" i="1"/>
  <c r="BJ121" i="1"/>
  <c r="BJ135" i="1"/>
  <c r="BJ150" i="1"/>
  <c r="BJ166" i="1"/>
  <c r="BJ176" i="1"/>
  <c r="BI183" i="1"/>
  <c r="BI185" i="1"/>
  <c r="BI194" i="1"/>
  <c r="BI200" i="1"/>
  <c r="BI202" i="1"/>
  <c r="BJ233" i="1"/>
  <c r="BJ190" i="1"/>
  <c r="BI230" i="1"/>
  <c r="BI239" i="1"/>
  <c r="BI26" i="1"/>
  <c r="BI33" i="1"/>
  <c r="BI47" i="1"/>
  <c r="BI54" i="1"/>
  <c r="BI62" i="1"/>
  <c r="BI71" i="1"/>
  <c r="BI87" i="1"/>
  <c r="BI100" i="1"/>
  <c r="BI113" i="1"/>
  <c r="BI123" i="1"/>
  <c r="BI136" i="1"/>
  <c r="BI151" i="1"/>
  <c r="BI168" i="1"/>
  <c r="BI177" i="1"/>
  <c r="BI184" i="1"/>
  <c r="BI195" i="1"/>
  <c r="BI205" i="1"/>
  <c r="BI213" i="1"/>
  <c r="BI217" i="1"/>
  <c r="BI225" i="1"/>
  <c r="BI61" i="1"/>
  <c r="BI70" i="1"/>
  <c r="BI81" i="1"/>
  <c r="BI93" i="1"/>
  <c r="AO235" i="1"/>
  <c r="BJ235" i="1" s="1"/>
  <c r="AO232" i="1"/>
  <c r="BI232" i="1" s="1"/>
  <c r="AO229" i="1"/>
  <c r="BJ229" i="1" s="1"/>
  <c r="AO228" i="1"/>
  <c r="BJ228" i="1" s="1"/>
  <c r="AO223" i="1"/>
  <c r="BJ223" i="1" s="1"/>
  <c r="AO219" i="1"/>
  <c r="BI219" i="1" s="1"/>
  <c r="AO218" i="1"/>
  <c r="BJ218" i="1" s="1"/>
  <c r="AO211" i="1"/>
  <c r="BJ211" i="1" s="1"/>
  <c r="AO193" i="1"/>
  <c r="BJ193" i="1" s="1"/>
  <c r="AO181" i="1"/>
  <c r="BI181" i="1" s="1"/>
  <c r="AO174" i="1"/>
  <c r="BJ174" i="1" s="1"/>
  <c r="AO173" i="1"/>
  <c r="BJ173" i="1" s="1"/>
  <c r="AO171" i="1"/>
  <c r="BJ171" i="1" s="1"/>
  <c r="AO158" i="1"/>
  <c r="BI158" i="1" s="1"/>
  <c r="AO157" i="1"/>
  <c r="BJ157" i="1" s="1"/>
  <c r="AO156" i="1"/>
  <c r="BJ156" i="1" s="1"/>
  <c r="AO144" i="1"/>
  <c r="BJ144" i="1" s="1"/>
  <c r="AO143" i="1"/>
  <c r="BI143" i="1" s="1"/>
  <c r="AO140" i="1"/>
  <c r="BJ140" i="1" s="1"/>
  <c r="AO139" i="1"/>
  <c r="BJ139" i="1" s="1"/>
  <c r="AO138" i="1"/>
  <c r="BJ138" i="1" s="1"/>
  <c r="AO137" i="1"/>
  <c r="BI137" i="1" s="1"/>
  <c r="AO127" i="1"/>
  <c r="BJ127" i="1" s="1"/>
  <c r="AO125" i="1"/>
  <c r="BJ125" i="1" s="1"/>
  <c r="AO117" i="1"/>
  <c r="BJ117" i="1" s="1"/>
  <c r="AO115" i="1"/>
  <c r="BI115" i="1" s="1"/>
  <c r="AO108" i="1"/>
  <c r="BJ108" i="1" s="1"/>
  <c r="AO105" i="1"/>
  <c r="BJ105" i="1" s="1"/>
  <c r="AO104" i="1"/>
  <c r="BJ104" i="1" s="1"/>
  <c r="AO103" i="1"/>
  <c r="BI103" i="1" s="1"/>
  <c r="AO102" i="1"/>
  <c r="BJ102" i="1" s="1"/>
  <c r="AO101" i="1"/>
  <c r="BJ101" i="1" s="1"/>
  <c r="AO83" i="1"/>
  <c r="BJ83" i="1" s="1"/>
  <c r="AO82" i="1"/>
  <c r="BI82" i="1" s="1"/>
  <c r="AO79" i="1"/>
  <c r="BI79" i="1" s="1"/>
  <c r="AO72" i="1"/>
  <c r="BJ72" i="1" s="1"/>
  <c r="AO69" i="1"/>
  <c r="BJ69" i="1" s="1"/>
  <c r="AO59" i="1"/>
  <c r="BI59" i="1" s="1"/>
  <c r="AO40" i="1"/>
  <c r="BJ40" i="1" s="1"/>
  <c r="AO32" i="1"/>
  <c r="BJ32" i="1" s="1"/>
  <c r="AO31" i="1"/>
  <c r="BJ31" i="1" s="1"/>
  <c r="AO30" i="1"/>
  <c r="BI30" i="1" s="1"/>
  <c r="AO24" i="1"/>
  <c r="BJ24" i="1" s="1"/>
  <c r="AO23" i="1"/>
  <c r="BJ23" i="1" s="1"/>
  <c r="AO21" i="1"/>
  <c r="BJ21" i="1" s="1"/>
  <c r="BJ79" i="1" l="1"/>
  <c r="BI140" i="1"/>
  <c r="BI102" i="1"/>
  <c r="BI157" i="1"/>
  <c r="BI108" i="1"/>
  <c r="BI174" i="1"/>
  <c r="BI24" i="1"/>
  <c r="BJ219" i="1"/>
  <c r="BJ59" i="1"/>
  <c r="BI127" i="1"/>
  <c r="BI218" i="1"/>
  <c r="BI223" i="1"/>
  <c r="BJ30" i="1"/>
  <c r="BI40" i="1"/>
  <c r="BI83" i="1"/>
  <c r="BI104" i="1"/>
  <c r="BI117" i="1"/>
  <c r="BI138" i="1"/>
  <c r="BI144" i="1"/>
  <c r="BI171" i="1"/>
  <c r="BI193" i="1"/>
  <c r="BJ232" i="1"/>
  <c r="BJ82" i="1"/>
  <c r="BJ103" i="1"/>
  <c r="BJ115" i="1"/>
  <c r="BJ137" i="1"/>
  <c r="BJ143" i="1"/>
  <c r="BJ158" i="1"/>
  <c r="BJ181" i="1"/>
  <c r="BI229" i="1"/>
  <c r="BI235" i="1"/>
  <c r="BI23" i="1"/>
  <c r="BI32" i="1"/>
  <c r="BI72" i="1"/>
  <c r="BI101" i="1"/>
  <c r="BI105" i="1"/>
  <c r="BI125" i="1"/>
  <c r="BI139" i="1"/>
  <c r="BI156" i="1"/>
  <c r="BI173" i="1"/>
  <c r="BI211" i="1"/>
  <c r="BI228" i="1"/>
  <c r="BI21" i="1"/>
  <c r="BI31" i="1"/>
  <c r="BI69"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<sst xmlns="http://schemas.openxmlformats.org/spreadsheetml/2006/main" count="7225" uniqueCount="2762">
  <si>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</si>
  <si>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</si>
  <si>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</si>
  <si>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</si>
  <si>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</si>
  <si>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</si>
  <si>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</si>
  <si>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</si>
  <si>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</si>
  <si>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</si>
  <si>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</si>
  <si>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</si>
  <si>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</si>
  <si>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</si>
  <si>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</si>
  <si>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</si>
  <si>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</si>
  <si>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</si>
  <si>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</si>
  <si>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</si>
  <si>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</si>
  <si>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</si>
  <si>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</si>
  <si>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</si>
  <si>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</si>
  <si>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</si>
  <si>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</si>
  <si>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</si>
  <si>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</si>
  <si>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</si>
  <si>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</si>
  <si>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</si>
  <si>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</si>
  <si>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</si>
  <si>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</si>
  <si>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</si>
  <si>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</si>
  <si>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</si>
  <si>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</si>
  <si>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</si>
  <si>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</si>
  <si>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</si>
  <si>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</si>
  <si>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</si>
  <si>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</si>
  <si>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</si>
  <si>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</si>
  <si>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</si>
  <si>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</si>
  <si>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</si>
  <si>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</si>
  <si>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</si>
  <si>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</si>
  <si>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</si>
  <si>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</si>
  <si>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</si>
  <si>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</si>
  <si>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</si>
  <si>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</si>
  <si>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</si>
  <si>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</si>
  <si>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</si>
  <si>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</si>
  <si>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</si>
  <si>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</si>
  <si>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</si>
  <si>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</si>
  <si>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</si>
  <si>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</si>
  <si>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</si>
  <si>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</si>
  <si>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</si>
  <si>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</si>
  <si>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</si>
  <si>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</si>
  <si>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</si>
  <si>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</si>
  <si>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</si>
  <si>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</si>
  <si>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</si>
  <si>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</si>
  <si>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</si>
  <si>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</si>
  <si>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</si>
  <si>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</si>
  <si>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</si>
  <si>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</si>
  <si>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</si>
  <si>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</si>
  <si>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</si>
  <si>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</si>
  <si>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</si>
  <si>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</si>
  <si>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</si>
  <si>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</si>
  <si>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</si>
  <si>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</si>
  <si>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</si>
  <si>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</si>
  <si>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</si>
  <si>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</si>
  <si>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</si>
  <si>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</si>
  <si>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</si>
  <si>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</si>
  <si>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</si>
  <si>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</si>
  <si>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</si>
  <si>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</si>
  <si>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</si>
  <si>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</si>
  <si>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</si>
  <si>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</si>
  <si>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</si>
  <si>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</si>
  <si>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</si>
  <si>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</si>
  <si>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</si>
  <si>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</si>
  <si>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</si>
  <si>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</si>
  <si>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</si>
  <si>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</si>
  <si>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</si>
  <si>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</si>
  <si>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</si>
  <si>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</si>
  <si>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</si>
  <si>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</si>
  <si>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</si>
  <si>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</si>
  <si>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</si>
  <si>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</si>
  <si>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</si>
  <si>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</si>
  <si>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</si>
  <si>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</si>
  <si>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</si>
  <si>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</si>
  <si>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</si>
  <si>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</si>
  <si>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</si>
  <si>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</si>
  <si>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</si>
  <si>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</si>
  <si>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</si>
  <si>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</si>
  <si>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</si>
  <si>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</si>
  <si>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</si>
  <si>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</si>
  <si>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</si>
  <si>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</si>
  <si>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</si>
  <si>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</si>
  <si>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</si>
  <si>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</si>
  <si>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</si>
  <si>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</si>
  <si>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</si>
  <si>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</si>
  <si>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</si>
  <si>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</si>
  <si>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</si>
  <si>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</si>
  <si>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</si>
  <si>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</si>
  <si>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</si>
  <si>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</si>
  <si>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</si>
  <si>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</si>
  <si>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</si>
  <si>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</si>
  <si>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</si>
  <si>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</si>
  <si>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</si>
  <si>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</si>
  <si>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</si>
  <si>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</si>
  <si>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</si>
  <si>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</si>
  <si>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</si>
  <si>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</si>
  <si>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</si>
  <si>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</si>
  <si>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</si>
  <si>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</si>
  <si>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</si>
  <si>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</si>
  <si>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</si>
  <si>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</si>
  <si>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</si>
  <si>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</si>
  <si>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</si>
  <si>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</si>
  <si>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</si>
  <si>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</si>
  <si>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</si>
  <si>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</si>
  <si>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</si>
  <si>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</si>
  <si>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</si>
  <si>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</si>
  <si>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</si>
  <si>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</si>
  <si>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</si>
  <si>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</si>
  <si>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</si>
  <si>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</si>
  <si>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</si>
  <si>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</si>
  <si>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</si>
  <si>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</si>
  <si>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</si>
  <si>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</si>
  <si>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</si>
  <si>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</si>
  <si>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</si>
  <si>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</si>
  <si>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</si>
  <si>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</si>
  <si>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</si>
  <si>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</si>
  <si>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</si>
  <si>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</si>
  <si>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</si>
  <si>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</si>
  <si>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</si>
  <si>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</si>
  <si>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</si>
  <si>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</si>
  <si>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</si>
  <si>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</si>
  <si>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</si>
  <si>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</si>
  <si>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</si>
  <si>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</si>
  <si>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</si>
  <si>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</si>
  <si>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</si>
  <si>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</si>
  <si>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</si>
  <si>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</si>
  <si>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</si>
  <si>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</si>
  <si>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</si>
  <si>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</si>
  <si>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</si>
  <si>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</si>
  <si>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</si>
  <si>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</si>
  <si>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</si>
  <si>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</si>
  <si>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</si>
  <si>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</si>
  <si>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</si>
  <si>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</si>
  <si>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</si>
  <si>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</si>
  <si>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</si>
  <si>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</si>
  <si>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</si>
  <si>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</si>
  <si>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</si>
  <si>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</si>
  <si>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</si>
  <si>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</si>
  <si>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</si>
  <si>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</si>
  <si>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</si>
  <si>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</si>
  <si>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</si>
  <si>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</si>
  <si>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</si>
  <si>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</si>
  <si>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</si>
  <si>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</si>
  <si>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</si>
  <si>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</si>
  <si>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</si>
  <si>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</si>
  <si>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</si>
  <si>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</si>
  <si>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Вилли-Винки</t>
  </si>
  <si>
    <t>Времена 2. Переплёт. Культура</t>
  </si>
  <si>
    <t>Времена 2. Переплёт. История</t>
  </si>
  <si>
    <t>Аксенова Анастасия Михайловна</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</si>
  <si>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</si>
  <si>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</si>
  <si>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</si>
  <si>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</si>
  <si>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</si>
  <si>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</si>
  <si>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</si>
  <si>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</si>
  <si>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</si>
  <si>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</si>
  <si>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Редакция Елены Шубиной</t>
  </si>
  <si>
    <t>Астрель СПб</t>
  </si>
  <si>
    <t>СКАЗОЧНЫЕ ИСТОРИИ И ВОЛШЕБНЫЕ ПОВЕСТИ ДЛЯ ДЕТЕЙ(4-10 ЛЕТ)</t>
  </si>
  <si>
    <t>60x90/32</t>
  </si>
  <si>
    <t>Чуковский К.И.</t>
  </si>
  <si>
    <t>Кладезь. Юридика</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</si>
  <si>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</si>
  <si>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</si>
  <si>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</si>
  <si>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</si>
  <si>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</si>
  <si>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</si>
  <si>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</si>
  <si>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</si>
  <si>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</si>
  <si>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ПРАВО. ЮРИДИЧЕСКИЕ НАУКИ</t>
  </si>
  <si>
    <t>Трухина Мария Антоновна</t>
  </si>
  <si>
    <t>105х140</t>
  </si>
  <si>
    <t>Дебова Елена Александровна</t>
  </si>
  <si>
    <t>Клемешов Александр Анатольевич</t>
  </si>
  <si>
    <t>бумага офсетная 160</t>
  </si>
  <si>
    <t>Комплект</t>
  </si>
  <si>
    <t>Лаврова Маргарита Александровна</t>
  </si>
  <si>
    <t>КОМИКСЫ</t>
  </si>
  <si>
    <t>125х165</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</si>
  <si>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</si>
  <si>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</si>
  <si>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</si>
  <si>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</si>
  <si>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</si>
  <si>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</si>
  <si>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</si>
  <si>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ТАЙНЫЕ ЯВЛЕНИЯ. ЭКСТРАСЕНСОРИКА. БИОЭНЕРГЕТИКА</t>
  </si>
  <si>
    <t>138х210</t>
  </si>
  <si>
    <t>Астрель СПб. Малыш (Художественная литература)</t>
  </si>
  <si>
    <t>Малинина Анастасия Юрьевна</t>
  </si>
  <si>
    <t>Тетрадзе Елизавета Андреевна</t>
  </si>
  <si>
    <t>Кладезь. Самопознание</t>
  </si>
  <si>
    <t>Жигунова Екатерина Константиновна</t>
  </si>
  <si>
    <t>НовГод2027</t>
  </si>
  <si>
    <t>Эксклюзивная классика (Лучшее)</t>
  </si>
  <si>
    <t>ЭксклюзивКлассика(тв)</t>
  </si>
  <si>
    <t>ДЕТСКАЯ ЛИТЕРАТУРА (0-3 ЛЕТ)</t>
  </si>
  <si>
    <t>Глотова Мария Дмитриевна</t>
  </si>
  <si>
    <t>ЕСТЕСТВЕННОНАУЧНЫЕ ПРЕДМЕТЫ (5-9 КЛ)</t>
  </si>
  <si>
    <t>Кускова Дарья Александровна</t>
  </si>
  <si>
    <t>Малыш 0+</t>
  </si>
  <si>
    <t>195х205</t>
  </si>
  <si>
    <t>84x90/16</t>
  </si>
  <si>
    <t>ОГЭ-2027. Большой сборник тренировочных вариантов</t>
  </si>
  <si>
    <t>Юшина Светлана Анатольевна</t>
  </si>
  <si>
    <t>ОГЭ-2027. Большой сборник</t>
  </si>
  <si>
    <t>Немурова Анастасия Андреевна</t>
  </si>
  <si>
    <t>Сойкина Анна Алексеевна</t>
  </si>
  <si>
    <t>Сарамуд Ульяна Игоревна</t>
  </si>
  <si>
    <t>Демянчук Полина Николаевна</t>
  </si>
  <si>
    <t>РУКОДЕЛИЕ И РЕМЕСЛА</t>
  </si>
  <si>
    <t>Шанина Анастасия Александровна</t>
  </si>
  <si>
    <t>Голубцова Ольга Николаевна</t>
  </si>
  <si>
    <t>ОБЩЕСТВЕННО-ПОЛИТИЧЕСКАЯ ПУБЛИЦИСТИКА</t>
  </si>
  <si>
    <t>Кладезь. Медицина</t>
  </si>
  <si>
    <t>195х255</t>
  </si>
  <si>
    <t>Король на все времена</t>
  </si>
  <si>
    <t>Кинг(нов)</t>
  </si>
  <si>
    <t>140х210</t>
  </si>
  <si>
    <t>ДЕТСКАЯ ЛИТЕРАТУРА (7 ЛЕТ И СТАРШЕ)</t>
  </si>
  <si>
    <t>Двадненко Алина Олеговна</t>
  </si>
  <si>
    <t>Зарина Ольга Михайловна</t>
  </si>
  <si>
    <t>Букина Светлана Анатольевна</t>
  </si>
  <si>
    <t>Интеджер. Аванта</t>
  </si>
  <si>
    <t>Библиотека классики</t>
  </si>
  <si>
    <t>БиблКлассики</t>
  </si>
  <si>
    <t>бумага мелованная матовая 150</t>
  </si>
  <si>
    <t>МЕТОДИКИ И СОВЕТЫ РОДИТЕЛЯМ ПО ВОСПИТАНИЮ ДЕТЕЙ. КОРРЕКЦИОННАЯ ПЕДАГОГИКА.</t>
  </si>
  <si>
    <t>Маталина Елена Николаевна</t>
  </si>
  <si>
    <t>125х180</t>
  </si>
  <si>
    <t>76x108/32</t>
  </si>
  <si>
    <t>Зверева Елизавета Сергеевна</t>
  </si>
  <si>
    <t>Брикса Ангелина Андреевна</t>
  </si>
  <si>
    <t>Девятайкина Натэлла Анатольевна</t>
  </si>
  <si>
    <t>Осипова Маргарита Гургеновна</t>
  </si>
  <si>
    <t>Лазуткина Ольга Дмитриевна</t>
  </si>
  <si>
    <t>Камышенкова Дарья Дмитриевна</t>
  </si>
  <si>
    <t>Толкин Д.Р.Р.</t>
  </si>
  <si>
    <t>Фромм Э.</t>
  </si>
  <si>
    <t>Челкина Елизавета Юрьевна</t>
  </si>
  <si>
    <t>Козлова Элана Александровна</t>
  </si>
  <si>
    <t>60x88/16</t>
  </si>
  <si>
    <t>Моя первая классика</t>
  </si>
  <si>
    <t>МояПервКлассика</t>
  </si>
  <si>
    <t>Гарсиа Маркес Г.</t>
  </si>
  <si>
    <t>Алексеев Ф.С.</t>
  </si>
  <si>
    <t>Старостина Валерия Михайловна</t>
  </si>
  <si>
    <t>Мировая поэзия. Подарочное издание с иллюстрациями</t>
  </si>
  <si>
    <t>МироваяПоэзия(под/иллюстр</t>
  </si>
  <si>
    <t>Нефедова Елизавета Александровна</t>
  </si>
  <si>
    <t>Маркитантова Софья Алексеевна</t>
  </si>
  <si>
    <t>ФИПИ-школьникам</t>
  </si>
  <si>
    <t>ФИПИ(школьникам)</t>
  </si>
  <si>
    <t>Солдатова Наталья Вячеславовна</t>
  </si>
  <si>
    <t>Фоменко Евгения Юрьевна</t>
  </si>
  <si>
    <t>Захарова Лариса Алексеевна</t>
  </si>
  <si>
    <t>Основная школа: академия образования</t>
  </si>
  <si>
    <t>Узорова(основная школа)</t>
  </si>
  <si>
    <t>Библиотека начальной школы</t>
  </si>
  <si>
    <t>БибНачШК.</t>
  </si>
  <si>
    <t>Кудрявцев Николай Валерьевич</t>
  </si>
  <si>
    <t>Петрановская Л.В.</t>
  </si>
  <si>
    <t>Комарова Варвара Алексеевна</t>
  </si>
  <si>
    <t>Кулешова Ольга Викторовна</t>
  </si>
  <si>
    <t>РАСКРАСКИ И РИСОВАЛКИ</t>
  </si>
  <si>
    <t>100х140</t>
  </si>
  <si>
    <t>60x84/32</t>
  </si>
  <si>
    <t>ДЕТСКАЯ И ПОДРОСТКОВАЯ ФАНТАСТИКА, ФЭНТЕЗИ, МИСТИКА (ДО 16 ЛЕТ)</t>
  </si>
  <si>
    <t>ФАНТАСТИКА И ФЭНТЕЗИ ДЛЯ ДЕТЕЙ И ПОДРОСТКОВ (11-16 ЛЕТ)</t>
  </si>
  <si>
    <t>Разогрей мозги</t>
  </si>
  <si>
    <t>РазогрейМозги</t>
  </si>
  <si>
    <t>Державина В.А.</t>
  </si>
  <si>
    <t>Д-пружина (мягкий)</t>
  </si>
  <si>
    <t>Эксклюзивная психология</t>
  </si>
  <si>
    <t>ЭксклюзивПсихология</t>
  </si>
  <si>
    <t>Stalker</t>
  </si>
  <si>
    <t>Панёва Дарья</t>
  </si>
  <si>
    <t>Сазонова Полина Александровна</t>
  </si>
  <si>
    <t>Уэйр Р.</t>
  </si>
  <si>
    <t>Гайдель Екатерина Анатольевна</t>
  </si>
  <si>
    <t>Большова Евгения Павловна</t>
  </si>
  <si>
    <t>Малаканова Светлана Казбековна</t>
  </si>
  <si>
    <t>Сазанова Виктория Александровна</t>
  </si>
  <si>
    <t>Симоньян М.С.</t>
  </si>
  <si>
    <t>Швырева Ангелина Константиновна</t>
  </si>
  <si>
    <t>Елецкая Н.В.</t>
  </si>
  <si>
    <t>Серебрякова Екатерина Алексеевна</t>
  </si>
  <si>
    <t>МАНГА</t>
  </si>
  <si>
    <t>Седак Анастасия Юрьевна</t>
  </si>
  <si>
    <t>Лавкрафт Г.</t>
  </si>
  <si>
    <t>ПДД</t>
  </si>
  <si>
    <t>ЛИЧНЫЙ ТРАНСПОРТ. ПРАВИЛА ДОРОЖНОГО ДВИЖЕНИЯ</t>
  </si>
  <si>
    <t>ЛИЧНЫЙ ТРАНСПОРТ. ПРАВИЛА ДОРОЖНОГО ДВИЖЕНИЯ. АВТОДОРОЖНЫЕ КАРТЫ</t>
  </si>
  <si>
    <t>Хейли А.</t>
  </si>
  <si>
    <t>Епифанова Ирина Евгеньевна</t>
  </si>
  <si>
    <t>Гуманитарный нон-фикшн</t>
  </si>
  <si>
    <t>ГуманитарНонФикшн</t>
  </si>
  <si>
    <t>Куприн А.И.</t>
  </si>
  <si>
    <t>Настоящая история Рождества</t>
  </si>
  <si>
    <t>НастИсторияРождества</t>
  </si>
  <si>
    <t>Могучий Антон</t>
  </si>
  <si>
    <t>Щурова Ярослава Викторовна</t>
  </si>
  <si>
    <t>Хойт Э.</t>
  </si>
  <si>
    <t>Лондон Д.</t>
  </si>
  <si>
    <t>БИОЛОГИЯ. БОТАНИКА. ЗООЛОГИЯ. БИОЛОГИЧЕСКИЕ НАУКИ.</t>
  </si>
  <si>
    <t>10-14</t>
  </si>
  <si>
    <t>Военная фантастика</t>
  </si>
  <si>
    <t>ВоенФантастика</t>
  </si>
  <si>
    <t>Евстратова Мария Сергеевна</t>
  </si>
  <si>
    <t>МОДА, СТИЛЬ, КРАСОТА, ЭТИКЕТ. ЭРОТИКА И СЕКС</t>
  </si>
  <si>
    <t>ЭРОТИКА И СЕКС</t>
  </si>
  <si>
    <t>150 страниц полезного чтения</t>
  </si>
  <si>
    <t>150стрПолезЧтения</t>
  </si>
  <si>
    <t>Матросова Мария Ивановна</t>
  </si>
  <si>
    <t>Ильин Олег Сергеевич</t>
  </si>
  <si>
    <t>Русская классика</t>
  </si>
  <si>
    <t>Рус.класс!</t>
  </si>
  <si>
    <t>Шедевры детской классики</t>
  </si>
  <si>
    <t>Булгакова Екатерина Александровна</t>
  </si>
  <si>
    <t>ШедеврыДетКлас</t>
  </si>
  <si>
    <t>Моран Ф.</t>
  </si>
  <si>
    <t>Love &amp; Mafia на русском</t>
  </si>
  <si>
    <t>Love&amp;MafiaНаРусском</t>
  </si>
  <si>
    <t>Быстрое обучение: методика О.В. Узоровой</t>
  </si>
  <si>
    <t>БыстрОбуч(Узорова)</t>
  </si>
  <si>
    <t>НГ(под)2027</t>
  </si>
  <si>
    <t>Доктор Лисенкова</t>
  </si>
  <si>
    <t>Мандалы для релакса</t>
  </si>
  <si>
    <t>МандалыРелакса</t>
  </si>
  <si>
    <t>Дин Я.</t>
  </si>
  <si>
    <t>Мафия. Любовь на краю пропасти</t>
  </si>
  <si>
    <t>МафияЛюбовь</t>
  </si>
  <si>
    <t>РАЗВИТИЕ И ДОСУГ ДЕТЕЙ (0-3 ЛЕТ)</t>
  </si>
  <si>
    <t>Шморгунова Елена Александровна</t>
  </si>
  <si>
    <t>Русский фандом: классика</t>
  </si>
  <si>
    <t>Русский фандом(классика)</t>
  </si>
  <si>
    <t>Полуэктова С.П.</t>
  </si>
  <si>
    <t>Слог за слогом. Учусь читать</t>
  </si>
  <si>
    <t>Хохлова Вера Владимировна</t>
  </si>
  <si>
    <t>СлогЗаСлогом</t>
  </si>
  <si>
    <t>АСТРОЛОГИЯ. ГАДАНИЯ. СОННИКИ</t>
  </si>
  <si>
    <t>Дроздова Екатерина Владимировна</t>
  </si>
  <si>
    <t>Редакция "КПД"</t>
  </si>
  <si>
    <t>Аваланж М.</t>
  </si>
  <si>
    <t>Любовь внеземная</t>
  </si>
  <si>
    <t>ЛюбовьВнеземная</t>
  </si>
  <si>
    <t>Ершова Екатерина Васильевна</t>
  </si>
  <si>
    <t>Праздник-праздник — детям</t>
  </si>
  <si>
    <t>ПраздникПраздник(детям)</t>
  </si>
  <si>
    <t>Пирожкова Анастасия Евгеньевна</t>
  </si>
  <si>
    <t>Паничева Мария Вячеславовна</t>
  </si>
  <si>
    <t>Артур Хейли: классика для всех(м)</t>
  </si>
  <si>
    <t>Хейли(best/м)</t>
  </si>
  <si>
    <t>ЕКН-1</t>
  </si>
  <si>
    <t>ЕКН-2</t>
  </si>
  <si>
    <t>ЕКН-3</t>
  </si>
  <si>
    <t>ЕКН-4</t>
  </si>
  <si>
    <t>Художественная литература</t>
  </si>
  <si>
    <t>Фантастика</t>
  </si>
  <si>
    <t>Российская фантастика</t>
  </si>
  <si>
    <t>Фэнтези</t>
  </si>
  <si>
    <t>Молодежная проза</t>
  </si>
  <si>
    <t>Зарубежная молодежная проза</t>
  </si>
  <si>
    <t>Молодежная фантастика и фэнтези</t>
  </si>
  <si>
    <t>Проза</t>
  </si>
  <si>
    <t>Зарубежная проза</t>
  </si>
  <si>
    <t>Зарубежная классическая проза</t>
  </si>
  <si>
    <t>Детская литература</t>
  </si>
  <si>
    <t>Дошкольное обучение. Подготовка к школе</t>
  </si>
  <si>
    <t>Зарубежная фантастика</t>
  </si>
  <si>
    <t>Мистика. Ужасы</t>
  </si>
  <si>
    <t>Научная фантастика</t>
  </si>
  <si>
    <t>Комиксы</t>
  </si>
  <si>
    <t>Восточные комиксы</t>
  </si>
  <si>
    <t>Корейские комиксы (Манхва, Вебтун)</t>
  </si>
  <si>
    <t>Учебная литература</t>
  </si>
  <si>
    <t>Подготовка к экзаменам</t>
  </si>
  <si>
    <t>Подготовка к ЕГЭ</t>
  </si>
  <si>
    <t>Прикладная литература</t>
  </si>
  <si>
    <t>Психология</t>
  </si>
  <si>
    <t>Карта</t>
  </si>
  <si>
    <t>Детектив</t>
  </si>
  <si>
    <t>Зарубежный детектив</t>
  </si>
  <si>
    <t>Детективный роман. Триллер</t>
  </si>
  <si>
    <t>Любимая книга малыша</t>
  </si>
  <si>
    <t>ЛюбКнМалыша</t>
  </si>
  <si>
    <t>Детская художественная литература</t>
  </si>
  <si>
    <t>Сказки</t>
  </si>
  <si>
    <t>Зарубежные сказки</t>
  </si>
  <si>
    <t>Любовный роман</t>
  </si>
  <si>
    <t>Зарубежный любовный роман</t>
  </si>
  <si>
    <t>Философия</t>
  </si>
  <si>
    <t>Общие вопросы</t>
  </si>
  <si>
    <t>Шмакова Елена Юрьевна</t>
  </si>
  <si>
    <t>Подготовка к ОГЭ</t>
  </si>
  <si>
    <t>Баранов П.А.</t>
  </si>
  <si>
    <t>170х170</t>
  </si>
  <si>
    <t>74x108/24*</t>
  </si>
  <si>
    <t>Рожнова Ирина Олеговна</t>
  </si>
  <si>
    <t>Российские сказки</t>
  </si>
  <si>
    <t>Досуг. Хобби</t>
  </si>
  <si>
    <t>Игры. Развлечения</t>
  </si>
  <si>
    <t>Neoclassic: Расследование</t>
  </si>
  <si>
    <t>Расследование(Neo)</t>
  </si>
  <si>
    <t>Российский любовный роман</t>
  </si>
  <si>
    <t>Толкин Д.Р.</t>
  </si>
  <si>
    <t>Российский детектив</t>
  </si>
  <si>
    <t>История философии</t>
  </si>
  <si>
    <t>Стейнбек Дж.</t>
  </si>
  <si>
    <t>Corpus.(roman)</t>
  </si>
  <si>
    <t>Современная зарубежная проза</t>
  </si>
  <si>
    <t>Вселенная Марвел. Приключения</t>
  </si>
  <si>
    <t>162х260</t>
  </si>
  <si>
    <t>70x108/16</t>
  </si>
  <si>
    <t>MARVEL(Приключения)</t>
  </si>
  <si>
    <t>12-14</t>
  </si>
  <si>
    <t>Западные комиксы</t>
  </si>
  <si>
    <t>Американские комиксы</t>
  </si>
  <si>
    <t>ДЕТСКАЯ ДОСУГОВАЯ ЛИТЕРАТУРА (4 ЛЕТ И СТАРШЕ)</t>
  </si>
  <si>
    <t>картон мелованный 250</t>
  </si>
  <si>
    <t>Картон</t>
  </si>
  <si>
    <t>Изотова Арина Константиновна</t>
  </si>
  <si>
    <t>Поэзия</t>
  </si>
  <si>
    <t>Российская поэзия</t>
  </si>
  <si>
    <t>Средняя и старшая школа</t>
  </si>
  <si>
    <t>Детская научно-популярная литература</t>
  </si>
  <si>
    <t>Универсальные детские энциклопедии и справочники</t>
  </si>
  <si>
    <t>ИНОСТРАННЫЕ ЯЗЫКИ (1-4 КЛ)</t>
  </si>
  <si>
    <t>О дивный новый мир</t>
  </si>
  <si>
    <t>Хаксли О.</t>
  </si>
  <si>
    <t>BRAVE NEW WORLD</t>
  </si>
  <si>
    <t>Зимняя романтика</t>
  </si>
  <si>
    <t>ЗимняяРомантика</t>
  </si>
  <si>
    <t>Российская молодежная проза</t>
  </si>
  <si>
    <t>Молодежная романтическая проза</t>
  </si>
  <si>
    <t>История. Исторические науки</t>
  </si>
  <si>
    <t>Всемирная история</t>
  </si>
  <si>
    <t>Общие работы по всемирной истории</t>
  </si>
  <si>
    <t>картон мелованный 380</t>
  </si>
  <si>
    <t>Илюхина Екатерина Александровна</t>
  </si>
  <si>
    <t>Книги-игрушки</t>
  </si>
  <si>
    <t>Прочие издания</t>
  </si>
  <si>
    <t>Культурный разговор</t>
  </si>
  <si>
    <t>КультРазговор</t>
  </si>
  <si>
    <t>Публицистика</t>
  </si>
  <si>
    <t>Российская публицистика</t>
  </si>
  <si>
    <t>Искусство</t>
  </si>
  <si>
    <t>Зрелищные виды искусства</t>
  </si>
  <si>
    <t>КНИГИ-ИГРУШКИ (0-3 ЛЕТ)</t>
  </si>
  <si>
    <t>Книги-панорамки</t>
  </si>
  <si>
    <t>Транспорт</t>
  </si>
  <si>
    <t>Личный транспорт</t>
  </si>
  <si>
    <t>Швыркова Александра Игоревна</t>
  </si>
  <si>
    <t>Времена 2. Группа G</t>
  </si>
  <si>
    <t>Медицина и здоровье</t>
  </si>
  <si>
    <t>Популярная медицина</t>
  </si>
  <si>
    <t>Научно-популярная медицинская литература</t>
  </si>
  <si>
    <t>Российская проза</t>
  </si>
  <si>
    <t>Современная российская проза</t>
  </si>
  <si>
    <t>Саморазвитие</t>
  </si>
  <si>
    <t>Психологический триллер (м)</t>
  </si>
  <si>
    <t>107х165</t>
  </si>
  <si>
    <t>70x90/32</t>
  </si>
  <si>
    <t>ПсихТриллер(м)</t>
  </si>
  <si>
    <t>Разноцветные странички</t>
  </si>
  <si>
    <t>ДЕТСКАЯ ЛИТЕРАТУРА (4-6 ЛЕТ)</t>
  </si>
  <si>
    <t>ХУДОЖЕСТВЕННАЯ ЛИТЕРАТУРА ДЛЯ ДЕТЕЙ (4-6 ЛЕТ)</t>
  </si>
  <si>
    <t>РазноцветСтранички</t>
  </si>
  <si>
    <t>Внеклассное чтение</t>
  </si>
  <si>
    <t>Фольклор. Афоризмы. Юмор</t>
  </si>
  <si>
    <t>Российский фольклор</t>
  </si>
  <si>
    <t>111.11.1.2</t>
  </si>
  <si>
    <t>111.11.2.1</t>
  </si>
  <si>
    <t>Обучение чтению. Азбуки, буквари, хрестоматии</t>
  </si>
  <si>
    <t>112.01.1.1</t>
  </si>
  <si>
    <t>Начальная школа</t>
  </si>
  <si>
    <t>Письмо. Русский язык</t>
  </si>
  <si>
    <t>113.01.2.1</t>
  </si>
  <si>
    <t>111.01.1.2</t>
  </si>
  <si>
    <t>Большая проза</t>
  </si>
  <si>
    <t>Гаврон Дарья Алексеевна</t>
  </si>
  <si>
    <t>БолПроза</t>
  </si>
  <si>
    <t>111.01.2.1</t>
  </si>
  <si>
    <t>112.07.3.1</t>
  </si>
  <si>
    <t>114.12.4.1</t>
  </si>
  <si>
    <t>Эзотерика</t>
  </si>
  <si>
    <t>Теория и история эзотерических учений</t>
  </si>
  <si>
    <t>Мастер и Маргарита</t>
  </si>
  <si>
    <t>Булгаков М.А.</t>
  </si>
  <si>
    <t>Российская классическая проза</t>
  </si>
  <si>
    <t>111.01.2.2</t>
  </si>
  <si>
    <t>Ванеева Мария Александровна</t>
  </si>
  <si>
    <t>Общая психология. Психотерапия</t>
  </si>
  <si>
    <t>Психофизиология</t>
  </si>
  <si>
    <t>114.13.1.2</t>
  </si>
  <si>
    <t>Психология общения. Межличностные коммуникации</t>
  </si>
  <si>
    <t>114.13.4.1</t>
  </si>
  <si>
    <t>Экономика. Управление. Бизнес</t>
  </si>
  <si>
    <t>Личная эффективность. Мотивация</t>
  </si>
  <si>
    <t>Психология менеджмента. Лидерство. Мотивация. Тайм-менеджмент</t>
  </si>
  <si>
    <t>114.17.2.2</t>
  </si>
  <si>
    <t>Детская психология</t>
  </si>
  <si>
    <t>Психология воспитания и обучения детей</t>
  </si>
  <si>
    <t>114.13.2.1</t>
  </si>
  <si>
    <t>Пушкин А.С.</t>
  </si>
  <si>
    <t>111.10.2.1</t>
  </si>
  <si>
    <t>Прочие эзотерические учения</t>
  </si>
  <si>
    <t>114.01.1.7</t>
  </si>
  <si>
    <t>Общие развивающие методики</t>
  </si>
  <si>
    <t>112.01.5.1</t>
  </si>
  <si>
    <t>Повести и рассказы. Проза для детей</t>
  </si>
  <si>
    <t>112.07.5.1</t>
  </si>
  <si>
    <t>114.02.8.5</t>
  </si>
  <si>
    <t>Кузьминова М.Л., Грум-Гржимайло О.А., Галас Т.А.</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</si>
  <si>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биологии.</t>
  </si>
  <si>
    <t>113.03.1.1</t>
  </si>
  <si>
    <t>Религия. Теология</t>
  </si>
  <si>
    <t>История искусств. Искусствоведение</t>
  </si>
  <si>
    <t>114.15.1.1</t>
  </si>
  <si>
    <t>Естественные науки. Математика</t>
  </si>
  <si>
    <t>Науки о Земле. Экология</t>
  </si>
  <si>
    <t>114.10.3.1</t>
  </si>
  <si>
    <t>Кулинария</t>
  </si>
  <si>
    <t>Поваренные книги. Кулинарные рецепты</t>
  </si>
  <si>
    <t>Биографии. Мемуары</t>
  </si>
  <si>
    <t>Любовь под прикрытием</t>
  </si>
  <si>
    <t>ЛюбовьПодПрикрытием</t>
  </si>
  <si>
    <t>111.11.2.2</t>
  </si>
  <si>
    <t>Историческая проза</t>
  </si>
  <si>
    <t>Филологические науки</t>
  </si>
  <si>
    <t>Другие языки</t>
  </si>
  <si>
    <t>114.14.7.1</t>
  </si>
  <si>
    <t>112.07.3.2</t>
  </si>
  <si>
    <t>114.12.1.1</t>
  </si>
  <si>
    <t>Зайцева Ольга Сергеевна</t>
  </si>
  <si>
    <t>Общественные науки. Политика. Социология. Культура</t>
  </si>
  <si>
    <t>Международные отношения. Внешняя политика</t>
  </si>
  <si>
    <t>114.20.3.1</t>
  </si>
  <si>
    <t>111.05.1.3</t>
  </si>
  <si>
    <t>Андреев Л.Н.</t>
  </si>
  <si>
    <t>Гуманитарные дисциплины</t>
  </si>
  <si>
    <t>Русский язык</t>
  </si>
  <si>
    <t>113.02.2.2</t>
  </si>
  <si>
    <t>Код ЕКН</t>
  </si>
  <si>
    <t>ДЕТСКИЕ ЭНЦИКЛОПЕДИИ И АТЛАСЫ (7 ЛЕТ И СТАРШЕ)</t>
  </si>
  <si>
    <t>Естественные науки (7+)</t>
  </si>
  <si>
    <t>112.03.1.1</t>
  </si>
  <si>
    <t>111.11.1.1</t>
  </si>
  <si>
    <t>111.01.1.1</t>
  </si>
  <si>
    <t>THE POP-UP BOOK. Шедевры литературы</t>
  </si>
  <si>
    <t>196х253</t>
  </si>
  <si>
    <t>THE POP-UP BOOK.ШедеврЛит</t>
  </si>
  <si>
    <t>Вильмонт Е.Н.</t>
  </si>
  <si>
    <t>Гусева Анастасия Егоровна</t>
  </si>
  <si>
    <t>111.05.2.1</t>
  </si>
  <si>
    <t>112.06.1.1</t>
  </si>
  <si>
    <t>Домоводство. Индивидуальное строительство. Сад. Огород</t>
  </si>
  <si>
    <t>575х420</t>
  </si>
  <si>
    <t>585x430/1</t>
  </si>
  <si>
    <t>Двухсторонние настенные карты</t>
  </si>
  <si>
    <t>154.00.0.0</t>
  </si>
  <si>
    <t>Прибылова Елена</t>
  </si>
  <si>
    <t>111.05.1.1</t>
  </si>
  <si>
    <t>114.05.1.1</t>
  </si>
  <si>
    <t>Поваренные книги. Сборники кулинарных рецептов</t>
  </si>
  <si>
    <t>114.04.1.2</t>
  </si>
  <si>
    <t>Матвеев С.А.</t>
  </si>
  <si>
    <t>СЛОВАРИ</t>
  </si>
  <si>
    <t>Английский язык</t>
  </si>
  <si>
    <t>114.14.3.1</t>
  </si>
  <si>
    <t>Здешнев Павел Алексеевич</t>
  </si>
  <si>
    <t>Портнов Алексей Сергеевич</t>
  </si>
  <si>
    <t>КНИГИ-ИГРУШКИ</t>
  </si>
  <si>
    <t>Панферова Ольга Юрьевна</t>
  </si>
  <si>
    <t>бумага типографская 55</t>
  </si>
  <si>
    <t>Деркач Татьяна Борисовна</t>
  </si>
  <si>
    <t>111.08.2.1</t>
  </si>
  <si>
    <t>Стихи и песни. Поэзия для детей</t>
  </si>
  <si>
    <t>112.07.4.1</t>
  </si>
  <si>
    <t>Человек-Паук: Заклятые враги</t>
  </si>
  <si>
    <t>Кванц Д.</t>
  </si>
  <si>
    <t>978-5-17-149860-3</t>
  </si>
  <si>
    <t>ASE000000000866195</t>
  </si>
  <si>
    <t>http://cdn.eksmo.ru/v2/ASE000000000866195/COVER/cover1.jpg</t>
  </si>
  <si>
    <t>MARVEL(Приключения)Человек-Паук: Заклятые враги</t>
  </si>
  <si>
    <t>Человек-Паук - супергерой, борец с преступностью и участник нескольких супергеройских команд.
Каково это - быть супергероем, спасать людей и всю жизнь носить маску, скрывая тайну своей личности?
Такова судьба Человека-Паука. Его девиз: с великой силой приходит великая ответственность... И он готов на все, чтобы не подставить под удар жизни своих родных и близких!
Человек-Паук! Именно он сразится с суперзлодеями, чтобы на улицах Нью-Йорка было тихо и спокойно.</t>
  </si>
  <si>
    <t>Что объединяет Стервятника, Доктора Осьминога, Жестянщика, Песочного Человека, Доктора Дума и Ящера? Правильно! Человек-Паук! Именно он сразится с суперзлодеями, чтобы на улицах Нью-Йорка было тихо и спокойно.</t>
  </si>
  <si>
    <t>115.04.1.1</t>
  </si>
  <si>
    <t>Золотая коллекция. Дезертир</t>
  </si>
  <si>
    <t>Пронин И.Е.</t>
  </si>
  <si>
    <t>978-5-17-170946-4</t>
  </si>
  <si>
    <t>ASE000000000886710</t>
  </si>
  <si>
    <t>http://cdn.eksmo.ru/v2/ASE000000000886710/COVER/cover1.jpg</t>
  </si>
  <si>
    <t>S.T.A.L.K.E.R! Пронин Золотая коллекция.Дезертир</t>
  </si>
  <si>
    <t>Боец Никита Нефедов, несший службу на Кордоне в ЧЗО, готов был терпеть и издевательства сослуживцев, и неподобающие спецбатальону условия жизни солдат. Однако трагический инцидент, произошедший с его другом, решает всё: Никита вынужден бежать в Зону, дезертировать.
Вот только на запретной территории жизнь не слаще, а ее обитатели — куда беспощаднее «дедов» и офицеров. Опасности тут подстерегают на каждом шагу и на любой вкус: радиация, выбросы аномальной энергии, смертельные ловушки, мутанты… Впрочем, со временем и к этому можно приспособиться. Но как свыкнуться с бесконечной войной группировок, с хитростью, подлостью и предательством людей? И есть ли шанс при этом самому остаться человеком?</t>
  </si>
  <si>
    <t>Военно-историческая фантастика. Фантастический боевик</t>
  </si>
  <si>
    <t>111.05.2.2</t>
  </si>
  <si>
    <t>Хоббит, или Туда и обратно</t>
  </si>
  <si>
    <t>978-5-17-175988-9</t>
  </si>
  <si>
    <t>ASE000000000890499</t>
  </si>
  <si>
    <t>http://cdn.eksmo.ru/v2/ASE000000000890499/COVER/cover1.jpg</t>
  </si>
  <si>
    <t>THE POP-UP BOOK.ШедеврЛит Толкин Хоббит, или Туда и обратно</t>
  </si>
  <si>
    <t>Джон Рональд Руэл Толкин – английский писатель и филолог, чьё имя навсегда вписано в историю мировой литературы как создателя одной из самых известных и любимых фэнтези-вселенных. Его повесть «Хоббит, или Туда и обратно» – это удивительная история, которая началась с простой фразы, написанной на полях экзаменационной работы, а превратилась в книгу, покорившую миллионы сердец по всему миру. В ней органично переплетаются уют и опасность, добрый юмор и серьёзные испытания, а скромный домосед Бильбо Бэггинс неожиданно для себя становится героем настоящего приключения.
Это издание – подарок для всех поклонников творчества Толкина и для тех, кто только собирается открыть для себя волшебный мир Средиземья. Блистательный перевод Натальи Рахмановой, признанный классическим, передаёт всю теплоту, тонкий английский юмор и поэтичность оригинала, а интерактивный элемент на обложке и подарочное оформление делают эту книгу настоящим сокровищем для домашней библиотеки.</t>
  </si>
  <si>
    <t>Колобок</t>
  </si>
  <si>
    <t>Ароматные книжки</t>
  </si>
  <si>
    <t>978-5-17-153577-3</t>
  </si>
  <si>
    <t>200х200</t>
  </si>
  <si>
    <t>картон мелованный 350</t>
  </si>
  <si>
    <t>86x90/16</t>
  </si>
  <si>
    <t>ASE000000000869967</t>
  </si>
  <si>
    <t>http://cdn.eksmo.ru/v2/ASE000000000869967/COVER/cover1.jpg</t>
  </si>
  <si>
    <t>АроматКн Колобок</t>
  </si>
  <si>
    <t>Однажды дед попросил испечь колобка. 
Бабка по амбару помела, по сусечкам поскребла и получился у них золотистый, душистый, озорной Колобок. 
Да непростой! Катится по дорожке, песенки поёт, встречает различных зверюшек, а вместе с ним в книге оживают целых 5 ароматов:
СВЕЖЕЙ ВЫПЕЧКИ ИЗ ПЕЧИ, НЕЖНЫХ РОЗ, ДИКИХ ЯБЛОК, СЛАДКОГО МЕДА, СМОЛИСТОЙ ХВОИ.
Скорее открывай книгу и отправляйся в ароматное приключение с Колобком!</t>
  </si>
  <si>
    <t>112.04.5.1</t>
  </si>
  <si>
    <t>Светло празднуем</t>
  </si>
  <si>
    <t>978-5-17-172040-7</t>
  </si>
  <si>
    <t>от 3 лет</t>
  </si>
  <si>
    <t>ASE000000000887617</t>
  </si>
  <si>
    <t>http://cdn.eksmo.ru/v2/ASE000000000887617/COVER/cover1.jpg</t>
  </si>
  <si>
    <t>АроматКн Светло празднуем</t>
  </si>
  <si>
    <t>Чем пахнет праздник? Хвойной свежестью Рождества, душистым куличом Пасхи или нежной зеленью берёз на Троицу?
В этой удивительной книге православные праздники оживают в стихах, образах и ароматах. Протоиерей Артемий Владимиров рассказывает о них в небольших, добрых и понятных текстах, а иллюстрации Татьяны Бердюгиной создают атмосферу тепла, света и тихой радости.
На страницах книги спрятаны шесть ароматов — по одному для каждого праздника. Стоит потереть страничку, и знакомство с праздничной традицией превращается в настоящее маленькое открытие: можно не только прочитать и увидеть, но и почувствовать аромат Рождества, Пасхи и других светлых дней.
Книга получила гриф Издательского совета Русской Православной Церкви (ИС Р26-612-0351), подтверждающий её соответствие православной традиции.
Это прекрасный повод провести время вместе, рассказать детям о смысле и красоте православных праздников и наполнить семейные воспоминания особенными ароматами.</t>
  </si>
  <si>
    <t>Теремок</t>
  </si>
  <si>
    <t>978-5-17-153580-3</t>
  </si>
  <si>
    <t>ASE000000000869970</t>
  </si>
  <si>
    <t>http://cdn.eksmo.ru/v2/ASE000000000869970/COVER/cover1.jpg</t>
  </si>
  <si>
    <t>АроматКн Теремок</t>
  </si>
  <si>
    <t>Стоял в поле теремок. 
Бежала мышка-норушка, увидела теремок и стала в нем жить. Не успела оглянуться, а к ней уже пришли новые друзья, да не одни, а с подарками:
СЛАДКОЙ КЛУБНИКОЙ, ДУШИСТОЙ ЛАВАНДОЙ, 
КОЛЮЧЕЙ ЕЛКОЙ, БОЧОНКОМ МЕДА
ВКУСНЫМ ПИРОГОМ
Открывай книжку и вместе с мышкой-норушкой скорее принимай гостей!</t>
  </si>
  <si>
    <t>Первая кулинарная книга маленького шефа</t>
  </si>
  <si>
    <t>Ивлев К.В.</t>
  </si>
  <si>
    <t>Блюда от шефа</t>
  </si>
  <si>
    <t>978-5-17-162190-2</t>
  </si>
  <si>
    <t>БлюдаОтШефа</t>
  </si>
  <si>
    <t>ASE000000000878856</t>
  </si>
  <si>
    <t>http://cdn.eksmo.ru/v2/ASE000000000878856/COVER/cover1.jpg</t>
  </si>
  <si>
    <t>БлюдаОтШефа Ивлев Первая кулинарная книга маленького шефа</t>
  </si>
  <si>
    <t>Ребенок обожает готовить? Ставит смелые кулинарные эксперименты? Превратите мечту о профессиональной кулинарии в реальность с книгой опытного Шефа Константина Ивлева «Первая кулинарная книга маленького шефа»! В книге Константин Ивлев делится авторскими рецептами, которые легко повторить вместе с детьми. Пошаговые инструкции, сочные иллюстрации, раскраски и увлекательные задания, техника безопасности и теплая поддержка от автора превратят приготовление самого привычного блюда в творчество. Вы узнаете, что рецепты ограничены только нашей фантазией: «Запеченная груша в тесте с козинаками», «Павлова с клубничным соусом и ягодами», «Мега-пупер бургер с мясной котлетой и сыром чеддер», «Дуэт томатного и огуречного гаспачо», «Суп-капучино из шампиньонов», «Маринованный лосось с фасолевой улыбкой»... от одних названий слюнки текут! Скорее завязывайте фартук, бегите на кухню и наслаждайтесь кулинарным творчеством всей семьей!</t>
  </si>
  <si>
    <t>Ваши дети любят готовить? 
Шеф-повар Константин Ивлев, опытный ресторатор, откроет секреты приготовления интересных и вкусных блюд, которые понравятся всей семье. Каждый рецепт сопровождается пошаговыми инструкциями и советами по безопасности на кухне, чтобы юные повара могли не только готовить что-то потрясающе вкусное, но и были осторожны во время этого увлекательного процесса. И, гарантируем: даже взрослые смогут открыть для себя что-то новое.
В этой книге вы найдете:
* Авторские рецепты от шефа: от вкусных завтраков и сытных обедов до сладких десертов с пошаговыми инструкциями.
* Советы для начинающих поваров от Константина Ивлева.
* Веселые кулинарные квесты: увлекательные задания-раскраски по продуктовой корзине и кухонным принадлежностям, по поиску ингредиентов для блюд и сервировке стола.
* Техника безопасности: чтобы дети могли с легкостью освоиться на кухне.
С Дядей Костей готовка станет настоящим приключением для детей и их родителей.</t>
  </si>
  <si>
    <t>Архетипы Хаяо Миядзаки: где в аниме найти трикстеров и что общего между принцессой Мононоке и богиней Афиной</t>
  </si>
  <si>
    <t>Ткачева М.А.</t>
  </si>
  <si>
    <t>978-5-17-191779-1</t>
  </si>
  <si>
    <t>Горбачёва Анна Владимировна</t>
  </si>
  <si>
    <t>ASE000000000895337</t>
  </si>
  <si>
    <t>http://cdn.eksmo.ru/v2/ASE000000000895337/COVER/cover1.jpg</t>
  </si>
  <si>
    <t>ГуманитарНонФикшн Ткачева Архетипы Хаяо Миядзаки: где в аниме найти трикстеров и что общего между принцессой Мононоке и богиней Афиной</t>
  </si>
  <si>
    <t>Творчество Хаяо Миядзаки уже давно стало классикой мирового кинематографа. В новой книге серии «Гуманитарный нонфикшн» филолог и создательница проекта #СправаНалево о манге и аниме Мария Ткачева примеривает архетипы Юнга на героев «Ходячего замка», «Унесенных призраками», «Моего соседа Тоторо» и многих других. 
С помощью универсальной культурологической концепции автор объясняет, почему между главными героями и их родителями порой такие сложные отношения, как жизненные испытания влияют на становление персонажей и по каким причинам сам Миядзаки не любит пассивных «девушек в беде».
Эта книга станет для читателей новым знакомством с давно известными героями, позволит посмотреть на них с новой стороны и, возможно, в какой-то степени поможет разобраться в своем внутреннем мире.</t>
  </si>
  <si>
    <t>Кино. Телевидение</t>
  </si>
  <si>
    <t>114.15.5.2</t>
  </si>
  <si>
    <t>Преодоление уровней сознания. Лестница к просветлению</t>
  </si>
  <si>
    <t>Хокинс Д.</t>
  </si>
  <si>
    <t>За гранью сознания</t>
  </si>
  <si>
    <t>978-5-17-152667-2</t>
  </si>
  <si>
    <t>Transcending the Levels of Consciousness: The Stairway to Enlightenment</t>
  </si>
  <si>
    <t>ASE000000000869007</t>
  </si>
  <si>
    <t>http://cdn.eksmo.ru/v2/ASE000000000869007/COVER/cover1.jpg</t>
  </si>
  <si>
    <t>ЗаГраньюСознания Хокинс Преодоление уровней сознания. Лестница к просветлению</t>
  </si>
  <si>
    <t>Дэвид Хокинс — всемирно известный психиатр и исследователь сознания.
Из его книги вы узнаете:
• Какие эмоции присущи каждому уровню сознания
• Как их преодолеть, чтобы перейти на следующую
духовную ступень
• Как эффективно справляться с возникающими
трудностями на этом пути
Благодаря этой книге вы пройдете трансформацию,которая приведет к самореализации, безусловной любви и прощению.</t>
  </si>
  <si>
    <t>Сосед</t>
  </si>
  <si>
    <t>Данан Р.</t>
  </si>
  <si>
    <t>Запретное желание (м.)</t>
  </si>
  <si>
    <t>978-5-17-175040-4</t>
  </si>
  <si>
    <t>The Roommate</t>
  </si>
  <si>
    <t>ASE000000000889893</t>
  </si>
  <si>
    <t>http://cdn.eksmo.ru/v2/ASE000000000889893/COVER/cover1.jpg</t>
  </si>
  <si>
    <t>ЗапретноеЖелание(м)Данан Сосед</t>
  </si>
  <si>
    <t>– Ромком от автора бестселлера «Любовный эксперимент» — теперь в покет-формате.
– История о хорошей девушке и ее очень «плохом» соседе, который оказывается звездой фильмов для взрослых.
– Идеально для поклонников легкой, остроумной романтики с перчинкой.</t>
  </si>
  <si>
    <t>Клара Уитон совершенно не похожа ни на кого из своей семьи. Она успешная, с хорошими манерами и очень предсказуемая для окружающих. Но у каждого в семействе Уитон свои слабости. Поэтому, когда парень, который всегда ей нравился, предлагает Кларе переехать на другой конец страны, соблазн оказывается слишком велик. К сожалению, правда далека от фантазии.
И теперь девушке придется делить квартиру с незнакомцем. Джош невероятно привлекательный, так что они вполне могут пережить это лето под одной крышей, только вот есть одна загвоздка… Клара погуглила его имя.
Когда она узнает, чем же знаменит Джош, то понимает: подобное соседство может стать самым большим скандалом за всю историю семейства Уитон.</t>
  </si>
  <si>
    <t>Английский тренажер по запоминанию слов для полных нулей</t>
  </si>
  <si>
    <t>Иностранный для полных нулей</t>
  </si>
  <si>
    <t>978-5-17-187391-2</t>
  </si>
  <si>
    <t>ИнострПолнНулей</t>
  </si>
  <si>
    <t>ASE000000000899855</t>
  </si>
  <si>
    <t>http://cdn.eksmo.ru/v2/ASE000000000899855/COVER/cover1.jpg</t>
  </si>
  <si>
    <t>ИнострПолнНулей Английский тренажер по запоминанию слов для полных нулей</t>
  </si>
  <si>
    <t>Хотите быстро расширить словарный запас и перестать забывать английские слова? Этот тренажёр поможет сделать первые шаги в изучении английского языка уверенно и без скучной зубрёжки.
В книге собраны самые необходимые слова и выражения для начинающих, а разнообразные упражнения помогут легко их запомнить и научиться использовать на практике. Слова встречаются в разных заданиях и контекстах, благодаря чему постепенно переходят из пассивного запаса в активный.
Занимайтесь регулярно, тренируйте память, закрепляйте результат — и с каждым новым заданием вам будет всё проще понимать и использовать английский язык!</t>
  </si>
  <si>
    <t>Недетские сказки. Тайные смыслы народных текстов</t>
  </si>
  <si>
    <t>Нижинская У.</t>
  </si>
  <si>
    <t>Искусство без купюр</t>
  </si>
  <si>
    <t>978-5-17-151817-2</t>
  </si>
  <si>
    <t>ИскусствоБезКупюр</t>
  </si>
  <si>
    <t>ASE000000000868181</t>
  </si>
  <si>
    <t>http://cdn.eksmo.ru/v2/ASE000000000868181/COVER/cover1.jpg</t>
  </si>
  <si>
    <t>ИскусствоБезКупюр Нижинская Недетские сказки о смерти, сексе и конце света. Смыслы известных народных текстов</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</si>
  <si>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</si>
  <si>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 а их смыслы сегодня нам кажутся абсолютно очевидными. И вроде бы, нет и не может быть никаких подтекстов. Но так ли это?
Ульяна Нижинская – филолог, исследователь фольклора, блогер и ведущая программы «Изнанка сказок» на радио «Серебряный дождь» в книге «Недетские сказки…» расскажет:
• о чём молчат мёртвая царевна и семеро богатырей;
• куда летят гуси-лебеди;
• зачем Яга детей на лопату сажала и кто такой Кащей Бессмертный;
• как древняя сказка отразила отношения между мужчиной и женщиной;
• откуда в нашем фольклоре взялись девицы-богатырицы, так похожие на греческих амазонок… 
…и о многом другом, о чём нам недосказали в детстве.</t>
  </si>
  <si>
    <t>Литературоведение. Фольклористика</t>
  </si>
  <si>
    <t>114.14.1.1</t>
  </si>
  <si>
    <t>Путешествие в Аид: образы загробного мира в античном искусстве</t>
  </si>
  <si>
    <t>Мезенцева С.А.</t>
  </si>
  <si>
    <t>Искусство с «Химерой»</t>
  </si>
  <si>
    <t>978-5-17-190086-1</t>
  </si>
  <si>
    <t>ИскусствоХимера</t>
  </si>
  <si>
    <t>ASE000000000890965</t>
  </si>
  <si>
    <t>http://cdn.eksmo.ru/v2/ASE000000000890965/COVER/cover1.jpg</t>
  </si>
  <si>
    <t>ИскусствоХимера Мезенцева Путешествие в Аид: образы загробного мира в античном искусстве</t>
  </si>
  <si>
    <t>Перед читателем научно-популярная книга, посвященная исследованию представлений античного общества о загробном мире. Автор прослеживает развитие эсхатологических концепций от гомеровского времени до поздней античности, опираясь на литературное и визуальное наследие Древней Греции и Древнего Рима. Особое внимание уделяется тем редким памятникам греческой монументальной живописи, южноиталийской вазописи и римской пластики, которые наиболее подробно и целостно изображали мир теней, называемый Аидом или Орком. Читатель сможет, не подвергая опасности собственную жизнь, пройти путь легендарных героев древнего эпоса Одиссея и Энея и увидеть царство мертвых изнутри, а также узнать, какими были погребальные обряды древних греков и римлян, какие места на земле они считали порталами в мир теней и какие из мифов легли в основу их представлений о жизни после смерти.</t>
  </si>
  <si>
    <t>114.19.1.5</t>
  </si>
  <si>
    <t>1000 терапевтических прописей против тревоги и страхов</t>
  </si>
  <si>
    <t>Логическая тетрадь для взрослых и не только</t>
  </si>
  <si>
    <t>978-5-17-191855-2</t>
  </si>
  <si>
    <t>Стрельникова Кристина Ивановна</t>
  </si>
  <si>
    <t>ЛогичТетрадьВзрослых</t>
  </si>
  <si>
    <t>ASE000000000903482</t>
  </si>
  <si>
    <t>http://cdn.eksmo.ru/v2/ASE000000000903482/COVER/cover1.jpg</t>
  </si>
  <si>
    <t>ЛогичТетрадьВзрослых 1000 терапевтических прописей против тревоги и страхов</t>
  </si>
  <si>
    <t>Баннер 1
Для тех, кто устал тревожиться
Слова, которые поддерживают и успокаивают 
Баннер 2
80 страниц для борьбы с тревогой и для возвращения чувства контроля
45 страниц прописей + арт-терапия и узоры для ритмической медитации
Крупный шрифт, белая бумага
Баннер 3
Тетрадь-практикум на основе методов когнитивно-поведенческой терапии
Одобрено специалистами
Баннер 4
Забота о ментальном здоровье 
Рекомендуем другие книги серии
(РИН  903494, 903496,  903504)
Успешный конкурент:
https://www.ozon.ru/product/logicheskaya-tetrad-dlya-vzroslyh-zaryadka-dlya-mozga-80-str-format-a4-1825646306
https://www.wildberries.ru/catalog/312679757/detail.aspx</t>
  </si>
  <si>
    <t>Книга «1000 терапевтических прописей против тревоги и страхов» содержит блок прописей с поддерживающими установками для снижения уровня тревоги, раздел арт-терапии и самоанализа и дневник эмоций для наблюдения за своим состоянием.  
Сборник рекомендован прежде всего взрослым и подросткам, но также будет полезен всем от 9 до 99 лет для избавления от тревоги и улучшения навыков письма. 
Для широкого круга читателей.</t>
  </si>
  <si>
    <t>114.13.4.4</t>
  </si>
  <si>
    <t>1000 упражнений для памяти и внимания</t>
  </si>
  <si>
    <t>978-5-17-191849-1</t>
  </si>
  <si>
    <t>ASE000000000903474</t>
  </si>
  <si>
    <t>http://cdn.eksmo.ru/v2/ASE000000000903474/COVER/cover1.jpg</t>
  </si>
  <si>
    <t>ЛогичТетрадьВзрослых 1000 упражнений для памяти и внимания</t>
  </si>
  <si>
    <t>Название книги в маркетплейсах по поисковым словам: Книга для пожилых. От деменции. Головоломки взрослым. Для тренировки мозга
Баннер 1:
• Активное мышление в любом возрасте
• Поддержание или улучшение памяти, внимания
• Тренинг познавательных процессов
• Эффективно при трудностях с концентрацией или рассеянным вниманием
• Возраст: 100+
Баннер 2:
• Крупный шрифт
• 80 страниц
• Мягкая обложка
• Удобный формат 
• Плотная белая бумага 
Баннер 3:
• Для поддержки бодрости ума
• Держим мозг в активном рабочем состоянии
• Ответы для самопроверки
• Внимание и память — не врождённые качества. Эти навыки можно тренировать до 100 лет.
Баннер 4:
• Задания не повторяются, разнообразие поддерживает интерес
• Головоломки всех уровней сложности
• Интеллектуальный отдых
• Подходит для профилактики когнитивных нарушений
• Профилактика деменции
Ссылка на карточку конкурента с успешными продажами 
https://www.wildberries.ru/catalog/312679757/detail.aspx
Ссылка на карточку с приятным оформлением выносок:
https://www.wildberries.ru/catalog/368769573/detail.aspx
Поисковые слова:
#Тренажёр для взрослых #умственная активность #упражнения для тренировки памяти #сохранение долголетия #интерактивные игры для всех возрастов #пожилой возраст #повысить работоспособность и развить гибкость мышления #эффективность мыслительных процессов #поддержание ясности ума #упражнения на запоминание и концентрацию #когнитивное здоровье #восстановление после заболевания #способность к логическому мышлению #книга для пожилого человека</t>
  </si>
  <si>
    <t>«1000 упражнений для памяти и внимания»  — отличный способ повышения качества повседневной жизни. Самая полная коллекция тренингов для мозга: поиск отличий, логические задачки, судоку, графические головоломки, кроссворды, подбор подходящих фрагментов, классификация, обобщение, детализация, тетрис, закономерности, запись чисел по аналогии, задания со словами и числами, копирование по памяти, ребусы, головоломки, раскраски по инструкции, нейроупражнения. Регулярные занятия помогут повысить эффективность всех мыслительных процессов, развить внимание, память, творческое мышление, приобрести стрессоустойчивость и навык быстро находить самые лучшие решения для сложных жизненных задач. 
Для широкого круга читателей.</t>
  </si>
  <si>
    <t>1000 упражнений для развития когнитинвных способностей</t>
  </si>
  <si>
    <t>978-5-17-191852-1</t>
  </si>
  <si>
    <t>ASE000000000903477</t>
  </si>
  <si>
    <t>http://cdn.eksmo.ru/v2/ASE000000000903477/COVER/cover1.jpg</t>
  </si>
  <si>
    <t>ЛогичТетрадьВзрослых 1000 упражнений для развития когнитинвных способностей</t>
  </si>
  <si>
    <t>• подходит для взрослых и детей;
• 80 страниц, 17 уроков;
• поддержание остроты ума;
• развитие памяти и внимания;
• раздел с ответами.</t>
  </si>
  <si>
    <t>«Логическая тетрадь для взрослых. 1000 упражнений для когнитивного тренинга» — это пособие для развития внимания, памяти и логического мышления. Разнообразные задания позволяют тренировать когнитивные навыки, поддерживать интеллектуальную активность и с пользой проводить свободное время. В пособии представлено множество упражнений разного уровня сложности: логические задачи, задания на поиск закономерностей, запоминание и анализ информации, а также упражнения на развитие нестандартного мышления. Тетрадь подойдёт для самостоятельной работы, интеллектуальной разминки и регулярной тренировки когнитивных способностей.
Для широкого круга читателей.</t>
  </si>
  <si>
    <t>1000 упражнений для тренировки мозга</t>
  </si>
  <si>
    <t>978-5-17-191847-7</t>
  </si>
  <si>
    <t>ASE000000000903472</t>
  </si>
  <si>
    <t>http://cdn.eksmo.ru/v2/ASE000000000903472/COVER/cover1.jpg</t>
  </si>
  <si>
    <t>ЛогичТетрадьВзрослых 1000 упражнений для тренировки мозга</t>
  </si>
  <si>
    <t>Баннер 1
Полезно в любом возрасте от 9 до 99
Активное интеллектуальное долголетие
Баннер 2
80 страниц 
От судоку и филвордов до IQ-тестов и нейрогимнастики
Крупный шрифт, белая бумага
Баннер 3
С заботой о вас
Разработано профессионалами
Одобрено врачами-гериатрами
(сделать ИИ фото, как врач протягивает нашу тетрадь благообразной бабульке)
Баннер 4
Польза и удовольствие
Рекомендуем другие книги серии
(РИН 903496, 903499, 903504)
Успешный конкурент:
https://www.ozon.ru/product/logicheskaya-tetrad-dlya-vzroslyh-zaryadka-dlya-mozga-80-str-format-a4-1825646306
https://www.wildberries.ru/catalog/312679757/detail.aspx</t>
  </si>
  <si>
    <t>Книга-тренажёр «1000 упражнений для тренировки мозга» содержит разнообразные задания от филвордов и судоку до IQ-тестов и нейрогимнастики. Сборник рекомендован прежде всего пожилым людям, но также будет полезен всем от 9 до 99 лет. 
Для широкого круга читателей.</t>
  </si>
  <si>
    <t>Рыцари Сорока Островов</t>
  </si>
  <si>
    <t>Лукьяненко С.В.</t>
  </si>
  <si>
    <t>Книги Сергея Лукьяненко</t>
  </si>
  <si>
    <t>978-5-17-122721-0</t>
  </si>
  <si>
    <t>Лукьяненко(лучшее)</t>
  </si>
  <si>
    <t>ASE000000000851189</t>
  </si>
  <si>
    <t>http://cdn.eksmo.ru/v2/ASE000000000851189/COVER/cover1.jpg</t>
  </si>
  <si>
    <t>Лукьяненко(лучшее)Рыцари Сорока Островов</t>
  </si>
  <si>
    <t>Земные дети, которых загадочным образом
перебросили в другую реальность,
попадают в мир Сорока Островов. Здесь
бушуют штормы и бродят призраки,
существуют странные ритуалы и жизнь
течет по правилам, напоминающим детскую
игру в войну. Казалось бы — мечта каждого
подростка! Но эта война продолжается изо
дня в день и умирают в этих битвах на
картонных мечах по-настоящему...</t>
  </si>
  <si>
    <t>Жена неверного ректора</t>
  </si>
  <si>
    <t>978-5-17-192890-2</t>
  </si>
  <si>
    <t>ASE000000000904254</t>
  </si>
  <si>
    <t>http://cdn.eksmo.ru/v2/ASE000000000904254/COVER/cover1.jpg</t>
  </si>
  <si>
    <t>ЛюбовьВнеземная Аваланж Жена неверного ректора</t>
  </si>
  <si>
    <t>– Интернет-бестселлер с более 2 млн прочтений на Литнет! Новое издание с матовой обложкой и цветными иллюстрациями!
– По роману создана интерактивная новелла в приложении My Way! Читайте книгу — проходите игру!
– Тропы в этой истории: умная попаданка; из дурнушки в красотку; красавец полицейский-дракон; противостояние героев; хитрая месть, сладкая как пончик; милашки-фамильяры; легкий юмор; детективная линия; тайны и загадки прошлого; романтика, страсть; хэппи-энд.</t>
  </si>
  <si>
    <t>Плакса, пампушка, дефективная... Как только не обзывают несчастную студентку Полицейской Академии, в тело которой я попала! Худшая ученица, жирное пятно на репутации блестящего мужа-ректора, который внаглую изменяет ей с королевой академии.
Но теперь в этом неуклюжем теле я. А у меня — смекалка и тайный дар. Преображусь, стану лучшей курсанткой! Обидчики получат сполна, а мой высокомерный красавец-муж еще не подозревает, что у него появился достойный противник. В схватке со мной ему не победить!</t>
  </si>
  <si>
    <t>Знаки, символы и аллегории в искусстве</t>
  </si>
  <si>
    <t>Кортунова Н.Д.</t>
  </si>
  <si>
    <t>МиниАрт. Мастера и шедевры</t>
  </si>
  <si>
    <t>978-5-17-176627-6</t>
  </si>
  <si>
    <t>Чудова Анастасия Витальевна</t>
  </si>
  <si>
    <t>МиниАрт.МастераШедевры</t>
  </si>
  <si>
    <t>ASE000000000890927</t>
  </si>
  <si>
    <t>http://cdn.eksmo.ru/v2/ASE000000000890927/COVER/cover1.jpg</t>
  </si>
  <si>
    <t>МиниАрт.МастераШедевры Знаки, символы и аллегории в искусстве</t>
  </si>
  <si>
    <t>Фиалка и плод граната, лев и собака, обезьяна  и кошка,  попугай и павлин, весы и жемчуг, рог изобилия и зеркало, знак  «Зеркало Венеры» и христианский знак «ихтис»… Как часто мы видим эти и другие знаки и символы в картинах известных мастеров и даже не задумываемся, что эти образы имеют дополнительный смысл, отличный от своего собственного, поверхностного. Знаки эти, придающие работам глубины, таинственности и многослойности, существуют не только в области разума, но и в области чувств. Символы многообразны – они обозначаются числами, предметами и явлениями, формами и образами животных, птиц или насекомых, и так далее. Особенно ярко символы проявляют себя в живописи и скульптуре.
От создателей этих известных ныне произведений изобразительного искусства нас отделяют сотни лет, а порой и целые тысячелетия. Эти люди существовали в иной системе жизненных координат и верили в иных богов. Сохранившиеся с тех давних времен памятники призваны были не только радовать глаз и удивлять тонкостью исполнения, но и несли в себе зачастую определенную идею, которую современники считывали без особого труда. Мы же, получая при знакомстве с данными памятниками сугубо эстетическое удовольствие, нередко упускаем из виду их смысловое значение, не обращая внимания на говорящие детали или не понимая, что они могут подразумевать, и тем самым мы лишаем себя полноценного восприятия произведений искусства. Смыслы знаков и символов почти невозможно случайно «расшифровать», их нужно знать. И в этом вам поможет новая книга Натальи Кортуновой –  известного искусствоведа, старшего научного сотрудника ГМИИ им. А.С. Пушкина, куратора ряда выставок в ГМИИ.  
Знаки, символы и аллегории в живописи буквально окружают нас. И часто достаточно лишь обратить на них внимание, понять, какой тайный смысл они несут, чтобы произведение искусства заиграло новыми красками!</t>
  </si>
  <si>
    <t>Стихи для бабушки. Избранная лирика с иллюстрациями</t>
  </si>
  <si>
    <t>Блок А.А., Фет А.А., Тютчев Ф.И.</t>
  </si>
  <si>
    <t>978-5-17-192800-1</t>
  </si>
  <si>
    <t>ASE000000000903284</t>
  </si>
  <si>
    <t>http://cdn.eksmo.ru/v2/ASE000000000903284/COVER/cover1.jpg</t>
  </si>
  <si>
    <t>МироваяПоэзия(под/иллюстр)Блок/Фет Стихи для бабушки. Избранная лирика с иллюстрациями</t>
  </si>
  <si>
    <t>Есть стихи, которые возвращают нас туда, где всё начиналось: в дом, наполненный знакомыми голосами, в сад за окном, в долгие летние дни и зимние вечера, когда рядом были самые родные люди. Этот сборник создан для бабушек — тех, кто хранит семейные истории, помнит наше детство и умеет превращать самые простые мгновения в драгоценные воспоминания. В нём собраны стихотворения великих поэтов Золотого и Серебряного века о детстве и родном доме, природе и смене времён года, тихой радости, любви и памяти. Поэтические строки сопровождают шедевры мировой живописи, наполняя книгу особым теплом и красотой. Это книга, которую хочется неспешно листать, возвращаясь к знакомым строкам и дорогим сердцу воспоминаниям. Книга о том, что проходит время, взрослеют дети и внуки, меняется мир — но любовь, которую подарила нам бабушка, остаётся с нами навсегда.</t>
  </si>
  <si>
    <t>Рецепты советского кино. Адвент-календарь</t>
  </si>
  <si>
    <t>Навстречу себе. Психологические адвент-книги</t>
  </si>
  <si>
    <t>978-5-17-190595-8</t>
  </si>
  <si>
    <t>НавстречуСебе</t>
  </si>
  <si>
    <t>ASE000000000902269</t>
  </si>
  <si>
    <t>http://cdn.eksmo.ru/v2/ASE000000000902269/COVER/cover1.jpg</t>
  </si>
  <si>
    <t>НавстречуСебе Рецепты советского кино. Адвент-календарь</t>
  </si>
  <si>
    <t>31 день погружения в мир, где еда — часть великого кино. Жареная картошка из «Девчат», заливная рыба из «Иронии судьбы», котлета по-киевски из «Вокзала для двоих», торт из «Служебного романа», гусиные потрошка из «Морозко», бланманже из «Формулы любви» и овсянка Мисс Эндрю из «Мэри Поппинс».
Рецепты, которые готовили миллионы, оживают на страницах вместе с кадрами из любимых фильмов. Карманный формат, винтажное оформление и душевная атмосфера — книга для тех, кто с теплотой вспоминает советское кино и любит удивлять близких простой, но вкусной едой.
Просто. Вкусно. По-советски.</t>
  </si>
  <si>
    <t>114.04.1.3</t>
  </si>
  <si>
    <t>Письма Рождественского Деда</t>
  </si>
  <si>
    <t>978-5-17-160609-1</t>
  </si>
  <si>
    <t>LETTERS FROM FATHER CHRISTMAS</t>
  </si>
  <si>
    <t>ASE000000000877200</t>
  </si>
  <si>
    <t>http://cdn.eksmo.ru/v2/ASE000000000877200/COVER/cover1.jpg</t>
  </si>
  <si>
    <t>НастИсторияРождества Толкин Письма Рождественского Деда</t>
  </si>
  <si>
    <t>Подарочное переиздание знаменитых сказок, которые Джон Р. Р. Толкин писал для своих детей от лица Рождественского деда! Лента-ляссе, пленка «вельвет», цветные форзацы и цветные же авторские иллюстрации. 
Великолепный подарок самым маленьким к Новому году!</t>
  </si>
  <si>
    <t>«Письма Рождественского Деда» — сказка, которую Толкин рассказывал своим детям на протяжении более двадцати лет (первое письмо написано старшему сыну в 1920 году и последнее — дочери в 1943). Письма приходили на Рождество, и дети на них отвечали. Рождественский Дед описывал свой дом, друзей и помощников, события, забавные, а порой тревожные, которые случались на Северном полюсе.</t>
  </si>
  <si>
    <t>Экзаменационные билеты для категорий прав А, В, М и подкатегорий А1 и В1. С изменениями на 2027 год. Новые вопросы и варианты ответов</t>
  </si>
  <si>
    <t>978-5-17-186066-0</t>
  </si>
  <si>
    <t>Рим Антон Александрович</t>
  </si>
  <si>
    <t>ASE000000000898679</t>
  </si>
  <si>
    <t>http://cdn.eksmo.ru/v2/ASE000000000898679/COVER/cover1.jpg</t>
  </si>
  <si>
    <t>ПДД2027 Экзаменационные билеты для категорий прав А, В, М и подкатегорий А1 и В1. С изменениями на 2027 год. Новые вопросы и варианты ответов</t>
  </si>
  <si>
    <t>Издание содержит 800 вопросов для подготовки к теоретическому экзамену на получение права управления транспортными средствами категорий «А», «В», «М», подкатегорий «А1» и «В1». 
В книге учитываются все последние изменения на 2027 год, опубликованные в официальных источниках на момент подписания издания в печать. 
В иллюстрациях к вопросам используется современная 3D-графика с реалистичным изображением дорожных ситуаций и обстановки. 
Благодаря этой книге вы сможете легко проверить знание ПДД и законодательства Российской Федерации в части обеспечения безопасности дорожного движения, порядка оказания первой помощи лицам, пострадавшим при ДТП.</t>
  </si>
  <si>
    <t>Подготовка к экзамену в ГИБДД</t>
  </si>
  <si>
    <t>114.08.1.1</t>
  </si>
  <si>
    <t>Машинки</t>
  </si>
  <si>
    <t>Двинина Л.В.</t>
  </si>
  <si>
    <t>Первые раскраски с цветным контуром</t>
  </si>
  <si>
    <t>978-5-17-157122-1</t>
  </si>
  <si>
    <t>ПервРаскр(с цветным конту</t>
  </si>
  <si>
    <t>ASE000000000873704</t>
  </si>
  <si>
    <t>http://cdn.eksmo.ru/v2/ASE000000000873704/COVER/cover1.jpg</t>
  </si>
  <si>
    <t>ПервРаскр(с цветным контуром)Машинки</t>
  </si>
  <si>
    <t>Развивающая раскраска «Машинки» — прекрасный подарок для маленьких художников, которые только учатся держать в руке карандаш или фломастер. Это крупные изображения различной техники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</si>
  <si>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Детское творчество и досуг</t>
  </si>
  <si>
    <t>Раскраски</t>
  </si>
  <si>
    <t>112.05.4.1</t>
  </si>
  <si>
    <t>Овощи и фрукты</t>
  </si>
  <si>
    <t>978-5-17-157120-7</t>
  </si>
  <si>
    <t>ASE000000000873702</t>
  </si>
  <si>
    <t>http://cdn.eksmo.ru/v2/ASE000000000873702/COVER/cover1.jpg</t>
  </si>
  <si>
    <t>ПервРаскр(с цветным контуром)Овощи и фрукты</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</si>
  <si>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</si>
  <si>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</si>
  <si>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Если с ребенком трудно</t>
  </si>
  <si>
    <t>Библиотека Петрановской</t>
  </si>
  <si>
    <t>978-5-17-095771-2</t>
  </si>
  <si>
    <t>140х200</t>
  </si>
  <si>
    <t>Петрановская(best)</t>
  </si>
  <si>
    <t>ASE000000000721309</t>
  </si>
  <si>
    <t>http://cdn.eksmo.ru/v2/ASE000000000721309/COVER/cover1.jpg</t>
  </si>
  <si>
    <t>Петрановская(best)Если с ребенком трудно</t>
  </si>
  <si>
    <t>Новая книга известного семейного психолога, лауреата премии президента РФ в области образования, автора бестселлеров «Что делать, если...» и «Что делать, если... 2» адресована родителям детей и подростков с особенностями поведения. Издание поможет найти с ребенком общий язык, сориентироваться в сложных ситуациях и конфликтах, достойно выйти из них, сохранить терпение, восстановить понимание и мир в семье.</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</si>
  <si>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t>
  </si>
  <si>
    <t>Поднятие уровня в одиночку. Solo Leveling. Книга 5</t>
  </si>
  <si>
    <t>Чхугон</t>
  </si>
  <si>
    <t>Поднятие уровня в одиночку. Solo Leveling</t>
  </si>
  <si>
    <t>978-5-17-159341-4</t>
  </si>
  <si>
    <t>Поднятие уровня в одиночк</t>
  </si>
  <si>
    <t>Solo Leveling / 나 혼자만 레벨업 Volume 5 (novel)</t>
  </si>
  <si>
    <t>ASE000000000875851</t>
  </si>
  <si>
    <t>http://cdn.eksmo.ru/v2/ASE000000000875851/COVER/cover1.jpg</t>
  </si>
  <si>
    <t>Поднятие уровня в одиночку Чхугон Solo Leveling. Книга 5</t>
  </si>
  <si>
    <t>– Продолжение новеллы-бестселлера в жанре игрового фэнтези!
– Новелла набрала более 4 миллионов прочтений на крупнейшем корейском портале KakaoPage, а также была издана на нескольких языках в разных странах.
– В 2024 году по новелле вышла одноименная аниме-адаптация, которая была продлена на второй сезон.
– На основе новеллы были созданы вебтун и RPG-игра.
– Понравится поклонникам циклов «Аватар Короля» и «Мастер меча онлайн».</t>
  </si>
  <si>
    <t>«КТО Я?»
Спящие Врата внезапно открываются в старшей школе, где учится сестра Чину, вызывая жуткий переполох.
Покойный Мин Бёнгу передает через охотницу Чха Хэин тревожное предупреждение из загробного мира: Сон Чину стоит опасаться своих сил и самого себя.
Монстры больше не видят в охотнике Сон Чину человека. Вопросов становится все больше, и последней надеждой найти ответы является ключ от двойного подземелья, с которого все началось...</t>
  </si>
  <si>
    <t>115.02.2.1</t>
  </si>
  <si>
    <t>Поднятие уровня в одиночку. Solo Leveling. Книга 7</t>
  </si>
  <si>
    <t>978-5-17-159342-1</t>
  </si>
  <si>
    <t>Solo Leveling / 나 혼자만 레벨업 Volume 7 (novel)</t>
  </si>
  <si>
    <t>ASE000000000875862</t>
  </si>
  <si>
    <t>http://cdn.eksmo.ru/v2/ASE000000000875862/COVER/cover1.jpg</t>
  </si>
  <si>
    <t>Поднятие уровня в одиночку Чхугон Solo Leveling. Книга 7</t>
  </si>
  <si>
    <t>– Седьмая часть популярного приключенческого цикла.
– Новелла имеет более 4 500 000 прочтений на корейском портале KakaoPage, была адаптирована в виде вебтуна, двух сезонов аниме и игры для пк и мобильных устройств.
– Захватывающие приключения и сражения, через которые показаны рост героя от неопытного бойца до сильного охотника, преодоление себя и опасных испытаний.
– В духе историй «Аватар короля», «Мастер меча онлайн»,  «Overlord» и « Log Horizon».</t>
  </si>
  <si>
    <t>КОНЕЦ ИСТОРИИ ЧЕЛОВЕЧЕСТВА ИЛИ НОВОЕ НАЧАЛО…
Мир потрясен убийством нескольких выдающихся охотников S-ранга.
Сон Чину знает, что это лишь вопрос времени, когда монстры нанесут новый удар. Однако объявление страшной войны происходит раньше, чем ожидалось, и принимает вид огромных Врат, нависших в небе над Сеулом.
Вместе с Корейской лигой охотников, пытающейся изо всех сил противостоять угрозе, Сон Чину бросает вызов повелителям, не щадящим никого, и собирается попытаться уберечь всех от надвигающейся жуткой катастрофы.</t>
  </si>
  <si>
    <t>Шахматы для малышей. Учимся играть с 3-х лет</t>
  </si>
  <si>
    <t>Быстрякова Е.В.</t>
  </si>
  <si>
    <t>Просто удобно: книга на спирали</t>
  </si>
  <si>
    <t>УВЛЕЧЕНИЯ, АКТИВНЫЕ ИГРЫ</t>
  </si>
  <si>
    <t>978-5-17-191823-1</t>
  </si>
  <si>
    <t>ПростоУдобно(спираль)</t>
  </si>
  <si>
    <t>6-7</t>
  </si>
  <si>
    <t>ASE000000000903448</t>
  </si>
  <si>
    <t>http://cdn.eksmo.ru/v2/ASE000000000903448/COVER/cover1.jpg</t>
  </si>
  <si>
    <t>ПростоУдобно(спираль)Шахматы для малышей. Учимся играть с 3-х лет</t>
  </si>
  <si>
    <t>есть готовая карточка:
https://www.wildberries.ru/catalog/559542623/detail.aspx
Изменить:
1) формат 16х24 см
2) переплет: книга на спирали
3) в листалке ко всем страницам добавить спираль
Автор книги — Елена Витальевна Быстрякова — советская и российская шахматистка, мастер спорта СССР по шахматам.
•   Подробная информация о каждой шахматной фигуре.
•   Базовые понятия игры в картинках.
•   Реальные шахматные партии.
•   Шахматные задачки для тренировки мышления и развития логики.
•   Шахматный словарь.
•   Рассказы о великих шахматистах прошлого и настоящего.</t>
  </si>
  <si>
    <t>«Шахматы для малышей. Учимся играть с 3-х лет» — это иллюстрированный самоучитель на спирали, который шаг за шагом откроет ребёнку удивительный мир шахмат. Простые объяснения и красочные иллюстрации превратят знакомство с правилами интеллектуальной игры в увлекательное приключение.
Для дошкольного возраста.</t>
  </si>
  <si>
    <t>112.03.7.1</t>
  </si>
  <si>
    <t>Автомобили, корабли, самолеты. Раскраска для мальчиков</t>
  </si>
  <si>
    <t>Просто удобно: тренд-раскраска на спирали</t>
  </si>
  <si>
    <t>978-5-17-191826-2</t>
  </si>
  <si>
    <t>ПростоУдобноТренд(раскр)</t>
  </si>
  <si>
    <t>5-6</t>
  </si>
  <si>
    <t>ASE000000000903450</t>
  </si>
  <si>
    <t>http://cdn.eksmo.ru/v2/ASE000000000903450/COVER/cover1.jpg</t>
  </si>
  <si>
    <t>ПростоУдобноТренд(раскр)Автомобили, корабли, самолеты. Раскраска для мальчиков</t>
  </si>
  <si>
    <t>Баннер 1
Более 40 изображений машинок в одной книге!
Крупные картинки, плотная бумага – раскрашивай чем хочешь.
Внутри — весёлые автомобили, служебные машины, корабли, самолёты, ракеты, роботы.
Баннер 2
Лучший подарок дошкольнику для развития творческих способностей, тренировки руки и развлечения.  
Разнообразные весёлые задания.
Баннер 3
Универсальный подарок для маленького художника 3–6 лет. 
Спираль — страницы легко перелистываются, раскраска не захлопывается.
Удобный формат — раскраску можно взять с собой.
Поисковые слова:
#раскраски #творческиезанятия #раскраски для мальчиков #занятия для детей #упражнения для развития мелкой моторики #книга для ребенка 5 лет #активити #занималки #книга для ребенка 6 лет #книга для ребенка 4 года #учимся рисовать #книга для мальчика #подарок для мальчика #навыки рисования</t>
  </si>
  <si>
    <t>«Автомобили, корабли, самолеты. Раскраска для мальчиков» — отличная книга для творческих занятий малыша. Внутри – более 40 крупных картинок с изображением разных видов машин: служебных машин, весёлых автомобилей, самолётов, ракет и роботов. Любителю машинок и фантазёру понравится их разрисовывать. В книге собраны картинки как для раскрашивания, так для обведения узора и выполнения других упражнений, развивающих воображение, мелкую моторику, усидчивость. 
Для дошкольного возраста.</t>
  </si>
  <si>
    <t>Конфуций учит замедляться. Психологические техники Востока. Как структурировать мышление, пережить трудные времена и обрести опору</t>
  </si>
  <si>
    <t>Ким Александр</t>
  </si>
  <si>
    <t>Психотерапия Востока</t>
  </si>
  <si>
    <t>978-5-17-190803-4</t>
  </si>
  <si>
    <t>Кореневская Мария Николаевна</t>
  </si>
  <si>
    <t>ПсихотерапияВостока</t>
  </si>
  <si>
    <t>ASE000000000901923</t>
  </si>
  <si>
    <t>http://cdn.eksmo.ru/v2/ASE000000000901923/COVER/cover1.jpg</t>
  </si>
  <si>
    <t>ПсихотерапияВостока Ким Конфуций учит замедляться. Психологические техники Востока. Как структурировать мышление, пережить трудные времена и обрести опору</t>
  </si>
  <si>
    <t>Внутренний покой кажется недостижимым, когда мир трещит по швам, а психика на грани выгорания. Но что, если эффективный рецепт спокойствия был найден более двух тысяч лет назад? Конфуций создал систему внутренней устойчивости даже в самые смутные времена, удивительно созвучную современной психологии.
Эта книга объединяет жизненную мудрость Учителя Куна с инструментами когнитивно-поведенческой терапии (КПТ) и терапии принятия и ответственности (ACT), чтобы помочь вам упорядочить мышление и спокойнее проходить через неопределенность.
Вы получите готовую систему заземления. Вы научитесь:
Справляться с тревогой и паникой: сможете отделять факты от страхов и перестанете тратить колоссальную энергию на борьбу с тем, что вам неподвластно.
Выстраивать личные границы: узнаете, как говорить твердое «нет», сохраняя достоинство и не разрушая отношения.
Побеждать синдром самозванца: избавитесь от парализующего страха ошибиться и перестаньте жить в режиме «достигаторства».
Находить опору внутри себя: выстроите внутренний стержень, который невозможно сломать внешними кризисами.
Откройте для себя силу проверенных временем и наукой техник и обретите долгожданное спокойствие в этом непостоянном мире.</t>
  </si>
  <si>
    <t>Русский язык: 500 самых сложных ударений</t>
  </si>
  <si>
    <t>Русский просто</t>
  </si>
  <si>
    <t>978-5-17-169846-1</t>
  </si>
  <si>
    <t>РусскийПросто</t>
  </si>
  <si>
    <t>ASE000000000885770</t>
  </si>
  <si>
    <t>http://cdn.eksmo.ru/v2/ASE000000000885770/COVER/cover1.jpg</t>
  </si>
  <si>
    <t>РусскийПросто 500 самых сложных ударений</t>
  </si>
  <si>
    <t>Данное издание представляет собой акцентологический справочник. Книга включает 500 слов, не считая словоформ, в которых чаще всего допускаются орфоэпические ошибки.   
В первой части справочника в алфавитном порядке представлены современные варианты произношения слов. Во второй части книги помещено приложение, посвященное закономерностям русской акцентологии, а также распространенным грамматическим ошибкам.
Компактный справочник пригодится всем, кто хочет сделать свою речь грамотной и выразительной.</t>
  </si>
  <si>
    <t>114.14.2.1</t>
  </si>
  <si>
    <t>Заира из аула Зубутли</t>
  </si>
  <si>
    <t>Семейная сага</t>
  </si>
  <si>
    <t>978-5-17-185739-4</t>
  </si>
  <si>
    <t>СемейнаяСага</t>
  </si>
  <si>
    <t>ASE000000000898317</t>
  </si>
  <si>
    <t>http://cdn.eksmo.ru/v2/ASE000000000898317/COVER/cover1.jpg</t>
  </si>
  <si>
    <t>СемейнаяСага Елецкая Заира из аула Зубутли</t>
  </si>
  <si>
    <t>ОСНОВАНО НА РЕАЛЬНЫХ СОБЫТИЯХ.
В мае 1970 года в Дагестанской АССР произошло девятибалльное землетрясение, полностью разрушившее многие поселения, в том числе аул Зубутли, расположенный на берегу реки Сулак. Тысячи людей остались без крова, сотни были ранены, десятки погибли.
За одну ночь шестнадцатилетняя Заира лишилась всего, что было ей дорого. Дом, в котором она родилась, сровнялся с землей, отец погиб, а сын кузнеца Меселав, чьей женой она надеялась стать, пропал без вести.
В том же году Заира вышла замуж за Назира, навязанного ей родственниками. Шли годы, Заира родила сына и дочь — и считала, что вполне счастлива, пока однажды не увидела у своей калитки Меселава, которого считала погибшим.
Меселав не забыл, что Заира обещала принадлежать ему, и пришел, чтобы спросить, почему она вышла замуж за другого.
Заире предстоит сложный выбор: сохранить верность Назиру, которого она не любит, или пренебречь вековыми устоями и отдаться вновь вспыхнувшему чувству, грозящему в очередной раз разрушить ее жизнь.</t>
  </si>
  <si>
    <t>Те немногие, что несут смерть</t>
  </si>
  <si>
    <t>Паттон А.</t>
  </si>
  <si>
    <t>Сквозь пепел к тебе</t>
  </si>
  <si>
    <t>978-5-17-180747-4</t>
  </si>
  <si>
    <t>СквозьПепел</t>
  </si>
  <si>
    <t>Us Deadly Few</t>
  </si>
  <si>
    <t>ASE000000000894355</t>
  </si>
  <si>
    <t>http://cdn.eksmo.ru/v2/ASE000000000894355/COVER/cover1.jpg</t>
  </si>
  <si>
    <t>СквозьПепел Паттон Те немногие, что несут тьму-2.Те немногие, что несут смерть</t>
  </si>
  <si>
    <t>– Вторая часть постапокалиптической трилогии «Те немногие, что несут тьму». Для поклонников «Голодных игр», «Дивергента», «Сотни», «Фоллаут», «Одних из нас». 
– Выжженная пустыня, радиоактивный пепел и подземные города, где жизнь не стоит ничего. Выбравшись из тюрьмы на поверхность, которую все считали мертвой, Халани Кейнс и ее спутники идут через «Зону Смерти» к загадочному городу Гермес. Чем длиннее путь — тем сложнее понять, кому можно верить. И можно ли верить хотя бы себе.
– Интересный мир, троп «от ненависти до любви» с идеально прописанной динамикой, живые, сложные персонажи. Читатель испытывает живое чувство сопричастности, а неожиданная концовка заставляет с нетерпением ждать третьей книги.
– Коллекционное оформление: печать по обрезу, блинтовое тиснение названия и серебряная фольга.</t>
  </si>
  <si>
    <t>Халани Кейнс не рассчитывала выбраться из Брадерхельма живой — и уж точно не думала, что окажется на поверхности. Вместе с другими беглецами она направляется в город Гермес, но по дороге становится ясно: поверхность вовсе не так безлюдна, как казалось. Заброшенные руины, песчаные бури и неотступное чувство чужого присутствия превращают путь в смертельное испытание. Но тяжелее всего — холодная отстраненность Такеши Стила, который вновь ведет себя так, будто они чужие. 
Однако и Гермес не становится спасением. Коррумпированный и жестокий, он оказывается новой ловушкой. Теперь Халани предстоит бороться за выживание в еще более опасном мире — рядом с человеком, который раздражает ее сильнее всего. И на этот раз выбраться будет гораздо сложнее.</t>
  </si>
  <si>
    <t>Выпечка в аэрогриле. Легко, быстро, аппетитно</t>
  </si>
  <si>
    <t>Супер рецепты</t>
  </si>
  <si>
    <t>978-5-17-188848-0</t>
  </si>
  <si>
    <t>бумага мелованная матовая 90</t>
  </si>
  <si>
    <t>СуперРецепты</t>
  </si>
  <si>
    <t>ASE000000000900940</t>
  </si>
  <si>
    <t>http://cdn.eksmo.ru/v2/ASE000000000900940/COVER/cover1.jpg</t>
  </si>
  <si>
    <t>СуперРецепты Выпечка в аэрогриле. Легко, быстро, аппетитно</t>
  </si>
  <si>
    <t>Любите домашнюю выпечку, но не хотите проводить часы у духовки? Аэрогриль поможет готовить быстрее и проще — от хрустящих закусок до ароматных пирогов и нежных десертов!
В этой книге вас ждут простые рецепты из доступных продуктов, понятные инструкции и любимые блюда на любой случай:
•   хачапури по-аджарски с сыром и яйцом;
•   ароматные синнабоны с корицей;
•   хрустящие слойки с ветчиной и сыром;
•   нежные творожные ватрушки с клубникой.
Сладкая и сытная выпечка, готовое и домашнее тесто, классические и необычные начинки — откройте все возможности своего аэрогриля!
Любимая выпечка без лишних хлопот!</t>
  </si>
  <si>
    <t>Властелин колец</t>
  </si>
  <si>
    <t>Толкин</t>
  </si>
  <si>
    <t>978-5-17-089322-5</t>
  </si>
  <si>
    <t>THE LORD OF THE RINGS</t>
  </si>
  <si>
    <t>ASE000000000706749</t>
  </si>
  <si>
    <t>http://cdn.eksmo.ru/v2/ASE000000000706749/COVER/cover1.jpg</t>
  </si>
  <si>
    <t>Толкин(бол)Властелин колец</t>
  </si>
  <si>
    <t>Трилогия «Властелин Колец» бесспорно возглавляет список «культовых» книг ХХ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вот уже без малого пятьдесят лет неодолимо влечет к себе миллионы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</si>
  <si>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Самые лучшие китайские сказки с произношением</t>
  </si>
  <si>
    <t>Читаем по-китайски с обучающей закладкой</t>
  </si>
  <si>
    <t>КНИГИ ДЛЯ ЧТЕНИЯ НА ИНОСТРАННЫХ ЯЗЫКАХ</t>
  </si>
  <si>
    <t>978-5-17-169067-0</t>
  </si>
  <si>
    <t>Игнатьева Маргарита Алексеевна</t>
  </si>
  <si>
    <t>ЧитаемКитайОбучЗакладки</t>
  </si>
  <si>
    <t>ASE000000000885503</t>
  </si>
  <si>
    <t>http://cdn.eksmo.ru/v2/ASE000000000885503/COVER/cover1.jpg</t>
  </si>
  <si>
    <t>ЧитаемКитайОбучЗакладки Самые лучшие китайские сказки с произношением</t>
  </si>
  <si>
    <t>Эта книга включает в себя такие известные китайские сказки, как сказка о Ма Ляне и его волшебной кисти, о волшебном чане, о жадном помещике, о волшебной тыкве-горлянке и многие другие.
Сборник состоит из 17 китайских народных сказок, каждая из которых сопровождается надстрочной транскрипцией пиньинь, а также комментариями. Для удобства чтения к изданию прилагается специальная закладка с прорезями, которая позволяет попеременно читать иероглифы и их произношение.
Данная книга предназначена для людей, которые желают ознакомиться с известными китайскими сказками в оригинале.</t>
  </si>
  <si>
    <t>Похороните меня за плинтусом</t>
  </si>
  <si>
    <t>Санаев П.</t>
  </si>
  <si>
    <t>Эксклюзивная новая классика</t>
  </si>
  <si>
    <t>978-5-17-135941-6</t>
  </si>
  <si>
    <t>ЭксклюзивКласНов</t>
  </si>
  <si>
    <t>ASE000000000856718</t>
  </si>
  <si>
    <t>http://cdn.eksmo.ru/v2/ASE000000000856718/COVER/cover1.jpg</t>
  </si>
  <si>
    <t>ЭксклюзивКласНов Санаев Похороните меня за плинтусом (2-ое издание)</t>
  </si>
  <si>
    <t>– Знаковая повесть Павла Санаева — тяжелая семейная драма, рассказанная от лица ребенка, который пытается осмыслить мир взрослых и разрушительность их любви.
– В центре истории — мальчик Саша, живущий с властной бабушкой — ее болезненная гиперопека становится настоящим испытанием для детской психики.
– Повесть, основанная на личном опыте автора, стала долгосрочным бестселлером благодаря своей честности и психологической глубине.
– В 2009 году по книге был снят фильм Сергея Снежкина.
– Павел Санаев — писатель, сценарист и режиссер, известный также по роману «Хроники Раздолбая».</t>
  </si>
  <si>
    <t xml:space="preserve">    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</si>
  <si>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Код да Винчи</t>
  </si>
  <si>
    <t>Браун Д.</t>
  </si>
  <si>
    <t>978-5-17-099407-6</t>
  </si>
  <si>
    <t>THE DA VINCI CODE</t>
  </si>
  <si>
    <t>ASE000000000825779</t>
  </si>
  <si>
    <t>http://cdn.eksmo.ru/v2/ASE000000000825779/COVER/cover1.jpg</t>
  </si>
  <si>
    <t>ЭксклюзивКлассика Браун 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</si>
  <si>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в серии «Эксклюзивная классика» — в удобном карманном формате и узнаваемом оформлении.</t>
  </si>
  <si>
    <t>Секретный код скрыт в работах Леонардо да Винчи...
Только он поможет найти христианские святыни, дающие немыслимые власть и могущество...
Ключ к величайшей тайне, над которой человечество билось веками, наконец может быть найден...</t>
  </si>
  <si>
    <t>111.04.1.1</t>
  </si>
  <si>
    <t>Время-не-ждет</t>
  </si>
  <si>
    <t>978-5-17-106828-8</t>
  </si>
  <si>
    <t>Burning Daylight</t>
  </si>
  <si>
    <t>ASE000000000834675</t>
  </si>
  <si>
    <t>http://cdn.eksmo.ru/v2/ASE000000000834675/COVER/cover1.jpg</t>
  </si>
  <si>
    <t>ЭксклюзивКлассика Лондон Время-не-ждет</t>
  </si>
  <si>
    <t>«Время-не-ждет» прозвали лихого Элама Харниша на золотых приисках Аляски. И он действительно привык жить так, будто завтрашнего дня не существует, с жадностью вырывать у судьбы все, что только можно, наслаждаться даже опасностью, словно увлекательной игрой. «Все или ничего», – таков был его девиз в мире Белого безмолвия, таким он и остался в Сан-Франциско. Однако удастся ли ему, привычному к товариществу, честности и грубоватой искренности золотоискателей, выжить в финансовых джунглях, где царят ложь, лицемерие и холодный расчет? Выжить – и не потерять себя?..</t>
  </si>
  <si>
    <t>Бегство от свободы</t>
  </si>
  <si>
    <t>978-5-17-091681-8</t>
  </si>
  <si>
    <t>ESCAPE FROM FREEDOM</t>
  </si>
  <si>
    <t>ASE000000000828285</t>
  </si>
  <si>
    <t>http://cdn.eksmo.ru/v2/ASE000000000828285/COVER/cover1.jpg</t>
  </si>
  <si>
    <t>ЭксклюзивКлассика Фромм Бегство от свободы(новый перевод)</t>
  </si>
  <si>
    <t>Эрих Фромм – выдающий мыслитель ХХ века, один из основателей неофрейдизма.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
    В своей знаменитой работе «Бегство от свободы» Эрих Фромм попытался разобраться, почему, несмотря на изобилие материальных благ и демократические достижения, люди все чаще испытывают соблазн отказаться от своей свободы в пользу политической диктатуры… превратившись в маленький винтик машины: не в свободного человека, а в хорошо накормленный и хорошо одетый автомат».</t>
  </si>
  <si>
    <t>Сильнодействующее лекарство</t>
  </si>
  <si>
    <t>978-5-17-135966-9</t>
  </si>
  <si>
    <t>STRONG MEDICINE</t>
  </si>
  <si>
    <t>ASE000000000856753</t>
  </si>
  <si>
    <t>http://cdn.eksmo.ru/v2/ASE000000000856753/COVER/cover1.jpg</t>
  </si>
  <si>
    <t>ЭксклюзивКлассика Хейли Сильнодействующее лекарство</t>
  </si>
  <si>
    <t>Что сделало Артура Хейли настолько популярным, что заставляет миллионы людей снова и снова возвращаться к его произведениям? Все просто: во всех своих книгах он, точно под микроскопом, изучал самые разные профессиональные сообщества людей.
…Банк, отель, аэропорт, газетная редакция, больница, самолет, полицейский участок, - Хейли  заставляет читателя стать одним из сотрудников, одним из винтиков машины, составляющей единое целое. 
Его романы можно читать ради увлекательного острого сюжета, — но главное в них всегда люди. Люди, на месте которых мог бы оказаться каждый из нас. Их реакции. Их страсти,  интриги, их любовь и ненависть, их эгоизм, мужество – и воля к жизни. 
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</si>
  <si>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Яма</t>
  </si>
  <si>
    <t>978-5-17-162652-5</t>
  </si>
  <si>
    <t>ASE000000000879372</t>
  </si>
  <si>
    <t>http://cdn.eksmo.ru/v2/ASE000000000879372/COVER/cover1.jpg</t>
  </si>
  <si>
    <t>ЭксклюзивКлассика(тв/ляссе)Куприн Яма</t>
  </si>
  <si>
    <t>"Яма" — самое трагическое произведение Куприна, которое в свое время произвело среди читателей и критиков эффект разорвавшейся бомбы, и даже сейчас потрясает своей силой и беспощадным реализмом. Печальная история обитательниц борделя средней руки рассказана с почти фотографической точностью. Характеры "ночных бабочек", их клиентов и единственного друга — журналиста, образ которого у Куприна имеет автобиографические черты, восхищают психологической глубиной и яркостью. Роман захватывает не пикантностью темы, а честным, неравнодушным и человечным отношением автора к судьбе  девушек, которых обстоятельства завели в "Яму".</t>
  </si>
  <si>
    <t>Психика и жизнь. Внушение</t>
  </si>
  <si>
    <t>Бехтерев В.М.</t>
  </si>
  <si>
    <t>978-5-17-150285-0</t>
  </si>
  <si>
    <t>ASE000000000866604</t>
  </si>
  <si>
    <t>http://cdn.eksmo.ru/v2/ASE000000000866604/COVER/cover1.jpg</t>
  </si>
  <si>
    <t>ЭксклюзивКлассикаРус Бехтерев Психика и жизнь. Внушение</t>
  </si>
  <si>
    <t>В сборник вошли избранные статьи В.М. Бехтерева, посвященные природе душевной деятельности, взаимоотношению психического и физического миров, взглядам ученого на теорию эволюции и естественного отбора и многому другому. По словам самого ученого, основная мысль статьей под общим названием «Психика и жизнь» – рассказать о теснейшем соотношении психики и жизни как производных энергии.
Отдельный раздел включает работы, посвященные теме внушения. Интерес Бехтерева к изучению внушения был вызван не только потребностями теории, но и широко распространившейся практикой этого явления. Достаточно вспомнить малеванщину, эпидемии кликушества, увлеченность спиритизмом, чтобы понять интерес к внушению как фактору общественной жизни.</t>
  </si>
  <si>
    <t>Увлекательная строительная книга</t>
  </si>
  <si>
    <t>978-5-17-190780-8</t>
  </si>
  <si>
    <t>ASE000000000896590</t>
  </si>
  <si>
    <t>http://cdn.eksmo.ru/v2/ASE000000000896590/COVER/cover1.jpg</t>
  </si>
  <si>
    <t>150стрПолезЧтения Увлекательная строительная книга</t>
  </si>
  <si>
    <t>Это может показаться удивительным, но на самом деле все строения, возведенные умелыми руками человека — от уютного сельского домика до уходящего в облака небоскреба, — когда-то были всего лишь песком, камнями или деревом. Эта книга расскажет тебе историю о том, как люди научились находить применение простым природным материалам и превращать их в надежные постройки, способные прослужить столетия. Ты изучишь устройство и принципы работы ручных строительных инструментов и сложных специализированных машин: поймешь, как сохраняет равновесие башенный кран, разберешься в механизмах мощного экскаватора и увидишь, как асфальтоукладчик создает безупречно ровные магистрали. Детальные технические схемы и наглядные иллюстрации покажут жизнь стройплощадки изнутри — от ручного труда каменщика и маляра до сложных систем управления современной техникой.
Строительство — это работа огромной слаженной команды, где вековой опыт мастеров объединяется с высокими технологиями. Ты узнаешь, как архитекторы проектируют «живые» здания, способные очищать воду и сохранять тепло, и увидишь проекты будущего, где роботы-сварщики возводят жилые модули на океанском дне. Книга заглядывает и за пределы Земли, объясняя, почему инженеры планируют строить лунные базы с помощью 3D-печати из космической пыли. Кроме того, мы подготовили для тебя увлекательные инженерные испытания: используя обычные предметы, которые всегда есть под рукой, ты сам проверишь законы физики и поймешь, почему форма здания зависит от окружающей среды, а дорога всегда состоит из множества невидимых глазу слоев. Это путеводитель в мире строительства для тех, кто хочет понять, как создается мир вокруг нас и каким он может стать завтра.
Для широкого круга читателей.</t>
  </si>
  <si>
    <t>112.03.5.1</t>
  </si>
  <si>
    <t>Книга записей</t>
  </si>
  <si>
    <t>Тьен М.</t>
  </si>
  <si>
    <t>978-5-17-180819-8</t>
  </si>
  <si>
    <t>THE BOOK OF RECORDS</t>
  </si>
  <si>
    <t>ASE000000000894399</t>
  </si>
  <si>
    <t>http://cdn.eksmo.ru/v2/ASE000000000894399/COVER/cover1.jpg</t>
  </si>
  <si>
    <t>Corpus.(roman)Тьен Книга записей</t>
  </si>
  <si>
    <t>– Мадлен Тьен – знаменитая современная писательница, лауреат премии Генерал-губернатора Канады и автор бестселлера «Не говори, что у нас ничего нет», номинированного на Букеровскую премию. Ее произведения переведены на 25 языков.
– «Книга записей» – новый долгожданный роман Мадлен Тьен, необычная смесь исторической, философской и фантастической прозы.
– Лауреат премии Paragraphe Hugh MacLennan Prize, номинант на National Book Critics Circle Award и Climate Fiction Prize.
– Роман был назван книгой года по версии Time, The New Yorker, The Guardian, The Globe and Mail, Vulture, Esquire и Boston Globe, а также вошел в ежегодный список любимых книг Барака Обамы.
– В недалеком будущем Лина и ее больной отец находят убежище в загадочном месте, где стираются границы между прошлым и будущим, а истории людей из разных эпох оказываются удивительным образом связаны.
– Для поклонников современной интеллектуальной прозы и необычных историй, выходящих за рамки привычных жанров и форм.</t>
  </si>
  <si>
    <t>В недалеком будущем девочка Лина и ее больной отец спасаются от потопа и находят приют в таинственном убежище на стыке миров и времен. В этом загадочном месте сталкиваются прошлое и будущее: истории его обитателей переносят нас между Амстердамом XVII века, нацистской Германией, ультратехнологичным
миром будущего и Китаем VIII века. Удивительное путешествие между эпохами становится настоящим гимном человечности и стойкости. Проза Мадлен Тьен поражает одновременно головокружительным масштабом и изяществом мысли: мы видим, как на фоне исторических событий беспомощны отдельные люди, многие из которых, вероятно, также в будущем изменят ход истории.</t>
  </si>
  <si>
    <t>Самый лучший не рыцарь. Абсолютно неправильные люди</t>
  </si>
  <si>
    <t>Назарова О.С.</t>
  </si>
  <si>
    <t>Абсолютно неправильные люди</t>
  </si>
  <si>
    <t>978-5-17-172170-1</t>
  </si>
  <si>
    <t>АбсолютНеправЛюди</t>
  </si>
  <si>
    <t>ASE000000000887726</t>
  </si>
  <si>
    <t>http://cdn.eksmo.ru/v2/ASE000000000887726/COVER/cover1.jpg</t>
  </si>
  <si>
    <t>АбсолютНеправЛюди Назарова Самый лучший не рыцарь. Абсолютно неправильные люди</t>
  </si>
  <si>
    <t>Обидно, когда родственники говорят «она не в нашу породу», но активно требуют помощь, деньги, время и силы. Неприятно, когда говорят «старая дева, повернутая на животных», напрочь забывая, что Марина несколько лет назад едва-едва пережила гибель жениха. Тяжело, когда все усилия и забота о ближних, которых Марина любит, воспринимаются как должное, зато появление рядом с ней видного спутника, вызывает возмущение – как же так!
Да разве же может быть у невелички - Марины такой приличный мужчина?! Её участь – работа и помощь родственникам, а вот настоящее семейное счастье и прочие радости должны достаться её младшей сестре. Только Ася достойна всего этого - ведь это именно она настоящая наследница своих бабушки и деда, «их порода».
Бабушка и дед не знают, что Маринин спутник, приехавший на семейное сборище, вовсе и не жених, как он о себе говорит, а просто друг, который решил Марину выручить. Только вот, кажется, он слишком увлёкся этим процессом…
Пятая книга цикла "Абсолютно неправильные люди".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</si>
  <si>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Здоровая спина. 10 эффективных комплексов упражнений</t>
  </si>
  <si>
    <t>Демченко В.С.</t>
  </si>
  <si>
    <t>Азбука здоровья</t>
  </si>
  <si>
    <t>978-5-17-163679-1</t>
  </si>
  <si>
    <t>АзбукаЗдоровья</t>
  </si>
  <si>
    <t>ASE000000000880559</t>
  </si>
  <si>
    <t>http://cdn.eksmo.ru/v2/ASE000000000880559/COVER/cover1.jpg</t>
  </si>
  <si>
    <t>АзбукаЗдоровья(цв)Демченко Здоровая спина. 10 эффективных комплексов упражнений</t>
  </si>
  <si>
    <t>От здоровья или проблем со спиной зависят наше самочувствие, настроение и работоспособность. Справиться с болями и недугами позвоночника поможет новая книга «Здоровая спина» врача невролога-вертебролога, мануального терапевта, доктора остеопатии Владимира Демченко, которому доверяют почти 1,5 миллиона подписчиков и сотни тысяч пациентов, уже избавившихся от проблем со спиной.
В этой книге вы найдете эффективные комплексы упражнений для профилактики и лечения распространенных заболеваний спины, такие как: мышечные боли, тугоподвижность, функциональная нестабильность и грыжи разных отделов позвоночника.
Упражнения разработаны при участии врача ЛФК, кинезиотерапевта Желтова Романа Викторовича. К каждому упражнению вы найдете подробные описания и фотографии, а также простые видеоинструкции, посмотреть которые вы можете по QR-кодам в начале каждого комплекса.
Возьмите здоровье спины в свои руки!
Важно! Книга не является пособием по самолечению. Используйте приведенные в ней рекомендации только после консультации с врачом.</t>
  </si>
  <si>
    <t>Каждый из нас хоть раз сталкивался с болью в спине. И, к сожалению, в 70% случаев лечение назначается неправильно или оно просто неэффективно. Но на самом деле боль – это не всегда про грыжи или неполадки с позвоночником. Во многих случаях вы можете помочь себе самостоятельно.
В этой книге собраны эффективные комплексы упражнений для профилактики и лечения распространенных заболеваний спины от Владимира Демченко, врача невролога-вертебролога, специалиста по спортивной медицине и реабилитации, которому доверяют почти 1,5 миллиона подписчиков и сотни тысяч пациентов, уже избавившихся от проблем со спиной.
Для каждого упражнения есть простые видеоинструкции, посмотреть которые вы можете по QR-кодам в начале каждого комплекса.</t>
  </si>
  <si>
    <t>Здоровый образ жизни. Фитнес</t>
  </si>
  <si>
    <t>Популярные системы сохранения здоровья. Здоровое питание</t>
  </si>
  <si>
    <t>114.02.2.4</t>
  </si>
  <si>
    <t>Кроссворды по английскому языку для начальной школы</t>
  </si>
  <si>
    <t>Виноградова Н.А.</t>
  </si>
  <si>
    <t>978-5-17-185957-2</t>
  </si>
  <si>
    <t>ASE000000000898548</t>
  </si>
  <si>
    <t>http://cdn.eksmo.ru/v2/ASE000000000898548/COVER/cover1.jpg</t>
  </si>
  <si>
    <t>АкмНачОбр.Кроссворды по английскому языку для начальной школы</t>
  </si>
  <si>
    <t>• повторение тем по программе начальной школы;
• более 60 словарных головоломок;
• разнообразные задания;
• кроссворды разного уровня сложности;
• есть раздел с ответами.</t>
  </si>
  <si>
    <t>«Кроссворды по английскому языку для начальной школы» — это сборник словарных головоломок по английскому для учеников 2–4 классов. В книге собрано более 60 занимательных кроссвордов на темы, изучаемые в начальной школе. Разгадывая кроссворды, ребята повторят правила и запомнят новую лексику, разовьют умственные способности, подготовятся к контрольным и проверочным работам по английскому языку.
Для начального образования.</t>
  </si>
  <si>
    <t>Прочая обучающая литература</t>
  </si>
  <si>
    <t>112.01.6.1</t>
  </si>
  <si>
    <t>Взрослые прописи для мотивации на успех</t>
  </si>
  <si>
    <t>Печерская В.</t>
  </si>
  <si>
    <t>Антистресс-каллиграфия</t>
  </si>
  <si>
    <t>978-5-17-185050-0</t>
  </si>
  <si>
    <t>Кочепасова Мария Александровна</t>
  </si>
  <si>
    <t>АнтистрессКаллиграфия</t>
  </si>
  <si>
    <t>ASE000000000897773</t>
  </si>
  <si>
    <t>http://cdn.eksmo.ru/v2/ASE000000000897773/COVER/cover1.jpg</t>
  </si>
  <si>
    <t>АнтистрессКаллиграфия Взрослые прописи для мотивации на успех</t>
  </si>
  <si>
    <t>Вероника Печерская — практикующий дипломированный кризисный психолог в направлении КПТ-терапии. Работает с негативными эмоциональными переживаниями и состояниями;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своих силах. 
Прописи серии «Антистресс-каллиграфия» подходят для всех, кто хочет восстановить навык письма. Обретите гармонию с собой и красивый почерк. И успех вам улыбнется!</t>
  </si>
  <si>
    <t>114.13.1.8</t>
  </si>
  <si>
    <t>Взрослые прописи для повышения самооценки</t>
  </si>
  <si>
    <t>978-5-17-185068-5</t>
  </si>
  <si>
    <t>ASE000000000897774</t>
  </si>
  <si>
    <t>http://cdn.eksmo.ru/v2/ASE000000000897774/COVER/cover1.jpg</t>
  </si>
  <si>
    <t>АнтистрессКаллиграфия Взрослые прописи для повышения самооценки</t>
  </si>
  <si>
    <t>Вероника Печерская — практикующий дипломированный кризисный психолог в направлении КПТ-терапии. Работает с проблемой неуверенности в себе, низкой самооценки, постоянной самокритики и трудностями защиты личных границ;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себе.
Прописи серии «Антистресс-каллиграфия» подходят для всех, кто хочет восстановить навык письма. Обретите гармонию с собой и красивый почерк.</t>
  </si>
  <si>
    <t>нитроем. АРТБУК</t>
  </si>
  <si>
    <t>нитроем</t>
  </si>
  <si>
    <t>Артбук. Графические миры</t>
  </si>
  <si>
    <t>978-5-17-186158-2</t>
  </si>
  <si>
    <t>Замятина Светлана Витальевна</t>
  </si>
  <si>
    <t>АртбукГрафичМиры</t>
  </si>
  <si>
    <t>ASE000000000898794</t>
  </si>
  <si>
    <t>http://cdn.eksmo.ru/v2/ASE000000000898794/COVER/cover1.jpg</t>
  </si>
  <si>
    <t>АртбукГрафичМиры нитроем. АРТБУК</t>
  </si>
  <si>
    <t>Артбук знакомит с творчеством российской художницы и иллюстратора нитроем — автора оригинальных работ, в которых переплетаются тонкая эмоциональность и продуманная художественная форма. В издании собраны произведения, раскрывающие особый взгляд художницы: её умение работать с настроением, выстраивать образный ряд и оставлять пространство для личных ассоциаций зрителя. В работах вы увидите то, что отличает нитроем: целостность композиций, внимание к деталям и особую интонацию, которая делает каждую работу узнаваемой. Книга даёт возможность увидеть, как в иллюстрациях рождается эмоциональная глубина и как продуманные визуальные «зацепки» позволяют зрителю по‑новому взглянуть на привычные вещи.</t>
  </si>
  <si>
    <t>Изобразительное искусство</t>
  </si>
  <si>
    <t>Живопись и графика. Техники и приемы рисования. Раскраски для взрослых</t>
  </si>
  <si>
    <t>114.15.3.1</t>
  </si>
  <si>
    <t>Новейший атлас России. (Крупнее обычного) Т</t>
  </si>
  <si>
    <t>Атлас универсальный</t>
  </si>
  <si>
    <t>978-5-17-175840-0</t>
  </si>
  <si>
    <t>АтласУниверсальный</t>
  </si>
  <si>
    <t>ASE000000000890354</t>
  </si>
  <si>
    <t>http://cdn.eksmo.ru/v2/ASE000000000890354/COVER/cover1.jpg</t>
  </si>
  <si>
    <t>АтласУниверсальный(тв)Новейший атлас России. (Крупнее обычного)</t>
  </si>
  <si>
    <t>В этом популярном атласе мира формата 21х28 см (твердая  обложка, страницы атласа прошиты) представлены административные карты всех субъектов Российской Федерации. Для каждого субъекта приведены флаг, площадь территории и численность населения.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Карты атласа представлены в масштабе, позволяющем дать надписи на карте более крупным шрифтом, чем обычно в атласах, что позволит лучше рассмотреть страну. Отмечены административные центры, крупные населенные пункты, основные железные и автомобильные дороги. Наш атлас - подробная информация всегда под рукой в регулярно обновляемом издании.</t>
  </si>
  <si>
    <t>Атлас снега</t>
  </si>
  <si>
    <t>Атлас чудес природы</t>
  </si>
  <si>
    <t>978-5-17-193019-6</t>
  </si>
  <si>
    <t>220х280</t>
  </si>
  <si>
    <t>60x90/8</t>
  </si>
  <si>
    <t>АтласЧудесПрироды</t>
  </si>
  <si>
    <t>ASE000000000900656</t>
  </si>
  <si>
    <t>http://cdn.eksmo.ru/v2/ASE000000000900656/COVER/cover1.jpg</t>
  </si>
  <si>
    <t>АтласЧудесПрироды Атлас снега</t>
  </si>
  <si>
    <t>Задумывались ли вы, о чём шепчет снегопад? Сколько тайн хранит одна-единственная 
снежинка, чья геометрия безупречна, а природа неповторима? Этот крошечный шестиугольник — не 
просто кристалл, а символ зимней стихии, говорящий с нами на языке чистоты и холодной красоты.
Если нивология объясняет механизмы рождения снега, его классификацию и природу, то 
поэзия, кино и музыка наделяют эти льдинки магией, превращая их в величественные полотна 
воображения. В свою очередь, архитектурные решения и полярные экспедиции открывают нам 
грани этого белоснежного феномена, о которых мы даже не догадывались.
Перелистывая эти страницы, вы ощутите хрупкое равновесие: воздушную легкость кристаллов 
соседствует с неистовой силой буранов, а стремительность метели — с той величественной 
неподвижностью, которую дарит земле снежный саван.
При участии Лавинного центра Арабба.
Для старшего школьного возраста</t>
  </si>
  <si>
    <t>Мать-и-мачеха</t>
  </si>
  <si>
    <t>Садовникова Людмила</t>
  </si>
  <si>
    <t>978-5-17-184843-9</t>
  </si>
  <si>
    <t>Бугайчук Анастасия Юрьевна</t>
  </si>
  <si>
    <t>ASE000000000897531</t>
  </si>
  <si>
    <t>http://cdn.eksmo.ru/v2/ASE000000000897531/COVER/cover1.jpg</t>
  </si>
  <si>
    <t>БолПроза Садовникова Мать-и-мачеха</t>
  </si>
  <si>
    <t>— «Мать-и-мачеха» — дебютный роман Людмилы Садовниковой, основанный на истории собственной семьи. В центре книги — несколько поколений женщин, чьи судьбы складываются на протяжении почти всего XX века, от начала 1920-х до 1960-х годов. Это история о том, как время меняет людей, но не отменяет того, что однажды произошло с их близкими.
— Всё начинается с Софьи, которая во время голода оказывается перед страшным выбором и совершает поступок, навсегда изменивший жизнь семьи. Тайна, которую невозможно рассказать, становится частью наследства её дочерей, внучек и правнучек. Каждому следующему поколению приходится жить не только с последствиями прошлого, но и с вопросами, на которые уже некому дать ответ.
— В центре романа — женщины, очень разные по характеру и судьбе. Матрёна не боится идти против чужого мнения, Вера пытается обрести семейное счастье в новой советской реальности, а Надя и Люба оказываются наследницами не только семейных черт, но и опыта нескольких поколений. Их истории складываются в один непрерывный разговор о любви, вине, выборе и способности жить дальше.
— Особое место в романе занимают семейные вещи, жесты, слова и приметы, которые переживают своих владельцев. Веснушки, цвет волос, старое платье, малахитовые бусы или случайно сохраненная история оказываются ниточками, связывающими людей через десятилетия. Память здесь существует не только в рассказах — она словно остается в самом пространстве семьи и проявляется там, где её меньше всего ждешь.
— Людмила Садовникова — филолог, исследовательница ранней советской поэзии и книговед, родившаяся и выросшая в Нижнем Тагиле. Её профессиональный интерес к культуре первых десятилетий СССР соединяется в романе с личной семейной историей. «Мать-и-мачеха» становится для автора способом восстановить голоса нескольких поколений и превратить частную память в литературную историю, понятную каждому, кому близко чувство связи с предками.</t>
  </si>
  <si>
    <t>Людмила Садовникова родилась и выросла в Нижнем Тагиле. Филолог, исследовательница поэзии первых лет СССР, коллекционер-любитель, начинающий книговед. Дебютный роман Садовниковой основан на истории ее семьи, коренных уральцев. Время — 1920–60-е. Книгу можно назвать и романом-притчей об эпохе, и семейной сагой с элементами магического реализма, и психологическим романом. 
Это не легкое чтение, и требуется быть эмоционально зрелым человеком, чтобы через густой, всеобъемлющий хоррор обыденности, показанный в романе, увидеть нежный свет этой милой, единственной у всех нас жизни. Кому-то может показаться, что роман мрачноват. Но люди так жили, люди так живут, люди проживают судьбу, похожую на судьбу Верки, — а то и похуже — и остаются относительно нормальными людьми. И в этом и состоит чудо человеческой души.
Алексей Сальников
Большая русская проза — сильная, страстная, земляная и кровяная, смелая и порой жестокая, но всегда человечная, очень народная, внимательная к деталям, дарящая наслаждение терпким и точным языком — эта проза жива, несмотря ни на что. 
Денис Драгунский
Людмила Садовникова написала роман удивительной силы о том, что каждый человек знает, но никак не может понять: что посеешь на своей земле, то и пожнешь. Эта книга лишена жалости, но наполнена состраданием, и мать-и-мачеха вылечит, потому что в корне ее — любовь.
Анна Лужбина</t>
  </si>
  <si>
    <t>Берегись этой чертовки. Том 6 (вебтун)</t>
  </si>
  <si>
    <t>Сода А., Блю К., Берри</t>
  </si>
  <si>
    <t>Вебтун. Берегись этой чертовки</t>
  </si>
  <si>
    <t>978-5-17-187096-6</t>
  </si>
  <si>
    <t>145х215</t>
  </si>
  <si>
    <t>62x92/16</t>
  </si>
  <si>
    <t>Чеченина Алиса Алексеевна</t>
  </si>
  <si>
    <t>ВебтунЧертовка</t>
  </si>
  <si>
    <t>그 악녀를 조심하세요! Beware the Villainess! Vol.6 (Manhwa)</t>
  </si>
  <si>
    <t>ASE000000000888408</t>
  </si>
  <si>
    <t>http://cdn.eksmo.ru/v2/ASE000000000888408/COVER/cover1.jpg</t>
  </si>
  <si>
    <t>ВебтунЧертовка Берегись этой чертовки. Том 6 (вебтун)</t>
  </si>
  <si>
    <t>Сюжет несётся к финалу, а хитрая попаданка Мелисса Фоддебрат уже подстелила соломки везде, где только можно. Каково же её удивление, когда вместо «финального босса» на сцену выходит сам разгневанный автор!
Как бороться с тем, чья мощь безгранична и кто этот мир создал? Похоже, Мелисса всё-таки капельку перестаралась с «улучшением» сюжета!..</t>
  </si>
  <si>
    <t>Берегись этой чертовки. Том 6 (вебтун) + лимитированный мерч</t>
  </si>
  <si>
    <t>978-5-17-192801-8</t>
  </si>
  <si>
    <t>ASE000000000904164</t>
  </si>
  <si>
    <t>http://cdn.eksmo.ru/v2/ASE000000000904164/COVER/cover1.jpg</t>
  </si>
  <si>
    <t>ВебтунЧертовка Берегись этой чертовки. Том 6 (вебтун)+ лимитированный мерч</t>
  </si>
  <si>
    <t>Армии и битвы, победы и поражения</t>
  </si>
  <si>
    <t>Дорошкевич О.В.</t>
  </si>
  <si>
    <t>Визуальная энциклопедия. Подарочное</t>
  </si>
  <si>
    <t>ВОЕННОЕ ДЕЛО. ВОЕННАЯ ИСТОРИЯ, ВООРУЖЕНИЕ. СПЕЦСЛУЖБЫ</t>
  </si>
  <si>
    <t>978-5-17-164029-3</t>
  </si>
  <si>
    <t>Нибирис Анна Юрьевна</t>
  </si>
  <si>
    <t>Визуальная энциклопедия</t>
  </si>
  <si>
    <t>ASE000000000881135</t>
  </si>
  <si>
    <t>http://cdn.eksmo.ru/v2/ASE000000000881135/COVER/cover1.jpg</t>
  </si>
  <si>
    <t>ВизуалЭнц(под)Армии и битвы, победы и поражения</t>
  </si>
  <si>
    <t>Данное издание — не просто хроника военных конфликтов, а глубокий анализ того, как армии, их вооружение и гений полководцев меняли границы государств, рушили империи и определяли судьбы цивилизаций. Автор подробно рассматривает организационный и численный состав войск разных эпох, раскрывая особенности их формирования, оснащения, снабжения и тактики ведения боя. Читатель узнает, как создавались и действовали величайшие армии мира — от римских легионов и средневековых рыцарских орденов до наполеоновской гвардии и вооруженных сил вермахта и Красной Армии. Особое внимание уделяется выдающимся полководцам, чьи стратегические решения и тактические новации нередко определяли исход войн и течение самой истории. 
В книге детально анализируется эволюция вооружения — от первых бронзовых мечей и луков до появления пороха, огнестрельного оружия, танков и авиации. Автор объясняет, как технические прорывы влияли на способы ведения войны, делая одни армии непобедимыми, а другие — устаревшими. Отдельные главы посвящены ключевым битвам, изменившим мировую историю. Читатель увидит расстановку сил, численность войск, сможет проанализировать ошибки командования и гениальные тактические решения, предопределившие победу или поражение.
Книга насыщена яркими иллюстрациями, среди которых полотна художников-баталистов, портреты и скульптуры величайших полководцев, схемы построения войск, изображения воинов в боевой амуниции и образцы оружия, имевшегося на вооружении каждой армии, что делает материал наглядным и увлекательным. 
Издание будет интересно как историкам и специалистам по военному делу, так и широкому кругу читателей, увлекающихся историей в целом и военным искусством в частности</t>
  </si>
  <si>
    <t>Военное дело. Оружие. Специальные службы</t>
  </si>
  <si>
    <t>История военного дела. Военная история</t>
  </si>
  <si>
    <t>114.18.1.1</t>
  </si>
  <si>
    <t>Здравствуй, груздь!</t>
  </si>
  <si>
    <t>Про жизнь и про любовь: Екатерина Вильмонт</t>
  </si>
  <si>
    <t>978-5-17-093898-8</t>
  </si>
  <si>
    <t>Вильмонт(лучшее/м)</t>
  </si>
  <si>
    <t>ASE000000000719717</t>
  </si>
  <si>
    <t>http://cdn.eksmo.ru/v2/ASE000000000719717/COVER/cover1.jpg</t>
  </si>
  <si>
    <t>Вильмонт(лучшее/м)Здравствуй, груздь!</t>
  </si>
  <si>
    <t>Ах, насмешница-судьба! Как любит она порой расставлять ловушки!..  Он — известный писатель, одинокий волк. Его жизнь — сплошная круговерть из рукописей и презентаций вышедших книг, поездок на книжные ярмарки и ставших со временем скучными встреч. Он тоскует о настоящем и искреннем — возможно, о любви. И услужливая фортуна подкидывает ему загадку — незатейливую сережку на гостиничной лестнице. А уж писательская фантазия создает ее хозяйку — ту единственную, которая непременно должна войти в его жизнь. И надо же такому случиться — придуманная мечта неожиданно становится явью...</t>
  </si>
  <si>
    <t>111.06.2.1</t>
  </si>
  <si>
    <t>Цусима. Не та война</t>
  </si>
  <si>
    <t>Романов Г.И.</t>
  </si>
  <si>
    <t>978-5-17-192708-0</t>
  </si>
  <si>
    <t>ASE000000000904039</t>
  </si>
  <si>
    <t>http://cdn.eksmo.ru/v2/ASE000000000904039/COVER/cover1.jpg</t>
  </si>
  <si>
    <t>ВоенФантастика Романов Цусима. Не та война(ИДЛенинград)</t>
  </si>
  <si>
    <t>Русско-японская война не закончилась сражением в 
Цусимском проливе — не случилось поражения 2-й Тихо
океанской эскадры. Наоборот, благодаря адмиралу Фель
керзаму, достигнут определенный успех, и русские корабли 
прорвались во Владивосток. Заключенное перемирие, вместо 
«позорного мира» в Портсмуте, оказалось коротким и по
зволило недоброжелателям России собраться с силами, за
ново вооружить Японию, привлечь дополнительную помощь. 
А как иначе — слишком большие деньги вложены в Страну 
восходящего солнца, капитал должен приносить Сити непло
хую прибыль, а не значительные убытки. А в такой ситуации 
война обязательно начнется снова. Во главе Тихоокеанского 
флота вице-адмирал Небогатов. И у него есть тетради, а в них 
записи о будущих временах — тут поневоле задумаешься, осо
бенно, когда «маленькая колониальная война» превращается 
в «большую», способную опалить своим пожаром весь мир…</t>
  </si>
  <si>
    <t>Пирамида</t>
  </si>
  <si>
    <t>Леонов Л.М.</t>
  </si>
  <si>
    <t>Все в одном томе</t>
  </si>
  <si>
    <t>978-5-17-177805-7</t>
  </si>
  <si>
    <t>ASE000000000891962</t>
  </si>
  <si>
    <t>http://cdn.eksmo.ru/v2/ASE000000000891962/COVER/cover1.jpg</t>
  </si>
  <si>
    <t>Все в одном томе Леонов Пирамида</t>
  </si>
  <si>
    <t>– «Пирамида» Леонида Леонова — роман, признанный последней великой книгой русской литературы XX века, над которым автор работал более полувека: от замысла 1940 года до публикации в год своей смерти (1994).
– Леонид Максимович Леонов (1899–1994) — русский писатель, прозаик и драматург, заслуженный деятель искусств РСФСР, Герой Социалистического Труда, лауреат Государственной премии СССР. Автор романов «Дорога на океан» и «Русский лес».
– В центре сюжета — мистическое событие осени 1940 года на Старо‑Федосеевском кладбище: ангел, изображенный на колонне храма, оживает. За этим чудом разворачивается масштабное философское повествование, исследующее природу человека, веру и судьбу России.
– Роман сочетает мистику, философские размышления и масштабное осмысление эпохи. Его многослойность и символика сделали книгу культовой для ценителей серьезной литературы.
– Книга входит в серию «Все в одном томе». Издание в твердом переплете с элегантным классическим оформлением станет достойным украшением книжной полки.</t>
  </si>
  <si>
    <t>Осенью 1940 года на Старо-Федосеевском кладбище происходит чудо — изображенный на одной из колонн храма ангел превращается в человека. Так начитается «Пирамида» — главное произведение в творчестве выдающегося русского писателя Леонида Леонова, над созданием которого он работал более полувека.
Вышедшая в 1994 году, «Пирамида» по праву завоевала славу последней великой книги русской литературы XX века, а скрытые за сюжетом философские рассуждения оказали огромное влияние на современников.</t>
  </si>
  <si>
    <t>Николай Рерих. Мистика живописи</t>
  </si>
  <si>
    <t>Баженов В.М.</t>
  </si>
  <si>
    <t>Галерея мировой живописи</t>
  </si>
  <si>
    <t>978-5-17-190084-7</t>
  </si>
  <si>
    <t>ГалереяМировойЖивописи</t>
  </si>
  <si>
    <t>ASE000000000901977</t>
  </si>
  <si>
    <t>http://cdn.eksmo.ru/v2/ASE000000000901977/COVER/cover1.jpg</t>
  </si>
  <si>
    <t>ГалереяМировойЖивописи Николай Рерих. Мистика живописи</t>
  </si>
  <si>
    <t>Откройте для себя многогранный мир Николая Рериха — художника, философа, путешественника и общественного деятеля!
Этот альбом — полноценное путешествие по жизни и творчеству мастера: от ранних работ, вдохновлённых древнерусской культурой, до величественных гималайских пейзажей, созданных в долине Кулу. В книге вы найдёте подробную биографию Рериха, где каждый этап — будь то экспедиции по древнерусским городам, Маньчжурская экспедиция или годы в Гималаях — раскрыт через призму его художественных поисков и мировоззрения.
Богатая иллюстративная часть включает репродукции знаковых полотен,  а также материалы о театральных и архитектурных проектах мастера. Вы увидите, как в его работах переплетаются история, философия и мистика, как Рерих стремился сохранить культурное наследие и выразить в красках свои духовные искания.
Альбом станет настоящей находкой для любителей искусства, коллекционеров и всех, кто хочет глубже понять феномен Рериха. Возьмите его в руки — и позвольте себе погрузиться в удивительный мир, где живопись становится посланием человечеству. Идеальный подарок и достойное украшение любой книжной коллекции!</t>
  </si>
  <si>
    <t>История изобразительного искусства</t>
  </si>
  <si>
    <t>114.15.3.3</t>
  </si>
  <si>
    <t>Лесси</t>
  </si>
  <si>
    <t>Найт Э.</t>
  </si>
  <si>
    <t>978-5-17-188686-8</t>
  </si>
  <si>
    <t>Терентьева Наталья Николаевна</t>
  </si>
  <si>
    <t>ASE000000000900796</t>
  </si>
  <si>
    <t>http://cdn.eksmo.ru/v2/ASE000000000900796/COVER/cover1.jpg</t>
  </si>
  <si>
    <t>ДетЧтение Найт Лесси</t>
  </si>
  <si>
    <t>Лесси — необыкновенно красивая
и породистая колли. Сам герцог уже
который год надеется купить ее у хозяина.
И вот наступает момент, когда хозяин вынужден Лесси продать. Такое могут понять люди,
но собакам неведомы товарно-денежные отношения, и Лесси постоянно убегает домой. Новый хозяин увозит Лесси за сотни километров от прежнего дома. Сможет ли собака теперь вернуться? Эта чудесная история — о невероятной преданности, которая помогает преодолеть любые расстояния.</t>
  </si>
  <si>
    <t>Роман Эрика Найта «Лесси» — это история о преданности и силе духа, полюбившаяся читателям разных поколений. Крепкая дружба мальчика Джо и его колли Лесси кажется нерушимой, пока тяжёлые жизненные обстоятельства не вынуждают родителей Джо продать собаку. Но ни расстояние, ни преграды, ни опасности не способны сломить верность Лесси: она преодолевает долгий и трудный путь, чтобы вернуться к любимому хозяину. На этом пути собака встречает разных людей — добрых и жестоких, — и каждая встреча раскрывает грани человеческой натуры и силу настоящей привязанности. Книга учит сопереживанию, стойкости и бережному отношению к тем, кто нам дорог.</t>
  </si>
  <si>
    <t>Тёплый хлеб. Сказки и рассказы</t>
  </si>
  <si>
    <t>Паустовский К.Г.</t>
  </si>
  <si>
    <t>978-5-17-147262-7</t>
  </si>
  <si>
    <t>ASE000000000863406</t>
  </si>
  <si>
    <t>http://cdn.eksmo.ru/v2/ASE000000000863406/COVER/cover1.jpg</t>
  </si>
  <si>
    <t>ДетЧтение Паустовский Тёплый хлеб. Сказки и рассказы</t>
  </si>
  <si>
    <t>Однажды в деревню Бережки пришла настоящая лютая зима — ветер завывал в печных трубах, носились снежные вихри, вода замёрзла в колодцах, остановилось мельничное колесо. Это сама природа наказывала Фильку по прозвищу Ну Тебя за то, что он сильно обидел старого раненого коня — пожалел куска хлеба. Сможет ли Филька исправить то, что он натворил, уйдут ли из деревни беспощадные морозы и голод, ребята прочитают в рассказе К. Паустовского «Тёплый хлеб».
Также в нашу книгу вошли рассказы и сказки знаменитого писателя, которые дети изучают на уроках литературы в школе, — «Стальное колечко», «Дремучий медведь», «Барсучий нос» и другие.
Произведения печатаются без сокращений.</t>
  </si>
  <si>
    <t>В книге собраны рассказы и сказки Константина Георгиевича Паустовского о людях и животных, живущих рядом с человеком. Нежные, лиричные истории о незаслуженно обиженном коне по кличке Мальчик, о самоотверженном растрёпанном воробье Пашке, о древесной лягушке, которая помогла пролиться долгожданному дождю, будут интересны и детям, и взрослым. 
Рассказы и сказки, входящие в сборник, включены в программу обязательного и дополнительного чтения в школе. Тексты произведений печатаются без сокращений.
Рисунки И. Цыганкова.
Для среднего школьного возраста.</t>
  </si>
  <si>
    <t>Годсгрейв (новая редакция)</t>
  </si>
  <si>
    <t>Кристофф Д.</t>
  </si>
  <si>
    <t>Миры Джея Кристоффа</t>
  </si>
  <si>
    <t>978-5-17-187284-7</t>
  </si>
  <si>
    <t>Джей Кристофф(Миры)</t>
  </si>
  <si>
    <t>ASE000000000899650</t>
  </si>
  <si>
    <t>http://cdn.eksmo.ru/v2/ASE000000000899650/COVER/cover1.jpg</t>
  </si>
  <si>
    <t>Джей Кристофф(Миры)Годсгрейв (новая редакция)</t>
  </si>
  <si>
    <t>– «Годсгрейв» — продолжение бестселлера Джея Кристоффа «Неночь», которое погружает читателя в новую, ещё более напряжённую главу истории Мии Корвере: став ассасином среди Клинков Матери Священного Убийства, героиня по‑прежнему далека от заветной цели — возмездия.
– Автор книги — Джей Кристофф, австралийский писатель, автор известного фэнтези-романа «Империя вампиров». Его произведения неоднократно попадали в списки бестселлеров «Нью-Йорк Таймс», номинировались на престижные литературные премии и возглавляли читательские рейтинги.
– Ради возможности добраться до своих смертельных врагов Мия решается на отчаянный шаг: она продаёт себя в коллегию гладиатов, чтобы принять участие в грандиозных играх в Годсгрейве. Теперь её ждут не только смертельные поединки, но и сложные моральные выборы, которые проверят на прочность её принципы и волю.
– Детально проработанный мир, напряжённый сюжет и морально неоднозначные решения героев создают атмосферу, от которой невозможно оторваться.
– Главная героиня — Мия Корвере — неоднозначный и сложный персонаж: её поступки порой жестоки, мотивы неоднозначны, а путь к цели полон компромиссов с совестью. Такая глубина проработки образа делает историю особенно захватывающей и заставляет задуматься о цене мести.
– Переиздание бестселлера в серии «Миры Джея Кристоффа»: книга в твердой обложке с оригинальным оформлением станет достойным экземпляром в коллекцию поклонника жанра.</t>
  </si>
  <si>
    <t>Мия Корвере стала ассасином и обрела свое место среди Клинков Матери Священного Убийства, однако ничуть не приблизилась к желанной цели – возмездию. Когда по стране расходится весть о том, что ее смертельные враги появятся в финале грандиозных игр в Годсгрейве, Мия продает себя в коллегию гладиатов – ради возможности прикончить злодеев.</t>
  </si>
  <si>
    <t>ЕГЭ-2027. Биология. 10 тренировочных вариантов экзаменационных работ для подготовки к ЕГЭ</t>
  </si>
  <si>
    <t>978-5-17-190830-0</t>
  </si>
  <si>
    <t>ASE000000000902547</t>
  </si>
  <si>
    <t>http://cdn.eksmo.ru/v2/ASE000000000902547/COVER/cover1.jpg</t>
  </si>
  <si>
    <t>ЕГЭ-27!ФИПИ(школьникам)Биология. 10 экзаменационных вариантов для подготовки</t>
  </si>
  <si>
    <t>Вниманию школьников и абитуриентов предлагается поcобие для подготовки к ЕГЭ по биологии, которое содержит 10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</si>
  <si>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Обучение Таро с Мастером: от новичка до профессионала. Полная система и подробное толкование карт</t>
  </si>
  <si>
    <t>Законы мироздания</t>
  </si>
  <si>
    <t>978-5-17-180754-2</t>
  </si>
  <si>
    <t>ЗаконыМироздания</t>
  </si>
  <si>
    <t>ASE000000000894254</t>
  </si>
  <si>
    <t>http://cdn.eksmo.ru/v2/ASE000000000894254/COVER/cover1.jpg</t>
  </si>
  <si>
    <t>ЗаконыМироздания Прибылова Обучение Таро с Мастером: от новичка до профессионала. Полная система и подробное толкование карт</t>
  </si>
  <si>
    <t>Карты Таро — это система, в которой есть логика, структура и ответы. И освоить ее может каждый, если обучение выстроено правильно.
Елена Прибылова, практикующий таролог-консультант с высшим психологическим образованием, с 20-летним опытом работы, автор хита «Матрица судьбы. Полная система», живет этим искусством и обучает ему так, что сложное становится понятным. Она не просто делится теорией — в этой книге собран ее личный практический опыт, который уже помог сотням учеников начать читать карты и уверенно работать с Таро.
Перед вами не набор разрозненных знаний, а цельная система обучения. Здесь вы найдете все, что обычно приходится искать годами: подробные значения карт, рекомендации по выбору колоды, подготовка к работе, расклады от простых до сложных, вопросы этики и, главное, принципы чтения, благодаря которым карты начинают «говорить».
Книга выстроена так, чтобы вы двигались шаг за шагом — от первых попыток до уверенных предсказаний. Без перегруженной теории, без путаницы и догадок — только ясная, логичная и проверенная практика, сопровождаемая историями из жизни автора в ее увлекательной подаче.
Это профессиональный самоучитель, который подойдет как новичкам, так и тем, кто хочет систематизировать знания и углубить понимание Таро. Уже в процессе обучения вы начнете видеть в раскладах ответы и чувствовать уверенность в своих интерпретациях.
Таро станет для вас не просто инструментом, а способом лучше понимать себя, других людей и происходящее вокруг.</t>
  </si>
  <si>
    <t>Гадания. Карты Таро. Хиромантия</t>
  </si>
  <si>
    <t>Гадание по картам. Карты Таро</t>
  </si>
  <si>
    <t>114.01.4.2</t>
  </si>
  <si>
    <t>Путеводитель по оркестру и его задворкам</t>
  </si>
  <si>
    <t>Зисман В.А.</t>
  </si>
  <si>
    <t>Записки музыканта</t>
  </si>
  <si>
    <t>978-5-17-090591-1</t>
  </si>
  <si>
    <t>ЗапискиМузыканта</t>
  </si>
  <si>
    <t>ASE000000000710723</t>
  </si>
  <si>
    <t>http://cdn.eksmo.ru/v2/ASE000000000710723/COVER/cover1.jpg</t>
  </si>
  <si>
    <t>ЗапискиМузыканта Путеводитель по оркестру и его задворкам</t>
  </si>
  <si>
    <t>Эта книга рассказывает про симфонический оркестр и про то, как он устроен, про музыкальные инструменты и людей, которые на них играют. И про тех, кто на них не играет, тоже.
Кстати, пусть вас не обманывает внешне добродушное название книги. Это настоящий триллер. Здесь  рассказывается о том, как вытягивают жилы, дергают за хвост, натягивают шкуру на котел и мучают детей. Да и взрослых тоже. Поэтому книга под завязку забита сценами насилия. Что никоим образом не исключает бесед о духовном. А это страшно уже само по себе.
Но самое ужасное —  книга абсолютно правдива. Весь жизненный опыт однозначно и бескомпромиссно говорит о том, что чем точнее в книге изображена жизнь, тем эта книга смешнее.
Правду жизни я вам обещаю.</t>
  </si>
  <si>
    <t>Музыка. Нотные издания</t>
  </si>
  <si>
    <t>114.16.3.2</t>
  </si>
  <si>
    <t>Академия 505. Крах Ремали</t>
  </si>
  <si>
    <t>Эссес Д.</t>
  </si>
  <si>
    <t>Игры на выживание. Фантастика</t>
  </si>
  <si>
    <t>978-5-17-186247-3</t>
  </si>
  <si>
    <t>ИгрыНаВыживание</t>
  </si>
  <si>
    <t>ASE000000000895134</t>
  </si>
  <si>
    <t>http://cdn.eksmo.ru/v2/ASE000000000895134/COVER/cover1.jpg</t>
  </si>
  <si>
    <t>ИгрыНаВыживание Эссес Академия 505-2. Крах Ремали (цветной обрез)</t>
  </si>
  <si>
    <t>– Долгожданный финал популярной дилогии Дарии Эссес: завершающая часть истории, начатой в «Циклах Ремали», раскроет все тайны и поставит точку в судьбе героев.
– Книга выпущена в лимитированном подарочном оформлении: печать по обрезу, досье героев на форзацах и невероятные внутренние иллюстрации от Kristinami Art. Издание станет украшением любой книжной коллекции.
– Дария Эссес — перспективная российская писательница с суммарным тиражом книг более 15 000 экземпляров, автор трилогии «Крылья свободы».
– История о мире на грани краха: в пятьдесят пятом кластере вспыхивает революция, а герои сталкиваются с шокирующей правдой о прародительнице Ремали. Им предстоит решить, что важнее — выжить или бороться до конца.
– Для поклонников антиутопий, темной академии и историй с эмоциональными поворотами. Драматические отношения героев, отчаянная борьба за место под солнцем в разгар революции и шокирующие открытия о вселенной Ремали — всё это ждет читателя на страницах книги.</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</si>
  <si>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 чувства. Кай бесследно пропал, Ксивер держит на него обиду, а я не могу смотреть на девушку, которую еще пару недель назад считал своей. Но все это мелочи по сравнению с тем, что мы вскоре узнаем о прародительнице Ремали.
Говорят, человеку подвластно все, но я с этим не согласен. Когда мир превращается в ад, остается лишь один выбор — бежать.</t>
  </si>
  <si>
    <t>Жуткие сказки с иллюстрациями Анны Ёрм</t>
  </si>
  <si>
    <t>Афанасьев А.Н.</t>
  </si>
  <si>
    <t>Иллюстрированные мифы народов России</t>
  </si>
  <si>
    <t>978-5-17-193101-8</t>
  </si>
  <si>
    <t>ИллюстрМифыНародовРоссии</t>
  </si>
  <si>
    <t>ASE000000000899320</t>
  </si>
  <si>
    <t>http://cdn.eksmo.ru/v2/ASE000000000899320/COVER/cover1.jpg</t>
  </si>
  <si>
    <t>ИллюстрМифыНародовРоссии Жуткие сказки (илл. Анны Ёрм )</t>
  </si>
  <si>
    <t>Когда-то страшные сказки рассказывали не ради забавы — ими предостерегали от того, что скрывается за границей привычного мира.
В этой книге собраны жуткие истории из знаменитого собрания Александра Афанасьева. Здесь древние поверья оживают в образах нечистой силы, колдовства и таинственных созданий, а знакомый мир русских деревень оборачивается чем-то тревожным и необъяснимым.
А иллюстрации художницы Анны Ёрм вновь погрузят читателя в атмосферу мрачной, завораживающей старины.
Переверните страницу — и присмотритесь.
Возможно, самое страшное уже совсем близко...</t>
  </si>
  <si>
    <t>Хорошая моя, здравствуй. 75 писем поддержки для женщин</t>
  </si>
  <si>
    <t>Гаврилов О.</t>
  </si>
  <si>
    <t>Институт православной книги. Батюшка-блогер</t>
  </si>
  <si>
    <t>978-5-17-184602-2</t>
  </si>
  <si>
    <t>ИПК.БатюшкаБлогер</t>
  </si>
  <si>
    <t>ASE000000000897331</t>
  </si>
  <si>
    <t>http://cdn.eksmo.ru/v2/ASE000000000897331/COVER/cover1.jpg</t>
  </si>
  <si>
    <t>ИПК.БатюшкаБлогер Гаврилов Хорошая моя, здравствуй. 75 писем поддержки для женщин</t>
  </si>
  <si>
    <t>Женщины часто привыкают заботиться обо всех, всё держать на себе и откладывать себя на потом. Эта книга — для них.
Автор — отец Александр Гаврилов, настоятель храма Воскресения Христова у Варшавского вокзала в Санкт-Петербурге, автор программ о вере, эксперт телеканалов «Союз», «СПАС» и «Фома», муж и отец четверых сыновей.
Он написал женщинам 75 писем. Это не наставления и не готовые ответы, а бережная поддержка. Слова, которые помогают освободиться от чужих ожиданий, принять свои слабости и доверить Богу свои страхи.</t>
  </si>
  <si>
    <t>Православное христианство</t>
  </si>
  <si>
    <t>114.11.3.1</t>
  </si>
  <si>
    <t>Гении загадывают загадки</t>
  </si>
  <si>
    <t>Казиник М.С.</t>
  </si>
  <si>
    <t>Михаил Казиник. Лучшее</t>
  </si>
  <si>
    <t>978-5-17-193308-1</t>
  </si>
  <si>
    <t>Кечайкина Дарья Дмитриевна</t>
  </si>
  <si>
    <t>Казиник(лучшее)</t>
  </si>
  <si>
    <t>ASE000000000904419</t>
  </si>
  <si>
    <t>http://cdn.eksmo.ru/v2/ASE000000000904419/COVER/cover1.jpg</t>
  </si>
  <si>
    <t>Казиник(лучшее)Гении загадывают загадки</t>
  </si>
  <si>
    <t>Михаил Казиник — музыкант, писатель, философ, режиссер, просветитель и один из самых эрудированных людей нашего времени. Встреча с ним, без преувеличений, буквально переворачивает и внешний и внутренний мир человека.
Новая книга М. Казиника рассказывает, как научиться понимать и любить музыку, как суметь расшифровать скрытые смыслы в произведениях Баха, Моцарта, Бетховена, Мусоргского и многих других композиторов. Почему за игривой мелодией скрывается серьезность и напряжение, а в полифонии замаскирована математическая точность и космическая глубина, как из тишины рождается музыкальная мысль, можно ли преодолеть глухоту громким и масштабным звуком? Автор дает ответы на вопросы, почему одна музыка  повышает вдохновение и мотивацию, другая избавляет от стресса и страха, третья навевает печаль и поэтическое настроение. Впервые М. Казиник так подробно и увлекательно раскрывает читателю свою методику, благодаря которой люди влюбляются в классическую музыку.
Но загадки нам оставили также и писатели. М. Казиник заглядывает в подтексты произведений Пушкина, Чехова, Шекспира, отчего чтение сразу вызывает больший интерес и рождает свежесть восприятия.</t>
  </si>
  <si>
    <t>Шелдон представляет: Занимательные флаги</t>
  </si>
  <si>
    <t>Киноартефакты</t>
  </si>
  <si>
    <t>ИСТОРИЧЕСКАЯ ПУБЛИЦИСТИКА</t>
  </si>
  <si>
    <t>978-5-17-189074-2</t>
  </si>
  <si>
    <t>ASE000000000898086</t>
  </si>
  <si>
    <t>http://cdn.eksmo.ru/v2/ASE000000000898086/COVER/cover1.jpg</t>
  </si>
  <si>
    <t>Киноартефакты Шелдон представляет: Занимательные флаги</t>
  </si>
  <si>
    <t>После закрытия моего популярного интернет-шоу «Занимательные флаги» мне не давала покоя мысль о том, какое количество людей по-прежнему пребывает в полном флаговом невежестве. Поэтому я решил написать эту книгу, чтобы поделиться с вами своими знаниями о вексиллологии в том же легком, познавательном и развлекательном формате, которым славилось мое шоу. Из нее вы узнаете, какой флаг является самым старым в мире, какое животное чаще всего встречается на государственных флагах, что значат три ноги на флаге острова Мэн, есть ли флаг у планеты Земля, почему пиратский флаг называют «Веселым Роджером» — и множество других интересных флагтов. Мы вместе совершим увлекательное путешествие во времени от древнего Шехдада до будущей колонизации Марса. Вы готовы позволить свету знаний проникнуть во тьму вашего разума? Тогда за мной, мои отважные флагшкетеры!</t>
  </si>
  <si>
    <t>Популярные справочники для досуга</t>
  </si>
  <si>
    <t>114.05.6.1</t>
  </si>
  <si>
    <t>О сознании</t>
  </si>
  <si>
    <t>Манасеина М.М.</t>
  </si>
  <si>
    <t>Классика психологической литературы</t>
  </si>
  <si>
    <t>978-5-17-190689-4</t>
  </si>
  <si>
    <t>Классика псих. литературы</t>
  </si>
  <si>
    <t>ASE000000000902437</t>
  </si>
  <si>
    <t>http://cdn.eksmo.ru/v2/ASE000000000902437/COVER/cover1.jpg</t>
  </si>
  <si>
    <t>КласПсихЛит Манасеина О сознании</t>
  </si>
  <si>
    <t>Что такое сознание и как рождаются наши мысли? Как связаны мозг, нервная система, мышление, память и восприятие? Эти вопросы волнуют ученых до сих пор — но Мария Михайловна Манасеина исследовала их еще в XIX веке!
В книге 1896 года «О сознании» выдающаяся отечественная исследовательница обращается к одной из главных загадок психологии — природе человеческого сознания.
Из книги вы узнаете:
•   как устроена психика человека;
•   какую роль играет нервная система;
•   как связаны ощущения, восприятие, память и мышление;
•   где проходит граница между физическим и психическим.
Наука шагнула далеко вперед, но вопросы, которыми задавался автор, актуальны и сегодня. «О сознании» — возможность открыть забытую классику психологии и увидеть, как более века назад ученые пытались разгадать механизмы нашей психики.</t>
  </si>
  <si>
    <t>Основы психологии</t>
  </si>
  <si>
    <t>114.13.1.1</t>
  </si>
  <si>
    <t>Преступление в Орсивале</t>
  </si>
  <si>
    <t>Габорио Э.</t>
  </si>
  <si>
    <t>Классический детектив</t>
  </si>
  <si>
    <t>978-5-17-162722-5</t>
  </si>
  <si>
    <t>КлассичДетектив</t>
  </si>
  <si>
    <t>Le Crime d'Orcival</t>
  </si>
  <si>
    <t>ASE000000000879451</t>
  </si>
  <si>
    <t>http://cdn.eksmo.ru/v2/ASE000000000879451/COVER/cover1.jpg</t>
  </si>
  <si>
    <t>КлассичДетектив Габорио Преступление в Орсивале</t>
  </si>
  <si>
    <t>На берегу Сены в деревушке Орсиваль найден труп графини де Треморель. Поначалу подозрение падает на браконьеров, нашедших тело, и садовника Гепена с темным прошлым. Но вскоре следствие заходит в тупик, и тогда из Парижа прибывает знаменитый сыщик Лекок, мастер перевоплощений, в котором парадоксально сочетаются артистизм и холодный аналитический ум.  Там, где другие видят очевидные улики, Лекок замечает идеальную инсценировку. Он понимает: изощренный преступник намеренно водит следствие за нос. Чтобы сорвать с убийцы маску, сыщику придется раскопать самые грязные и пугающие тайны аристократического семейства, где у каждого — от слуги до близкого друга — есть свой скелет в шкафу...</t>
  </si>
  <si>
    <t>Джером Дэвид Сэлинджер: трудно быть богом</t>
  </si>
  <si>
    <t>Ливергант А.Я.</t>
  </si>
  <si>
    <t>Литературные биографии</t>
  </si>
  <si>
    <t>978-5-17-190193-6</t>
  </si>
  <si>
    <t>ЛитБиографии</t>
  </si>
  <si>
    <t>ASE000000000893281</t>
  </si>
  <si>
    <t>http://cdn.eksmo.ru/v2/ASE000000000893281/COVER/cover1.jpg</t>
  </si>
  <si>
    <t>ЛитБиографии Ливергант Джером Дэвид Сэлинджер: трудно быть богом</t>
  </si>
  <si>
    <t>– «Джером Дэвид Сэлинджер: трудно быть богом» — первая на русском языке биография культового американского писателя.
– Биография Сэлинджера, которого мы не знали: солдат Второй мировой, нашедший убежище от военных кошмаров в дзен-буддизме и Веданте, легендарный затворник, чье молчание оказалось громче любых слов.
– Александр Ливергант — литературовед, критик, переводчик, главный редактор журнала «Иностранная литература». Автор биографий Редьярда Киплинга, Сомерсета Моэма, Оскара Уайльда, Скотта Фицджеральда, Вирджинии Вулф, Агаты Кристи и многих других.</t>
  </si>
  <si>
    <t>Александр Ливергант — литературовед, критик, переводчик, главный редактор журнала «Иностранная литература», профессор РГГУ. Автор биографий Редьярда Киплинга, Сомерсета Моэма, Оскара Уайльда, Скотта Фицджеральда, Генри Миллера, Грэма Грима, Вирджинии Вулф, Агаты Кристи, Пэлема Гренвилла Вудхауса, Даниеля Дефо.
«Джером Дэвид Сэлинджер: трудно быть богом» — первая на русском языке биография самого загадочного писателя XX века, легендарного затворника Джерома Дэвида Сэлинджера.  
«Избалованным юнцом с Парк-авеню» Сэлинджер отправляется на войну, участвует в высадке в Нормандии, освобождении Парижа, Арденнской операции, и возвращается — раздражительным, подозрительным, нелюдимым. Роман «Над пропастью во ржи» писался десять лет. Выход книги — сенсация, момент величайшего триумфа и начало конца Сэлинджера как публичного человека. С 1965 года он не напечатает ни строчки, что не помешает ему остаться культовым автором. И не только в Америке. 
«С заезжими газетчиками, да и с соседями тоже, автор “Над пропастью во ржи” не церемонился, вел себя порой крайне агрессивно, непримиримо. Уходил, наотрез отказывался вступать в разговор, даже если журналист являлся к нему не по заданию редакции, а, так сказать, по зову сердца, были ведь и такие. Сэлинджер создал — хотел сам того или нет — образ вечного молчальника, пустынника, человека-невидимки».
Александр Ливергант</t>
  </si>
  <si>
    <t>Биографии и мемуары других известных людей</t>
  </si>
  <si>
    <t>111.07.8.1</t>
  </si>
  <si>
    <t>Сказки под подушку</t>
  </si>
  <si>
    <t>Иванов А.А., Коваль Ю.И., Остер Г.Б, Чуковский К.И и др.</t>
  </si>
  <si>
    <t>Лучшая детская книга</t>
  </si>
  <si>
    <t>978-5-17-176221-6</t>
  </si>
  <si>
    <t>ЛучшДетКнига</t>
  </si>
  <si>
    <t>ASE000000000890740</t>
  </si>
  <si>
    <t>http://cdn.eksmo.ru/v2/ASE000000000890740/COVER/cover1.jpg</t>
  </si>
  <si>
    <t>ЛучшДетКнига Иванов Сказки под подушку</t>
  </si>
  <si>
    <t>В этом сборнике вы найдёте сказки классиков и современных авторов, которые можно читать ребёнку на ночь: коротенькие и добрые сказки Елены Григорьевой, сказки Корнея Чуковского «Топтыгин и Луна», «Краденое солнце», «Сказку про тигрёнка на подсолнухе» Юрия Коваля, «Он попался» Григория Остера, истории про знаменитых Хому и Суслика, придуманных Альбертом Ивановым, и про забавных подружек Машу и Ойку — о них расскажет Софья Прокофьева. А ещё русскую народную сказку  «Сивка-бурка» в обработке Константина Ушинского. 
Сборник проиллюстрирован С. Бордюгом и Н. Трепенок, Е. Гершуни, Л. Ерёминой-Ношин и другими известными художниками. 
Для дошкольного возраста.</t>
  </si>
  <si>
    <t>Читаем малышу. Сказки о храбрых героях</t>
  </si>
  <si>
    <t>Чуковский К.И., Энтин Ю.С., Остер Г.Б.</t>
  </si>
  <si>
    <t>978-5-17-176237-7</t>
  </si>
  <si>
    <t>ASE000000000890751</t>
  </si>
  <si>
    <t>http://cdn.eksmo.ru/v2/ASE000000000890751/COVER/cover1.jpg</t>
  </si>
  <si>
    <t>ЛюбКнМалыша Чуковский/Энтин Читаем малышу. Сказки о храбрых героях</t>
  </si>
  <si>
    <t>Каждый родитель хочет вырастить сына смелым, но при этом — чутким, надёжным и умеющим дружить. Как объяснить малышу, что настоящий герой тот, кто умеет жалеть, договариваться и не бросать друзей в беде? Этот сборник — именно про таких героев. 
Подарите своему маленькому мужчине правильные ориентиры: пусть его кумирами станут добрые и храбрые персонажи самых известных сказок!</t>
  </si>
  <si>
    <t>Этот сборник со сказками не про то, как быть непобедимым воином. Он про то, как быть надёжным другом, человеком мудрым и с чутким сердцем. А также тем, кто умеет признавать свои слабости. Ведь настоящий герой — не тот, кто ничего не боится, а тот, кто действует вопреки страхам на благо себе и другим.
Для дошкольного возраста.</t>
  </si>
  <si>
    <t>Узница ледяного озера</t>
  </si>
  <si>
    <t>Блейк А.</t>
  </si>
  <si>
    <t>978-5-17-189854-0</t>
  </si>
  <si>
    <t>ASE000000000901743</t>
  </si>
  <si>
    <t>http://cdn.eksmo.ru/v2/ASE000000000901743/COVER/cover1.jpg</t>
  </si>
  <si>
    <t>ЛюбовьПодПрикрытием Блейк Узница ледяного озера</t>
  </si>
  <si>
    <t>Жаклин Бальмон знает о смерти не понаслышке. Ее мать была убита, а она сама чудом спаслась от психопата, которому удалось скрыться. Теперь она учится на профайлера, чтобы разобраться в собственных демонах и поймать убийцу. Отношения – это последнее, о чем она стала бы думать именно сейчас.
Антуан Клей — блестящий молодой адвокат, который переехал в Треверберг ради работы с лучшими. Случайная встреча с Жаклин путает все планы и будит внутри чувства, которые не укладываются в намеченный план.</t>
  </si>
  <si>
    <t>Сто лет одиночества</t>
  </si>
  <si>
    <t>Габриэль Гарсиа Маркес: лучшее</t>
  </si>
  <si>
    <t>978-5-17-121666-5</t>
  </si>
  <si>
    <t>Маркес(лучшее)</t>
  </si>
  <si>
    <t>ASE000000000850149</t>
  </si>
  <si>
    <t>http://cdn.eksmo.ru/v2/ASE000000000850149/COVER/cover1.jpg</t>
  </si>
  <si>
    <t>Маркес(лучшее)Сто лет одиночества</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</si>
  <si>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</si>
  <si>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Никто, кроме тебя</t>
  </si>
  <si>
    <t>978-5-17-183230-8</t>
  </si>
  <si>
    <t>ASE000000000896414</t>
  </si>
  <si>
    <t>http://cdn.eksmo.ru/v2/ASE000000000896414/COVER/cover1.jpg</t>
  </si>
  <si>
    <t>МафияЛюбовь Дин Никто, кроме тебя</t>
  </si>
  <si>
    <t>– Новинка серии «Мафия. Любовь на краю пропасти». Старт нового цикла.
– Остросюжетная темная романтика для поклонников книг Коры Рейли, фильмов и книг о мафии, а также тропа «Ромео и Джульетта». 
– История из тех, что читаются на одном дыхании: войны криминальных кланов, постоянная опасность и чувство, вспыхнувшее там, где любить — непозволительная роскошь. Идеально для тех, кому мало лишь интриги и хочется, чтобы ставкой была сама жизнь.
– Яркие, живые герои и сюжет с неожиданными поворотами, где за каждым обещанием защиты прячется новая угроза.</t>
  </si>
  <si>
    <t>Между кланами Конселло и Де Лазар — многовековая кровная вражда, где предательство стало традицией, а смерть — способом сохранить имя. Когда моя жизнь становится их мишенью, появляется он. Мой телохранитель. Его задача проста: защищать меня и не переходить черту. Но в мире, где власть покупается кровью, границы стираются слишком легко. Он стал моей защитой и самым большим искушением. Человеком, рядом с которым я чувствую себя в безопасности и в смертельной опасности одновременно.Попав в плен к врагам, смогу ли я довериться ему — или любовь станет моим приговором?
История запретной любви в мире мафии, где долг сталкивается с желанием, предательство с верностью, а каждое решение может стоить жизни.</t>
  </si>
  <si>
    <t>Тот, кто ловит мотыльков</t>
  </si>
  <si>
    <t>Михалкова Е.И.</t>
  </si>
  <si>
    <t>Безупречный детектив (м)</t>
  </si>
  <si>
    <t>978-5-17-167584-4</t>
  </si>
  <si>
    <t>Захарова Татьяна Николаевна</t>
  </si>
  <si>
    <t>БезупречныйДетектив(м)</t>
  </si>
  <si>
    <t>ASE000000000884063</t>
  </si>
  <si>
    <t>http://cdn.eksmo.ru/v2/ASE000000000884063/COVER/cover1.jpg</t>
  </si>
  <si>
    <t>Михалкова(БезупречныйДетектив/м)Тот, кто ловит мотыльков</t>
  </si>
  <si>
    <t>•   Новое дело неподражаемого тандема частных сыщиков Макара Илюшина и Сергея Бабкина — в разных уголках страны бесследно пропали две женщины. Все думают, что одна просто ушла от мужа, а другая — заблудилась. Но почему их следы обрываются так неожиданно? И как связаны два этих исчезновения?
•   Переиздание истории в новой авторской серии «Безупречный детектив» в удобном покет-формате.
•   От мастера остросюжетного детектива в ярких российских реалиях и одной из самых экранизируемых писательниц. Тираж книг Елены Михалковой превысил 1 000 000 экземпляров.
•   Следствие ведут эксцентричные, но проницательные сыщики. Рекомендуем книгу всем, кто очарован историями о Пуаро, Ниро Вульфе и Коломбо и одновременно с интересом смотрит документалки о российском криминале.</t>
  </si>
  <si>
    <t>Богатая женщина уходит ненадолго из своего дома в подмосковном поселке — и исчезает бесследно.
Другая, живущая в глухой деревне, идет в лес — и не возвращается.
О первой говорят, что она сбежала от нелюбимого мужа.
О второй — что она заблудилась.
Частным детективам предстоит выяснить, правда ли это.
Что скрывают дома пропавших? Почему следы обеих обрываются так странно?
Об очередном расследовании Макара Илюшина и Сергея Бабкина читайте в детективе Елены Михалковой!</t>
  </si>
  <si>
    <t>111.04.2.1</t>
  </si>
  <si>
    <t>Что такое хорошо и что такое плохо?</t>
  </si>
  <si>
    <t>Маяковский В.В.</t>
  </si>
  <si>
    <t>978-5-17-187095-9</t>
  </si>
  <si>
    <t>ASE000000000899524</t>
  </si>
  <si>
    <t>http://cdn.eksmo.ru/v2/ASE000000000899524/COVER/cover1.jpg</t>
  </si>
  <si>
    <t>МояПервКлассика Маяковский Что такое хорошо и что такое плохо? (илл. А. Сазонова)</t>
  </si>
  <si>
    <t>МОЯ ПЕРВАЯ КЛАССИКА:
Произведения, вошедшие в историю детской литературы;
Иллюстрации, проверенные временем;
Книги, связывающие поколения.
«Крошка сын к отцу пришёл…» — строки, которые
знает каждый. Благодаря уникальной ритмике и ярким
образам стихотворение Владимира Маяковского «Что
такое хорошо и что такое плохо?» дети и их родители
цитируют вот уже целый век. В данном издании это
произведение, давно ставшее классикой детской
поэзии, выходит с иллюстрациями замечательного
художника и мультипликатора Анатолия
Сазонова.</t>
  </si>
  <si>
    <t>В книге представлено знаменитое стихотворение Владимира Маяковского «Что такое хорошо и что такое плохо?», которое родители читают своим детям на протяжении уже ста лет. Поучительную историю в стихах сопровождают рисунки известного мультипликатора и иллюстратора Анатолия Пантелеймоновича Сазонова.
Для детей до 3-х лет.</t>
  </si>
  <si>
    <t>Дражайший плут</t>
  </si>
  <si>
    <t>Шарм(мини)</t>
  </si>
  <si>
    <t>978-5-17-190638-2</t>
  </si>
  <si>
    <t>МШ.</t>
  </si>
  <si>
    <t>Dearest Rogue</t>
  </si>
  <si>
    <t>ASE000000000902365</t>
  </si>
  <si>
    <t>http://cdn.eksmo.ru/v2/ASE000000000902365/COVER/cover1.jpg</t>
  </si>
  <si>
    <t>МШ.Хойт Дражайший плут</t>
  </si>
  <si>
    <t>Леди Феба Баттен красива, остроумна, обладает живым и бойким характером... но, к сожалению, слепа. Опасаясь за нее, старший брат нанимает телохранителя, – закаленного в боях капитана Джеймса Тревельона, вынужденного распрощаться из-за последствий ранения с военной службой.
Поначалу это кажется очень плохой идеей: суровый солдат и дерзкая девушка буквально не выносят друг друга. Но постепенно их пикировки становятся все более дружелюбными, а дружба с каждым днем превращается в куда более нежное чувство.
Чувство, ради которого Джеймс рискнет собственной жизнью, когда Фебу похитит таинственный и опасный негодяй...</t>
  </si>
  <si>
    <t>111.06.1.1</t>
  </si>
  <si>
    <t>Последние Девушки</t>
  </si>
  <si>
    <t>Сейгер Р.</t>
  </si>
  <si>
    <t>Новый мировой триллер(м)</t>
  </si>
  <si>
    <t>978-5-17-137315-3</t>
  </si>
  <si>
    <t>Неволина Екатерина Александровна</t>
  </si>
  <si>
    <t>НовМирТриллер(м)</t>
  </si>
  <si>
    <t>FINAL GIRLS</t>
  </si>
  <si>
    <t>ASE000000000858188</t>
  </si>
  <si>
    <t>http://cdn.eksmo.ru/v2/ASE000000000858188/COVER/cover1.jpg</t>
  </si>
  <si>
    <t>НовМирТриллер(м)Сейгер Последние Девушки</t>
  </si>
  <si>
    <t>Десять лет назад Куинси Карпентер поехала отдыхать в "Сосновый коттедж" с пятью однокурсниками, а вернулась одна. Ее друзья погибли под ножом жестокого маньяка. Журналисты тут же окрестили ее Последней Девушкой и записали третьей к двум выжившим в похожих бойнях: Лайзе и Саманте. Вот только, в отличие от них, Куинси не помнит, что произошло в том коттедже. Ее мозг будто бы спрятал от нее воспоминания обо всех кровавых ужасах. Куинси изо всех сил старается стать обычным человеком, и ей это почти удается. Она живет с внимательным и заботливым бойфрендом, ведет популярный кондитерский блог и благодаря лекарствам почти не вспоминает о давней трагедии.
Но вот Лайзу находят дома, в ванне, с перерезанными венами, а Саманта врывается в жизнь Куинси с явным намерением переворошить ее страшное прошлое и заставить вспомнить все. Какие цели она преследует? Постепенно Куинси понимает, что только вспомнив прошлое, она сможет разобраться с настоящим. Но не окажется ли цена слишком велика?</t>
  </si>
  <si>
    <t>ОГЭ-2027. Математика. 50 тренировочных вариантов экзаменационных работ для подготовки к основному государственному экзамену</t>
  </si>
  <si>
    <t>Ким Н.А.</t>
  </si>
  <si>
    <t>978-5-17-188031-6</t>
  </si>
  <si>
    <t>ASE000000000900359</t>
  </si>
  <si>
    <t>http://cdn.eksmo.ru/v2/ASE000000000900359/COVER/cover1.jpg</t>
  </si>
  <si>
    <t>ОГЭ-27!Математика (60х84/8)50 вариантов</t>
  </si>
  <si>
    <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Пособие содержит 50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</si>
  <si>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Данное пособие предназначено для учащихся 9 классов. Оно позволяет в кратчайшие сроки успешно подготовиться к сдаче основного государственного экзамена по математике.
Пособие содержит 50 тренировочных вариантов. Варианты составлены в полном соответствии с требованиями ОГЭ,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</si>
  <si>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113.03.2.1</t>
  </si>
  <si>
    <t>Соблазнительный шелк</t>
  </si>
  <si>
    <t>Чейз Л.</t>
  </si>
  <si>
    <t>Очарование</t>
  </si>
  <si>
    <t>978-5-17-188268-6</t>
  </si>
  <si>
    <t>Очар.</t>
  </si>
  <si>
    <t>Silk Is For Seduction</t>
  </si>
  <si>
    <t>ASE000000000900664</t>
  </si>
  <si>
    <t>http://cdn.eksmo.ru/v2/ASE000000000900664/COVER/cover1.jpg</t>
  </si>
  <si>
    <t>Очар.Чейз Соблазнительный шелк</t>
  </si>
  <si>
    <t>– Первая книга цикла «Портнихи» (“The Dressmakers”) от Лоретты Чейз, в который вошли исторические любовные романы о мире лондонской моды и интригах Англии XIX века.
– В центре истории — Марселина Нуаро, талантливая модистка, для которой создание свадебного платья герцогини — шанс доказать свой талант.
– Мода здесь становится инструментом власти: в мире, где фасон платья демонстрирует социальный статус, а портниха знает все секреты высшего света, каждое решение Марселины становится частью большой игры.
– Лоретта Чейз — современная американская писательница, автор множества любовных романов. Ее произведения отличаются фирменным юмором, живыми диалогами и харизматичными героям.
– Издание в серии «Очарование» в твердой обложке с продуманным атмосферным оформлением.</t>
  </si>
  <si>
    <t>Марселина Нуаро — восходящая звезда лондонской моды. Она знает все о секретах женских платьев. И чтобы добиться заслуженного успеха, ей нужно лишь одно: создать свадебное платье для невесты герцога Кливдона… 
Но на пути к ее триумфу возникает непредвиденная преграда — сам герцог, заказчик платья, за блеском титула и безупречными манерами которого скрывается расчетливый охотник.
Теперь в этой игре на кону не только репутация модистки, но и ее сердце. Марселина готова бороться за успех, но сможет ли она устоять, когда мимолетная искра превратится в пожар неистовой страсти?</t>
  </si>
  <si>
    <t>АРТ-маяк. Ориентир в мире искусства</t>
  </si>
  <si>
    <t>Катаева Виктория К.</t>
  </si>
  <si>
    <t>пАРТер. Лекции</t>
  </si>
  <si>
    <t>978-5-17-172721-5</t>
  </si>
  <si>
    <t>Гаевская Юлия Сергеевна</t>
  </si>
  <si>
    <t>пАРТер(Лекции)</t>
  </si>
  <si>
    <t>ASE000000000887968</t>
  </si>
  <si>
    <t>http://cdn.eksmo.ru/v2/ASE000000000887968/COVER/cover1.jpg</t>
  </si>
  <si>
    <t>пАРТер(Лекции)Катаева Виктория АРТ-маяк. Ориентир в мире искусства</t>
  </si>
  <si>
    <t>«Арт-Маяк» - это проводник для тех, кто хочет не просто смотреть, а понимать искусство. 
Если «Черный квадрат» Малевича по-прежнему остается для вас загадкой, а  в музеях вы ловите себя на мысли "почему это считается гениальным?" -  вы найдете в этой книге ключи к пониманию разных стилей и течений искусства. 
Для заинтересованных новичков этот текст станет плавным и увлекательным введением в базовые знания об истории искусства: вы узнаете базовые понятия, познакомитесь с ключевыми фигурами и систематизируете разрозненные знания.
Тем, кто уже обладает базой будет интересна аналитическая часть, посвященная кризисам в искусстве. Вы поймете, почему искусство вечно находится в кризисе и как исторические потрясения рождают новые течения и шедевры
Об авторах:
Виктория Катаева –просветитель и создатель популярного Телеграм-канала «Париж не стоит мессы», а также проекта «elitarnoe» посвященного философии и культуре. 
Софья Кузьменко – выпускница программы «История искусств» НИУ ВШЭ, автор статей по истории искусства.</t>
  </si>
  <si>
    <t>В погоне за светлячками</t>
  </si>
  <si>
    <t>Морган А.</t>
  </si>
  <si>
    <t>Потусторонние расследования</t>
  </si>
  <si>
    <t>978-5-17-169748-8</t>
  </si>
  <si>
    <t>ПотусторонРасследование</t>
  </si>
  <si>
    <t>ASE000000000884770</t>
  </si>
  <si>
    <t>http://cdn.eksmo.ru/v2/ASE000000000884770/COVER/cover1.jpg</t>
  </si>
  <si>
    <t>ПотусторонРасследование Морган В погоне за светлячками</t>
  </si>
  <si>
    <t>Его будущее могло стать идеальным. Но настоящее превратилось в поиск забытых троп и древних секретов.
Ещё утром Аарон был уверен: его ждёт роскошная жизнь. Элитный пентхаус в центре Лондона, учёба в лучшем художественном университете, прекрасная невеста и правильные друзья. Да, он не счастлив, но кого это волнует? Всё меняется, когда его секрет оказывается под угрозой, а жизнь превращается в череду странных и удивительных событий. Теперь Аарону предстоит решить, готов ли он стать частью нового мира и выяснить правду, о которой не принято говорить вслух. 
Старые сказки оживают, забытые воспоминания всплывают на поверхность, а врата, запертые много веков назад, угрожают распахнуться вновь…</t>
  </si>
  <si>
    <t>Кроссворды для детей</t>
  </si>
  <si>
    <t>Почемучкины головоломки</t>
  </si>
  <si>
    <t>ИГРЫ И ГОЛОВОЛОМКИ</t>
  </si>
  <si>
    <t>978-5-17-191669-5</t>
  </si>
  <si>
    <t>Кондакова Мария Андреевна</t>
  </si>
  <si>
    <t>Почемучкины гол</t>
  </si>
  <si>
    <t>ASE000000000902893</t>
  </si>
  <si>
    <t>http://cdn.eksmo.ru/v2/ASE000000000902893/COVER/cover1.jpg</t>
  </si>
  <si>
    <t>ПочемучГоловоломки Кроссворды для детей</t>
  </si>
  <si>
    <t>С этой книжкой ты убедишься, что кроссворды — это не скучное занятие, а весьма увлекательные головоломки и настоящий вызов для разума! Внутри тебя ждут кроссворды на самые разные темы: животные, растения, космос, спорт, искусство, древние государства — и по одному интересному факту на каждой странице. Отличный способ весело провести досуг и расширить кругозор!</t>
  </si>
  <si>
    <t>Досуг для детей</t>
  </si>
  <si>
    <t>Головоломки. Кроссворды. Загадки. Ребусы</t>
  </si>
  <si>
    <t>112.05.3.1</t>
  </si>
  <si>
    <t>Ребусы для детей</t>
  </si>
  <si>
    <t>978-5-17-191670-1</t>
  </si>
  <si>
    <t>ASE000000000902892</t>
  </si>
  <si>
    <t>http://cdn.eksmo.ru/v2/ASE000000000902892/COVER/cover1.jpg</t>
  </si>
  <si>
    <t>ПочемучГоловоломки Ребусы для детей</t>
  </si>
  <si>
    <t>Эта книжка станет идеальным подарком для любознательного ребёнка. В ней собрано более 300 ребусов на самые разные темы: животные, растения, космос, явления природы, имена, профессии, транспорт, тело человека, сказки, путешествия. Ребёнка ждут не только занимательные головоломки, но и научные факты по каждой из тем. Отличный способ провести досуг, развить мышление и расширить кругозор!</t>
  </si>
  <si>
    <t>Самая волшебная ночь. Новогодние истории</t>
  </si>
  <si>
    <t>Андерсен Х., Гофман Э., Гоголь Н.В.</t>
  </si>
  <si>
    <t>978-5-17-191680-0</t>
  </si>
  <si>
    <t>Den lille Pige med Svovlstikkerne</t>
  </si>
  <si>
    <t>ASE000000000903216</t>
  </si>
  <si>
    <t>http://cdn.eksmo.ru/v2/ASE000000000903216/COVER/cover1.jpg</t>
  </si>
  <si>
    <t>ПраздникПраздник(детям)Андерсен/Гофман Самая волшебная ночь. Новогодние истории</t>
  </si>
  <si>
    <t>Причины купить книгу «Самая волшебная ночь. Новогодие истории»
— Классические рождественские истории от классиков жанра.
— Большинство произведений сборника входит в список школьной программы по литературе.
— Прекрасный подарок для всей семьи к Новому году и Рождеству.
— Полноценный сборник для семейной традиции святочных чтений.</t>
  </si>
  <si>
    <t>Любимые рассказы и повести о чудесах и ожидании чуда в самую волшебную ночь.
Эта книга — прекрасный подарок для всей семьи к Новому году и Рождеству, сборник лучших произведений русской и зарубежной классики в жанре святочного рассказа: «Ночь перед Рождеством» Н. В. Гоголя, рассказы Николая Лескова, А. П. Чехова, Александра Куприна, Лидии Чарской и, конечно же, «Щелкунчик» Э. Т. А. Гофмана.
Большинство произведений сборника входит в список школьной программы по литературе.
Состав:
ЗАРУБЕЖНАЯ КЛАССИКА
Эрнст Теодор Амадей Гофман «Щелкунчик и Мышиный король»
Ганс Христиан Андерсен «Девочка со спичками»
РУССКАЯ КЛАССИКА
Николай Гоголь «Ночь перед Рождеством»
Николай Лесков «Неразменный рубль»
Антон Чехов «Мальчики»
Александр Куприн «Тапёр»
Лидия Чарская «Ёлка через сто лет»
Леонид Андреев «Ангелочек»
Аркадий Аверченко «Рождественский день у Киндяковых»</t>
  </si>
  <si>
    <t>Сказки. А. С. Пушкин</t>
  </si>
  <si>
    <t>978-5-17-192647-2</t>
  </si>
  <si>
    <t>ASE000000000903973</t>
  </si>
  <si>
    <t>http://cdn.eksmo.ru/v2/ASE000000000903973/COVER/cover1.jpg</t>
  </si>
  <si>
    <t>РазноцветСтранички Пушкин Сказки.  (илл.И.Цыганков)</t>
  </si>
  <si>
    <t>В этот сборник вошли бессмертные сказки Александра Сергеевича Пушкина – жемчужины русской литературы: «Сказка о рыбаке и рыбке», «Сказка о золотом петушке», «Сказка о мёртвой царевне и семи богатырях», «Сказка о царе Салтане…». Наполненные народной мудростью и красотой, они учат добру, смелости и благородству.</t>
  </si>
  <si>
    <t>Судоку</t>
  </si>
  <si>
    <t>978-5-17-188858-9</t>
  </si>
  <si>
    <t>ASE000000000900942</t>
  </si>
  <si>
    <t>http://cdn.eksmo.ru/v2/ASE000000000900942/COVER/cover1.jpg</t>
  </si>
  <si>
    <t>РазогрейМозги Судоку</t>
  </si>
  <si>
    <t>Погрузитесь в мир спокойствия и тишины!
Этот сборник создан, чтобы помочь вам расслабиться, отпустить тревоги и сосредоточиться на простом и приятном занятии!
- Одна головоломка на разворот 
- Крупные поля 
- Мягкий переплет 
Все ответы — в конце.</t>
  </si>
  <si>
    <t>Рисуем за 30 секунд. Для девочек</t>
  </si>
  <si>
    <t>Рисуем за 30 секунд</t>
  </si>
  <si>
    <t>978-5-17-152285-8</t>
  </si>
  <si>
    <t>Рисуем(за 30 секунд)</t>
  </si>
  <si>
    <t>ASE000000000868624</t>
  </si>
  <si>
    <t>http://cdn.eksmo.ru/v2/ASE000000000868624/COVER/cover1.jpg</t>
  </si>
  <si>
    <t>Рисуем(за 30 секунд)Для девочек</t>
  </si>
  <si>
    <t>Дочь постоянно просит нарисовать что-то, но вы не умеете? Или малышка делает первые шаги в мире рисования, а вы не знаете, как ей помочь? Решение есть! Воспользуйтесь книгой «Рисуем за 30 секунд для девочек». Вы увидите, что вовсе необязательно оканчивать художественную школу, чтобы красиво рисовать! Достаточно провести несколько чёрточек и пару кружков и квадратиков и готово — на альбомном листе уже красуются симпатичные рисунки!
 В книге собраны подробные пошаговые инструкции по рисованию ягод, цветов, животных и различных предметов. Занимаясь с такой книгой, любая девочка легко и быстро научится рисовать, разовьёт мелкую моторику, внимание и воображение, подготовит руку к письму. Но самое главное — малышка проведёт время с удовольствием!</t>
  </si>
  <si>
    <t>В книге «Рисуем за 30 секунд. Для девочек» собраны подробные пошаговые инструкции по рисованию для девочек и родителей. Малышка научится рисовать ягоды, цветы, зверей, птиц, насекомых, сказочных героев и различные предметы, разовьёт мелкую моторику и воображение, подготовит руку к письму. А родители смогут помочь дочери в творческом начинании, даже если совсем не умеют рисовать.
Для дошкольного возраста.</t>
  </si>
  <si>
    <t>Детское художественное творчество</t>
  </si>
  <si>
    <t>112.05.1.1</t>
  </si>
  <si>
    <t>Охота на искры</t>
  </si>
  <si>
    <t>Воронцова О.С.</t>
  </si>
  <si>
    <t>Романы рунета</t>
  </si>
  <si>
    <t>978-5-17-187977-8</t>
  </si>
  <si>
    <t>РоманыРунета</t>
  </si>
  <si>
    <t>ASE000000000900303</t>
  </si>
  <si>
    <t>http://cdn.eksmo.ru/v2/ASE000000000900303/COVER/cover1.jpg</t>
  </si>
  <si>
    <t>РоманыРунета Воронцова Охота на искры</t>
  </si>
  <si>
    <t>В приморском городе одна за другой гибнут женщины. На месте каждого убийства — древняя руна.
У следователя Майи Вединской есть особый дар: прикоснувшись к следу жертвы, она проживает ее последние минуты. Ее посылают в провинцию — распутать серию убийств, в которых нет ни логики, ни улик. Только магические символы, которые находит лишь она.
Напарник Майи — суровый майор Артем Волков. Единственный человек, рядом с которым ее дар молчит. Но к которому ее безоговорочно тянет. А еще он скрывает, что по ночам перестает быть человеком…
Чем ближе Майя к разгадке, тем яснее: убийца знал о ней еще до того, как она сошла с трапа самолета, а руны на местах убийств — совсем не подпись, а приглашение… на ее казнь.</t>
  </si>
  <si>
    <t>111.05.2.3</t>
  </si>
  <si>
    <t>Мгновения любви. Романтические истории русских классиков</t>
  </si>
  <si>
    <t>978-5-17-193761-4</t>
  </si>
  <si>
    <t>ASE000000000904004</t>
  </si>
  <si>
    <t>http://cdn.eksmo.ru/v2/ASE000000000904004/COVER/cover1.jpg</t>
  </si>
  <si>
    <t>Русский фандом(классика)Мгновения любви. Романтические истории русских классиков (цветной обрез)</t>
  </si>
  <si>
    <t>Любовь в русской литературе — чувство, которое  не знает покоя: оно вспыхивает среди метелей и балов,  проверяется разлукой, ревностью,  сословными преградами и самой судьбой. В этот сборник вошли рассказы о любви русских классиков :А. С. Пушкина,  А. Н. Толстого, И. А. Бунина и др. Разные эпохи, голоса и судьбы, но одна тема — любовь как счастье и мука, как миг и как вечность. Для тех, кто ценит русскую прозу и хочет услышать,как бьётся сердце от первой встречи до последнего прощания.</t>
  </si>
  <si>
    <t>Русский язык. Все правила для школьников в схемах и таблицах</t>
  </si>
  <si>
    <t>Словарь школьный новый</t>
  </si>
  <si>
    <t>978-5-17-161046-3</t>
  </si>
  <si>
    <t>СловШкНов.</t>
  </si>
  <si>
    <t>ASE000000000877636</t>
  </si>
  <si>
    <t>http://cdn.eksmo.ru/v2/ASE000000000877636/COVER/cover1.jpg</t>
  </si>
  <si>
    <t>СловШкНов.Рус.яз.Все правила для школьников в схемах и таблицах</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</si>
  <si>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приложениями, а также упражнениями с ключами.
Пособие поможет учащимся средней и старшей школы выполнять домашние задания, облегчит подготовку к экзаменам, станет подспорьем для формирования грамотной устной и письменной речи.</t>
  </si>
  <si>
    <t>Сам читаю по слогам. Короткие тексты от 30 до 55 слов. 2 уровень</t>
  </si>
  <si>
    <t>978-5-17-189624-9</t>
  </si>
  <si>
    <t>ASE000000000901494</t>
  </si>
  <si>
    <t>http://cdn.eksmo.ru/v2/ASE000000000901494/COVER/cover1.jpg</t>
  </si>
  <si>
    <t>СлогЗаСлогом Короткие тексты от 30 до 55 слов. Сам читаю по слогам.2 уровень</t>
  </si>
  <si>
    <t>Баннер 1
Первое чтение
5+
51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</si>
  <si>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Короткие тексты от 30 до 55 слов. 2 уровень» — удобная книга для формирования и закрепления навыка уверенного чтения. Крупный шрифт, забавные истории, красивые картинки — малыш будет учиться читать с удовольствием.
Для дошкольного возраста.</t>
  </si>
  <si>
    <t>Сам читаю по слогам. Простые тексты до 30 слов. 1 уровень</t>
  </si>
  <si>
    <t>978-5-17-189725-3</t>
  </si>
  <si>
    <t>ASE000000000901598</t>
  </si>
  <si>
    <t>http://cdn.eksmo.ru/v2/ASE000000000901598/COVER/cover1.jpg</t>
  </si>
  <si>
    <t>СлогЗаСлогом Простые тексты до 30 слов.. Сам читаю по слогам.1 уровень</t>
  </si>
  <si>
    <t>Баннер 1
Первое чтение
5+
62 рассказа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</si>
  <si>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Простые тексты до 30 слов. 1 уровень» — удобная книга для первого чтения. Крупный шрифт, забавные истории, красивые картинки — благодаря продуманной методике ребёнок быстро приобретёт навык уверенного чтения.
Для дошкольного возраста.</t>
  </si>
  <si>
    <t>О психотерапии и психоанализе</t>
  </si>
  <si>
    <t>Ганнушкин П.Б.</t>
  </si>
  <si>
    <t>Советский нон-фикшн</t>
  </si>
  <si>
    <t>978-5-17-192929-9</t>
  </si>
  <si>
    <t>Каламина Виолетта Евгеньевна</t>
  </si>
  <si>
    <t>СоветскийНонФикшн</t>
  </si>
  <si>
    <t>ASE000000000904228</t>
  </si>
  <si>
    <t>http://cdn.eksmo.ru/v2/ASE000000000904228/COVER/cover1.jpg</t>
  </si>
  <si>
    <t>СоветскийНонФикшн Ганнушкин О психотерапии и психоанализе</t>
  </si>
  <si>
    <t>В этот сборник трудов выдающегося отечественного психиатра П. Б. Ганнушкина вошли ключевые статьи и лекции, заложившие основы современной психиатрии и учения о пограничных состояниях. Автор исследует фундаментальный вопрос о границах душевного здоровья, анализирует шизофреническую и пилептоидную конституции, а также дает глубокую, клиническую оценку психоаналитическому методу и возможностям психотерапии. Особую ценность представляют лекции о психических расстройствах военного времени, опередившие современные представления о психотравме.
Книга демонстрирует образцовую школу клинического наблюдения, гуманизм и преемственность традиций С. С. Корсакова и В. П. Сербского. Издание предназначено для врачей-психиатров, психотерапевтов, психологов и людей, желающих расширить свое понимание этой темы.</t>
  </si>
  <si>
    <t>Английская грамматика в схемах и таблицах</t>
  </si>
  <si>
    <t>Суперпупертренажер</t>
  </si>
  <si>
    <t>978-5-17-116893-3</t>
  </si>
  <si>
    <t>Пуляшкина Анна Валерьевна</t>
  </si>
  <si>
    <t>ASE000000000845278</t>
  </si>
  <si>
    <t>http://cdn.eksmo.ru/v2/ASE000000000845278/COVER/cover1.jpg</t>
  </si>
  <si>
    <t>Супертренажёр Англ.Яз. Грамматика в схемах и таблицах</t>
  </si>
  <si>
    <t>В серию "Суперпупертренажер" входят пособия по английскому и русскому языкам.
Книги серии отличают красивый цветной макет, удобный формат, необходимые при изучении английского и русского языков темы, обилие упражнений.
Пособие "Английская грамматика в схемах и таблицах" содержит базовый курс английской грамматики. Материал дается в четких и наглядных таблицах, что способствует эффективному восприятию информации.
Пособие является незаменимым помощником в процессе изучения английского языка и предназначено для всех, кто учит английский язык.</t>
  </si>
  <si>
    <t>Пособие содержит базовый курс английской грамматики. Рассматриваются такие темы, как артикль, степени сравнения прилагательных и наречий, времена, употребление инфинитива, перевод прямой речи в косвенную и др.
Материал представлен в четких и наглядных схемах и таблицах, что способствует быстрому и качественному усвоению. По пособию можно и учить, и повторять.
Незаменимый помощник при изучении английского языка.
Издание предназначено для всех, кто учит английский язык.</t>
  </si>
  <si>
    <t>Английский язык. Речевой тренажер</t>
  </si>
  <si>
    <t>978-5-17-122055-6</t>
  </si>
  <si>
    <t>Манухина Анна Андреевна</t>
  </si>
  <si>
    <t>ASE000000000850539</t>
  </si>
  <si>
    <t>http://cdn.eksmo.ru/v2/ASE000000000850539/COVER/cover1.jpg</t>
  </si>
  <si>
    <t>Супертренажёр Англ.Яз. Речевой тренажер</t>
  </si>
  <si>
    <t>В серию "Суперпупертренажер" входят тренировочные пособия по английскому языку.
Отличительные особенности серии - красивый цветной макет, обилие упражнений, советы и рекомендации автора.
Серия известная на рынке и пользуется популярностью.
Пособие "Английский язык. Речевой тренажер" посвящено отработке самых употребительных речевых конструкций.
Издание предназначено для всех, кто учит английский язык.</t>
  </si>
  <si>
    <t>В пособии даются самые распространенные речевые конструкции. К речевым конструкциям предлагаются мини-диалоги на разнообразные ситуации, которые рекомендуется заучивать.
Огромное количество упражнений позволяет выработать устойчивые навыки употребления этих конструкций, использовать готовые предложения в своей речи или строить по образцу собственные высказывания.
Пособие предназначено для всех изучающих английский язык.</t>
  </si>
  <si>
    <t>Итальянский язык. Тренажер по запоминанию всех слов для начинающих</t>
  </si>
  <si>
    <t>Ушакова А.Б.</t>
  </si>
  <si>
    <t>978-5-17-175092-3</t>
  </si>
  <si>
    <t>ASE000000000889940</t>
  </si>
  <si>
    <t>http://cdn.eksmo.ru/v2/ASE000000000889940/COVER/cover1.jpg</t>
  </si>
  <si>
    <t>Супертренажёр Итальянский язык. Тренажер по запоминанию всех слов для начинающих</t>
  </si>
  <si>
    <t>Алена Борисовна Ушакова — опытный преподаватель итальянского языка, который работает в коммуникативном подходе и делает акцент на разговорной практике.
В этом пособии есть все основные слова для начинающих изучать итальянский язык. Слова сгруппированы по актуальным темам и сопровождаются разнообразными упражнениями, поэтому учатся в контексте и лучше запоминаются. Ключи к упражнениям представлены в конце пособия.
Удобный формат позволяет брать тренажер с собой куда угодно, а небольшие упражнения вы сможете выполнять даже в дороге.
Тренажер подходит для всех, кто только начинает изучать итальянский язык и хочет как можно быстрее запомнить слова, необходимые для уровней А1–А2.</t>
  </si>
  <si>
    <t>Немецкий язык. Тренажер по запоминанию всех слов для начинающих</t>
  </si>
  <si>
    <t>978-5-17-161116-3</t>
  </si>
  <si>
    <t>ASE000000000877709</t>
  </si>
  <si>
    <t>http://cdn.eksmo.ru/v2/ASE000000000877709/COVER/cover1.jpg</t>
  </si>
  <si>
    <t>Супертренажёр Немецкий язык. Тренажер по запоминанию всех слов для начинающих</t>
  </si>
  <si>
    <t>Путаете bitten и anbieten, mitnehmen и mitmachen, Opa и Oma?
Теперь вы запомните все слова, необходимые на начальном этапе изучения немецкого языка! С помощью этого тренажера вы расширите лексический запас, пополнив его словами, часто встречающимися в повседневной жизни. В тренажере представлены сгруппированные по распространенным темам слова, поэтому материал учится в контексте и лучше запоминается. Благодаря множеству разнообразных упражнений вы выучите полезную лексику, а также начнете употреблять ее в речи.
Удобный формат позволяет брать тренажер с собой куда угодно, а объем упражнений дает возможность выполнять их даже в дороге. Тренажер подходит для всех, кто находится на уровнях А1-В1.</t>
  </si>
  <si>
    <t>Немецкий язык</t>
  </si>
  <si>
    <t>114.14.4.1</t>
  </si>
  <si>
    <t>Люби сильнее</t>
  </si>
  <si>
    <t>Тодорова Е.Л.</t>
  </si>
  <si>
    <t>Твоя любовь</t>
  </si>
  <si>
    <t>978-5-17-173906-5</t>
  </si>
  <si>
    <t>ТвояЛюбовь</t>
  </si>
  <si>
    <t>ASE000000000888914</t>
  </si>
  <si>
    <t>http://cdn.eksmo.ru/v2/ASE000000000888914/COVER/cover1.jpg</t>
  </si>
  <si>
    <t>ТвояЛюбовь Тодорова Люби сильнее</t>
  </si>
  <si>
    <t>Она ждала его три года. Он вернулся, но совсем другим. Ему больше не нужна ее дружба. Детство закончилось, теперь он не умеет любить наполовину. И пусть эта любовь больная… Если она хочет быть с ним, то будет принадлежать полностью. Душой и телом. До гробовой доски. На меньшее он не согласен.
Сжигая мосты. Причиняя друг другу боль. Требуя и отдавая максимум.
Сильные. Жадные. Влюбленные.
Он. Она. И одно бессонное лето.
Хватит ли этого, чтобы получить целую жизнь «вместе»?</t>
  </si>
  <si>
    <t>Падение Нуменора (с илл. Алана Ли)</t>
  </si>
  <si>
    <t>Толкин - творец Средиземья</t>
  </si>
  <si>
    <t>978-5-17-168703-8</t>
  </si>
  <si>
    <t>ТолкинТворецСредиземья</t>
  </si>
  <si>
    <t>The Fall of Numenor (with illustrations by Alan Lee)</t>
  </si>
  <si>
    <t>ASE000000000885127</t>
  </si>
  <si>
    <t>http://cdn.eksmo.ru/v2/ASE000000000885127/COVER/cover1.jpg</t>
  </si>
  <si>
    <t>ТолкинТворецСредиземья Падение Нуменора (с илл. Алана Ли)</t>
  </si>
  <si>
    <t>— От создателя знаменитых книг «Хоббит» и «Властелин колец».
— Впервые на русском языке — и впервые под одной обложке — полная, понятная и последовательная история основных событий Второй эпохи — расцвета и падения гордого острова Нуменор, создания Колец Власти и образования Последнего союза людей и эльфов, который и положил конец правлению Саурона.
— Вошедшие в данное издание материалы отобраны и прокомментированы Брайаном Сибли, исследователем творчества Толкина, на основе различных текстов Профессора.
— С иллюстрациями известного художника Алана Ли.</t>
  </si>
  <si>
    <t>Дж. Р. Р. Толкин, как известно, описал Вторую эпоху Средиземья как годы, о которых «сохранилось не так уж много сведений». Поэтому читателям до поры приходилось довольствоваться захватывающими отрывками, найденными на страницах «Властелина Колец» и приложений к нему, включая создание Колец Власти, строительство Барад-дура и возвышение Саурона.
Более полную историю удалось рассказать только после публикации Кристофером Толкином «Сильмариллиона». Хотя большая часть книги касалась Первой эпохи Средиземья, в конце ее были две истории, раскрывающие бурные события, связанные с расцветом и падением острова Нуменор. Поднятое из Великого Моря и подаренное людям Средиземья в награду за помощь валар и эльфам в победе над Темным Властелином Морготом и его пленении, королевство стало влиятельным и богатым центром Средиземья; но по мере того, как росла мощь нуменорцев, неизбежно было посеяно семя их падения, кульминацией которого стал Последний союз эльфов и людей.
«Неоконченные сказания Нуменора и Средиземья» и двенадцатитомная «История» подарили читателям новые сведения, а редактор Брайан Сибли собрал в этот том новую хронику Второй эпохи, изложенную на основе различных текстов Дж. Р.Р. Толкина.</t>
  </si>
  <si>
    <t>Хоббит</t>
  </si>
  <si>
    <t>978-5-17-106123-4</t>
  </si>
  <si>
    <t>THE HOBBIT</t>
  </si>
  <si>
    <t>ASE000000000833967</t>
  </si>
  <si>
    <t>http://cdn.eksmo.ru/v2/ASE000000000833967/COVER/cover1.jpg</t>
  </si>
  <si>
    <t>ТолкинТворецСредиземья Хоббит (с илл. Алана Ли)</t>
  </si>
  <si>
    <t>Джон Рональд Руэл Толкин (3.01.1892 – 2.09.1973) – писатель, поэт, филолог, профессор Оксфордского университета, родоначальник 
 современной фэнтези. В 1937 году был написан «Хоббит», а в середине 1950-х годов увидели свет три книги «Властелина колец», повествующие 
 о Средиземье – мире, населенном представителями волшебных рас со сложной культурой, историей и мифологией.
 В последующие годы эти романы были переведены на все мировые языки, адаптированы для кино, мультипликации, аудиопьес, театра, 
 компьютерных игр, комиксов и породили массу подражаний и пародий.
Алан Ли (р. 20.08.1947) – художник-иллюстратор десятков книг в жанре фэнтези. Наибольшую известность приобрели его обложки и 
 иллюстрации к произведениям Джона Р.Р. Толкина: «Хоббит», «Властелин Колец», «Дети Хурина». Также иллюстрировал трилогию «Горменгаст» 
 Мервина Пика, цикл средневековых валлийских повестей «Мабиногион» и многое другое</t>
  </si>
  <si>
    <t>Откуда есть пошла Россия</t>
  </si>
  <si>
    <t>Шамбаров В.Е.</t>
  </si>
  <si>
    <t>Увлекательная история в иллюстрациях</t>
  </si>
  <si>
    <t>978-5-17-187645-6</t>
  </si>
  <si>
    <t>Увистви</t>
  </si>
  <si>
    <t>ASE000000000889855</t>
  </si>
  <si>
    <t>http://cdn.eksmo.ru/v2/ASE000000000889855/COVER/cover1.jpg</t>
  </si>
  <si>
    <t>УвлекатИсторИллюстр Шамбаров Откуда есть пошла Россия</t>
  </si>
  <si>
    <t>Откуда есть пошла Россия? – таким вопросим задавались люди на протяжении многих веков. И действительно, откуда же? Где кроется момент зарождения могущественной державы? С чего начинается история Родины? Ответы на эти вопросы дает Валерий Шамбаров. Автор ведет читателя сквозь первые века существования северо-западной Руси: знакомит с князьями, рассказывает про междоусобицы и войны, показывает быт и нравы того далекого времени. Вам предстоит увлекательное путешествие по древности нашей страны. Не отказывайте себе в этой возможности! Повествование дополняют уникальные иллюстрации Елены Шилиной, созданные специально для книги «Откуда есть пошла Россия»!</t>
  </si>
  <si>
    <t>Российская история</t>
  </si>
  <si>
    <t>Общие работы по истории России</t>
  </si>
  <si>
    <t>114.19.2.6</t>
  </si>
  <si>
    <t>Химические элементы</t>
  </si>
  <si>
    <t>Леенсон И.А.</t>
  </si>
  <si>
    <t>Узнай за 1 минуту</t>
  </si>
  <si>
    <t>ХИМИЯ. ХИМИЧЕСКИЕ НАУКИ</t>
  </si>
  <si>
    <t>978-5-17-190713-6</t>
  </si>
  <si>
    <t>ASE000000000902474</t>
  </si>
  <si>
    <t>http://cdn.eksmo.ru/v2/ASE000000000902474/COVER/cover1.jpg</t>
  </si>
  <si>
    <t>УзнайЗаМинуту Леенсон Химические элементы</t>
  </si>
  <si>
    <t>Илья Абрамович Леенсон (1945--2019) --- автор научных и научно-популярных книг и статей; преподавал на химическом факультете МГУ и в Высшем химическом колледже РАН. Ставший классическим путеводитель по химическим элементам представлен здесь в новой форме — насыщенного текста, который легко прочитывается всего за одну минуту, и коллажа, иллюстрирующего изложенные факты.</t>
  </si>
  <si>
    <t>Химические науки</t>
  </si>
  <si>
    <t>114.10.2.1</t>
  </si>
  <si>
    <t>2500 задач по математике с зачетами и ответами. 5 класс</t>
  </si>
  <si>
    <t>978-5-17-187356-1</t>
  </si>
  <si>
    <t>ASE000000000899814</t>
  </si>
  <si>
    <t>http://cdn.eksmo.ru/v2/ASE000000000899814/COVER/cover1.jpg</t>
  </si>
  <si>
    <t>Узорова(основная школа)2500 задач по математике с зачетами и ответами. 5 класс</t>
  </si>
  <si>
    <t>1) Задания на все темы по курсу математики для 5 класса.
2) Проверенная методика О.В. Узоровой: решай задачи на время, чтобы довести навык счёта до автоматизма.
3) Ответы на все задания и зачёты в конце книги.
4) Подходит для самостоятельных занятий.</t>
  </si>
  <si>
    <t>В пособие входят задания на все темы по курсу математики для 5 класса. С помощью этой книги ученики смогут лучше отработать изучаемый материал и довести навыки решения задач и примеров до автоматизма. 
Степень усвоения полученных знаний можно оценить по скорости выполнения зачётов, которые даны ко всем темам.
Книга подходит для самостоятельных занятий и содержит ответы ко всем заданиям и зачётам.</t>
  </si>
  <si>
    <t>Математика</t>
  </si>
  <si>
    <t>113.01.1.1</t>
  </si>
  <si>
    <t>Офицер разведки</t>
  </si>
  <si>
    <t>Поселягин В.Г.</t>
  </si>
  <si>
    <t>Фантастический боевик. Новая эра</t>
  </si>
  <si>
    <t>978-5-17-192721-9</t>
  </si>
  <si>
    <t>ФанБоевикНовЭра</t>
  </si>
  <si>
    <t>ASE000000000904060</t>
  </si>
  <si>
    <t>http://cdn.eksmo.ru/v2/ASE000000000904060/COVER/cover1.jpg</t>
  </si>
  <si>
    <t>ФанБоевикНовЭра Поселягин Офицер разведки</t>
  </si>
  <si>
    <t>Снова повезло, и Герман Одинцов выжил, убежав в очеред
ной раз из плена. 1943 год, идут бои, наши армии наступают, ос
вобождая Украину и Белоруссию, и офицер разведки как никогда 
востребован. Но на него началась охота.</t>
  </si>
  <si>
    <t>978-5-17-091924-6</t>
  </si>
  <si>
    <t>ASE000000000714646</t>
  </si>
  <si>
    <t>http://cdn.eksmo.ru/v2/ASE000000000714646/COVER/cover1.jpg</t>
  </si>
  <si>
    <t>Хейли(best/м)Сильнодействующее лекарство</t>
  </si>
  <si>
    <t>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</si>
  <si>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Триллер-парк. Thriller Paradise. Книга 2</t>
  </si>
  <si>
    <t>Саньтянь Лянцзюэ</t>
  </si>
  <si>
    <t>Хиты Китая. Триллер-парк. Thriller Paradise</t>
  </si>
  <si>
    <t>978-5-17-183928-4</t>
  </si>
  <si>
    <t>Рязанцева Елизавета Игоревна</t>
  </si>
  <si>
    <t>ХитыКитаяParadise</t>
  </si>
  <si>
    <t>Thriller Paradise 2  / 惊悚乐园 2</t>
  </si>
  <si>
    <t>ASE000000000879716</t>
  </si>
  <si>
    <t>http://cdn.eksmo.ru/v2/ASE000000000879716/COVER/cover1.jpg</t>
  </si>
  <si>
    <t>ХитыКитаяParadise Триллер-парк. Thriller Paradise. Книга 2</t>
  </si>
  <si>
    <t>– Вторая часть китайского хоррор‑бестселлера от Саньтянь Лянцзюэ, завоевавшего поклонников по всему миру. 
– Новелла занимает топовые позиции на книжном рынке: более 4 миллионов рекомендаций, место в постоянной коллекции Национальной библиотеки Китая и в списке шедевров онлайн-литературы.
– Саньтянь Лянцзюэ — член China Literature Group, а также популярный видеоблогер. В 2020 году вошёл в список влиятельных мужчин‑писателей китайской онлайн‑литературы.
– Продолжение истории о виртуальной хоррор-игре с полным погружением: Фэн Буцзюэ уже не новичок, а создатель собственной команды, и каждое новое испытание не похоже на предыдущее — детективные сюжетные линии сменяются жестокими боями с монстрами.
– Вас ждут насыщенные локации, пугающая атмосфера, запутанные загадки, красочные сражения, харизматичные герои и разнообразные монстры.
– Качественное и яркое издание в переплете с суперобложкой. Иллюстрация на суперобложке от mimmirii, переводчики — Наталья Березина и Елена Корчёмкина.</t>
  </si>
  <si>
    <t>Триллер-парк затягивает Фэн Буцзюэ в свои хитроумные сети квестов и загадок. Отсутствие страха, смекалка и широкий кругозор помогают ему быстро набрать большое количество баллов и повысить свой уровень. Теперь он не просто новичок, но и создатель игровой команды!
Каждое испытание в игре не похоже на предыдущее — детективные сюжетные линии сменяются жестокими боями с монстрами. Нужно быть начеку, так как игра, кажется, знает о Фэн Буцзюэ больше, чем указано в его профиле… Писатель и его сокомандники умело пользуются своими
навыками и проходят самые разные задания, совершенно не подозревая о том, что за ними наблюдают странные модераторы. Проявят ли они себя как-то и смогут ли помешать Фэн Буцзюэ? И что за «порожденные», что неожиданно появляются на пути?..
Насыщенные сюжеты, неожиданные препятствия, загадочное реалити-шоу и даже боги — что еще ждет игроков в самой страшной игре?</t>
  </si>
  <si>
    <t>Волшебник Изумрудного города. Рис. Л. Владимирского</t>
  </si>
  <si>
    <t>Волков А.М.</t>
  </si>
  <si>
    <t>978-5-17-185122-4</t>
  </si>
  <si>
    <t>ASE000000000897860</t>
  </si>
  <si>
    <t>http://cdn.eksmo.ru/v2/ASE000000000897860/COVER/cover1.jpg</t>
  </si>
  <si>
    <t>ШедеврыДетКлас Волков Волшебник Изумрудного города (илл. Л. Владимирского)</t>
  </si>
  <si>
    <t>«Волшебник Изумрудного города» — увлекательная добрая повесть-сказка о приключениях девочки Элли и её собачки Тотошки, попавших в Волшебную страну. Вместе с новыми друзьями — Страшилой, Железным Дровосеком, Трусливым Львом — девочке удаётся справиться со злыми колдуньями и разоблачить Великого Обманщика Гудвина.
Повесть проиллюстрирована замечательными рисунками Леонида Владимирского. Автор книги Александр Волков считал его иллюстрации лучшими.
Для младшего школьного возраста.</t>
  </si>
  <si>
    <t>Сердце повелителя тьмы</t>
  </si>
  <si>
    <t>Хармон Х.</t>
  </si>
  <si>
    <t>Необыкновенная магия. Шедевры Рунета</t>
  </si>
  <si>
    <t>978-5-17-189262-3</t>
  </si>
  <si>
    <t>ШедеврыРунета</t>
  </si>
  <si>
    <t>ASE000000000901399</t>
  </si>
  <si>
    <t>http://cdn.eksmo.ru/v2/ASE000000000901399/COVER/cover1.jpg</t>
  </si>
  <si>
    <t>ШедеврыРунета Хармон Сердце повелителя тьмы</t>
  </si>
  <si>
    <t>Мои наставники – белые маги – приговорили меня к смерти! Единственный шанс выжить – соблазнить генерала чёрных магов – монстра-завоевателя, от которого в венах закипает кровь. Если генерал сочтет меня шпионкой, я поплачусь жизнью. Но я намерена сделать всё, чтобы выжить!..</t>
  </si>
  <si>
    <t>Пески времени</t>
  </si>
  <si>
    <t>Шелдон С.</t>
  </si>
  <si>
    <t>Шелдон-exclusive</t>
  </si>
  <si>
    <t>978-5-17-182113-5</t>
  </si>
  <si>
    <t>Тарасова Валерия Витальевна</t>
  </si>
  <si>
    <t>Шелдон(best/м)</t>
  </si>
  <si>
    <t>The Sands of Time</t>
  </si>
  <si>
    <t>ASE000000000895472</t>
  </si>
  <si>
    <t>http://cdn.eksmo.ru/v2/ASE000000000895472/COVER/cover1.jpg</t>
  </si>
  <si>
    <t>Шелдон(best/м)Пески времени (новый перевод)</t>
  </si>
  <si>
    <t>– Сидни Шелдон — лауреат «Оскара» и премии Эдгара По, его романы переведены на 51 язык и изданы тиражом свыше 300 миллионов экземпляров более чем в 180 странах, по его сценариям снято 25 фильмов.
– Фирменный стиль автора: быстрое развитие событий, высокие ставки, жанровый микс триллера, детектива и драматичной эмоциональной линии.
– Несколько сильных женских характеров, которым придется работать вместе ради своей свободы.</t>
  </si>
  <si>
    <t>Дочь итальянского мафиозо, скрывающаяся от врагов убитого отца…
Красавица с загадочным прошлым…
Озорная девчонка с повадками сорванца…
Нервная женщина, балансирующая на грани безумия…
Они оказались не в том месте и не в то время. Теперь им угрожает гибель.
Они бегут – бегут, спасая свои жизни…
Но путь к свободе так тернист!</t>
  </si>
  <si>
    <t>Шьём по ГОСТу: юбки</t>
  </si>
  <si>
    <t>Высоцкая З.В.</t>
  </si>
  <si>
    <t>Шить может каждый</t>
  </si>
  <si>
    <t>978-5-17-184297-0</t>
  </si>
  <si>
    <t>ШитьМожетКаждый</t>
  </si>
  <si>
    <t>ASE000000000897304</t>
  </si>
  <si>
    <t>http://cdn.eksmo.ru/v2/ASE000000000897304/COVER/cover1.jpg</t>
  </si>
  <si>
    <t>ШитьМожетКаждый(м)Высоцкая Шьём по ГОСТу: юбки</t>
  </si>
  <si>
    <t>В эпоху массмаркета и изобилия брендов индивидуальный пошив одежды не теряет своей актуальности. Более того, иметь в своем гардеробе вещи, выполненные по индивидуальным меркам, модно и престижно. Самый экономичный способ обзавестись эксклюзивным изделием — сшить его самостоятельно.
В книге «Шьём по ГОСТу. Юбки» собраны теоретические материалы, подробные сведения о моделях юбок, их кройке и шитье. Издание помогает последовательно разобраться в устройстве изделий, особенностях их конструкции и принципах построения.</t>
  </si>
  <si>
    <t>Рукоделие</t>
  </si>
  <si>
    <t>Крой и шитье</t>
  </si>
  <si>
    <t>114.03.1.1</t>
  </si>
  <si>
    <t>Арабско-русский русско-арабский словарь с произношением</t>
  </si>
  <si>
    <t>Азар М.</t>
  </si>
  <si>
    <t>Школа арабского языка</t>
  </si>
  <si>
    <t>978-5-17-188267-9</t>
  </si>
  <si>
    <t>ШколаАрабскогоЯзыка</t>
  </si>
  <si>
    <t>ASE000000000900663</t>
  </si>
  <si>
    <t>http://cdn.eksmo.ru/v2/ASE000000000900663/COVER/cover1.jpg</t>
  </si>
  <si>
    <t>ШколаАрабскогоЯзыка Арабско-русский русско-арабский словарь с произношением</t>
  </si>
  <si>
    <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«Арабско-русский русско-арабский словарь с произношением» содержит более 6000 слов и словосочетаний с произношением, правила чтения и полезные приложения. Издание станет незаменимым помощником для чтения и перевода текстов различной сложности, а также для пополнения словарного запаса.
Словарь предназначен для всех, кто начинает изучать арабский язык.</t>
  </si>
  <si>
    <t>Фол последней надежды</t>
  </si>
  <si>
    <t>Артеева Ю.</t>
  </si>
  <si>
    <t>Школьное стекло</t>
  </si>
  <si>
    <t>978-5-17-179759-1</t>
  </si>
  <si>
    <t>ШкольноеСтекло</t>
  </si>
  <si>
    <t>ASE000000000893549</t>
  </si>
  <si>
    <t>http://cdn.eksmo.ru/v2/ASE000000000893549/COVER/cover1.jpg</t>
  </si>
  <si>
    <t>ШкольноеСтекло Артеева Фол последней надежды</t>
  </si>
  <si>
    <t>– По многочисленным просьбам читателей! Переиздание любимого романа с бонусной главой о брате главной героини.
– Young adult о первой любви, дружбе и взрослении в российских реалиях.
– «Милая и захватывающая история первой любви. Хитрые планы и злобные бывшие. Яркая клякса жизни футболиста и влюбленной девчонки. Милая Энж, примеряющая роль ледышки, и яркий Ваня Гром, нагло своровавший ее спокойный сон. Все это оставит неизгладимое впечатление и затянет вас в сюжет с головой!» — Эшли Хэшброу, автор бестселлеров, @ashleyhashbrow.
– Каждая книга серии «Школьное стекло» оформлена как личный дневник с клапаном-«замочком», внутри — задания и тайные послания.
– Юля Артеева — автор хитов «Физика любви», «Бей первая», «Правило 24 секунд». Ее истории полны искренности, тепла и легкой иронии.</t>
  </si>
  <si>
    <t>Когда ты подросток, учиться приходится не только основным предметам в школе, но и тому, как понимать и проявлять себя. И иногда признаться в своих чувствах сложнее, чем разобраться с геометрией.
ВАНЯ ГРОМОВ мечтает о карьере в профессиональном футболе и делает всё для этого. Спорт для него важнее учебы, красивых девушек и того, что сестра друга тайно влюблена в Ваню с детства.
АНГЕЛИНА СУББОТИНА - дочь футбольного тренера. Она разбирается в спорте лучше, чем в любви, поэтому долгие годы скрывает свои чувства, изображая равнодушие.
Когда Ваня получает травму, только Геля может помочь ему с тренировками, которые запретили и врач, и тренер. Теперь они вместе против целого мира. Но поможет ли это в борьбе за любовь?
В аудиокниге вас ждёт бонусная глава!</t>
  </si>
  <si>
    <t>Рассуждение о методе</t>
  </si>
  <si>
    <t>Декарт Р.</t>
  </si>
  <si>
    <t>978-5-17-119354-6</t>
  </si>
  <si>
    <t>Discours de la méthode pour bien conduire sa raison, et chercher la verité dans les sciences</t>
  </si>
  <si>
    <t>ASE000000000847727</t>
  </si>
  <si>
    <t>http://cdn.eksmo.ru/v2/ASE000000000847727/COVER/cover1.jpg</t>
  </si>
  <si>
    <t>ЭксклюзивКлассика Декарт Рассуждения о методе</t>
  </si>
  <si>
    <t>«Рассуждение о методе, чтобы верно направлять свой разум и отыскивать истину в науках» — самая известная работа Рене Декарта, в которой он формулирует рациональный метод научного познания. Декарт предлагает читателю познакомиться с тем способом рассуждений, который позволил ему проникать в суть вещей и явлений и приходить к достоверным выводам.
В сборник вошли также: 
«Разыскание истины посредством естественного света»
«Размышления о первой философии, в коих доказывается существование бога и различие между человеческой душой и телом»
«Первоначала философии»</t>
  </si>
  <si>
    <t>Комната кошмаров</t>
  </si>
  <si>
    <t>Дойл А. К.</t>
  </si>
  <si>
    <t>978-5-17-175772-4</t>
  </si>
  <si>
    <t>ASE000000000890282</t>
  </si>
  <si>
    <t>http://cdn.eksmo.ru/v2/ASE000000000890282/COVER/cover1.jpg</t>
  </si>
  <si>
    <t>ЭксклюзивКлассика Дойл Комната кошмаров</t>
  </si>
  <si>
    <t>– «Комната кошмаров» Артура Конан Дойла — это сборник мистических и интригующих рассказов, раскрывающий новую грань таланта автора: здесь он проявляет себя как мастер таинственных сюжетов с неожиданными поворотами.
– В книгу вошли 18 произведений, среди которых: «Роковой выстрел», «Пастор ущелья Джекмана», «Хозяин Черного замка», «Новые катакомбы», «Литературная мозаика», «Сквозь завесу», «Подъемник» и другие. Каждый рассказ погружает читателя в атмосферу загадки, где реальность граничит с мистикой.
– Автор исследует темы сверхъестественного: общение с умершими, тайны старинных предметов, вещие сны, скрытые силы прошлого. При этом Дойл сохраняет фирменный стиль с четкой композицией, динамичным сюжетом и психологической достоверностью.
– Издание серии «Эксклюзивная классика» в удобном формате компактного покета с узнаваемым оформлением.</t>
  </si>
  <si>
    <t>Артур Конан Дойл использовал элементы загадочности и интриги не только в «Шерлоке Холмсе». В рассказах, включенных в этот сборник, он также умело вводит читателя в таинственную — а порой даже в мистическую — атмосферу и добавляет неожиданные повороты, что делает чтение захватывающим и оставляет пространство для размышлений.
Как побеседовать с давно умершими писателями? Что происходит в музее на Белмор-стрит под покровом ночи? Можно ли заглянуть в прошлое через старинное зеркало? Стоит ли верить вещим снам?..
В сборник вошли рассказы «Роковой выстрел», «Пастор ущелья Джекмана», «Хозяин Черного замка», «Новые катакомбы», «Литературная мозаика», «Сквозь завесу», «Подъемник» и другие истории.</t>
  </si>
  <si>
    <t>Некрономикон. Книга запретных тайн</t>
  </si>
  <si>
    <t>978-5-17-119689-9</t>
  </si>
  <si>
    <t>ASE000000000848094</t>
  </si>
  <si>
    <t>http://cdn.eksmo.ru/v2/ASE000000000848094/COVER/cover1.jpg</t>
  </si>
  <si>
    <t>ЭксклюзивКлассика Лавкрафт Некрономикон. Книга запретных тайн</t>
  </si>
  <si>
    <t>Причудливые, полные ужаса истории, вошедшие в этот сборник, расскажут о тех, кто вкусил из ядовитой чаши запретных знаний - "Некрономикона" - и в полной мере ощутил последствия этого шага. Но Лавкрафт, как ни странно, создавал и другие рассказы - уютные, насмешливо-пародийные, полные дружеского тепла по отношению к своим собратьям по перу: Кларку Э. Смиту, Августу Дерлету, Роберту Говарду и другим, хотя со многими из них он никогда в жизни не встречался...</t>
  </si>
  <si>
    <t>111.05.1.4</t>
  </si>
  <si>
    <t>Гептамерон</t>
  </si>
  <si>
    <t>Наваррская М.</t>
  </si>
  <si>
    <t>978-5-17-191047-1</t>
  </si>
  <si>
    <t>EIN FASTENPREDIGER</t>
  </si>
  <si>
    <t>ASE000000000901555</t>
  </si>
  <si>
    <t>http://cdn.eksmo.ru/v2/ASE000000000901555/COVER/cover1.jpg</t>
  </si>
  <si>
    <t>ЭксклюзивКлассика Наваррская Гептамерон</t>
  </si>
  <si>
    <t>«Гептамерон» Маргариты Наваррской написан под явным влиянием «Декамерона» Боккаччо. Он состоит из коротких новелл — назидательных и смешных, трогательных и жестоких, откровенных и возвышенных — и, по утверждениям автора, исключительно подлинных. Это истории о любви и предательстве, верности и обмане, которыми развлекает друг друга группа аристократов разного возраста, характера и взглядов, временно оказавшихся в изоляции.
«Гептамерон» — это захватывающее путешествие в мир страстей, тайн и человеческих слабостей эпохи Ренессанса и блестящее исследование природы любви, интересное даже спустя пять веков.</t>
  </si>
  <si>
    <t>Паук-оборотень</t>
  </si>
  <si>
    <t>Хирн Л.</t>
  </si>
  <si>
    <t>978-5-17-168174-6</t>
  </si>
  <si>
    <t>In Ghostly Japan</t>
  </si>
  <si>
    <t>ASE000000000884689</t>
  </si>
  <si>
    <t>http://cdn.eksmo.ru/v2/ASE000000000884689/COVER/cover1.jpg</t>
  </si>
  <si>
    <t>ЭксклюзивКлассика Хирн Паук-оборотень</t>
  </si>
  <si>
    <t>Известный американский журналист Лафкадио Хирн увлекся мистикой еще в юном возрасте, впервые познакомившись с кельтскими легендами. После переезда в Японию интерес к сверхъестественному только увеличился. Погрузившись в изучение мифов, легенд и верований Страны восходящего солнца, Хирн с большим удовольствием писал о духах и привидениях, о святых и проклятых местах, о связи мистики и повседневности и хрупкой границе между зримым и незримым.
В данное издание вошли избранные произведения из авторских сборников «Призрачные тени», «Карма и другие истории», «В призрачной Японии», «Китайские привидения» и «Кайданы: истории и очерки о странных вещах».</t>
  </si>
  <si>
    <t>978-5-17-155921-2</t>
  </si>
  <si>
    <t>ASE000000000872330</t>
  </si>
  <si>
    <t>http://cdn.eksmo.ru/v2/ASE000000000872330/COVER/cover1.jpg</t>
  </si>
  <si>
    <t>ЭксклюзивКлассика(тв/ляссе)Хаксли О дивный новый мир (2-ое издание)</t>
  </si>
  <si>
    <t>– Олдос Хаксли — автор романов «Остров», «Гений и богиня» и «Двери восприятия».
– Автор — один из самых известных авторов XX века, семь раз номинировался на Нобелевскую премию по литературе.
– Для поклонников антиутопий «Город за рекой» Германа Казака, «Мы» Евгения Замятина и «1984» Джорджа Оруэлла.
– Остроумная антиутопия о генетически программируемом «обществе потребления»
– Колкая сатира на тоталитарное общество.</t>
  </si>
  <si>
    <t>«О дивный новый мир» — культовая антиутопия Олдоса Хаксли, изданная миллионными тиражами по всем умиру. Роман о генетически программируемом «обществе потребления», обществе «всеобщего счастья», в котором разворачивается трагическая история человека, ставшего чужаком в этом мире...</t>
  </si>
  <si>
    <t>Эротические рассказы древнего Китая</t>
  </si>
  <si>
    <t>Пу С., &lt;не указано&gt;</t>
  </si>
  <si>
    <t>Эротическая литература</t>
  </si>
  <si>
    <t>978-5-17-191791-3</t>
  </si>
  <si>
    <t>Селезнева Александра Андреевна</t>
  </si>
  <si>
    <t>ЭротичЛитература</t>
  </si>
  <si>
    <t>ASE000000000902851</t>
  </si>
  <si>
    <t>http://cdn.eksmo.ru/v2/ASE000000000902851/COVER/cover1.jpg</t>
  </si>
  <si>
    <t>ЭротичЛитература Пу Эротические рассказы древнего Китая</t>
  </si>
  <si>
    <t>За ширмами из резного дерева в густом аромате дымящегося сандала и под шорох тяжелого шелка в Древнем Китае зародилось особое искусство — искусство «облаков и дождей». Этот сборник открывает читателю мир классической китайской эротической новеллистики, где плотская любовь неразрывно связана с философией, поэзией и поиском гармонии.
На его страницах оживают истории, которые веками передавались из уст в уста, скрытые от глаз строгих конфуцианских цензоров. Вы прочтете о пылких ночах в покоях императорских наложниц и тайных свиданиях ученых мужей с искусными куртизанками; о мистических союзах смертных с духами- лисичками, принимающими облик неземных красавиц, и о даосских практиках, превращающих страсть в путь к долголетию.
В отличие от западной традиции, древнекитайские авторы избегали вульгарной откровенности. Их эротика — это изящная игра метафор: распускающийся лотос, дрожащий на ветру пион, танец теней от свечи. Это литература для вдумчивого читателя, ценящего красоту слога и глубину восточной мысли. 
Откройте для себя нежную и чувственную душу Поднебесной, где каждое прикосновение — это священнодействие, а каждая ночь — маленькая вселенная.</t>
  </si>
  <si>
    <t>Стеклянные сердца. Разбей сердце принцессы. Найди сердце королевы</t>
  </si>
  <si>
    <t>978-5-17-189906-6</t>
  </si>
  <si>
    <t>ASE000000000901615</t>
  </si>
  <si>
    <t>http://cdn.eksmo.ru/v2/ASE000000000901615/COVER/cover1.jpg</t>
  </si>
  <si>
    <t>Love&amp;MafiaНаРусском(бол)Моран Стеклянные сердца. Разбей сердце принцессы. Найди сердце королевы(цветной обрез)</t>
  </si>
  <si>
    <t>Две первые книги цикла «Стеклянные сердца» под одной обложкой. 
Жизнь прилежной дочери богатых и влиятельных людей лишена недостатков. По крайней мере, именно так я и думала, пока судьба не подкинула мне сюрприз в виде зеленоглазого парня в чёрной рубашке. Гай сокрушил мою привычную жизнь. С его появлением всё изменилось. Теперь я не та послушная хорошая девочка, с его появлением я сбегала из дома по ночам, чтобы провести с ним время, с его появлением я впервые ослушалась строгих родителей. Но тогда я ещё не знала, к чему это приведёт. Не знала, что всё это время он скрывался под маской, а единственной его целью было жестоко разбить мне сердце...</t>
  </si>
  <si>
    <t>Строение клетки. Атлас-раскраска</t>
  </si>
  <si>
    <t>Бозрова С.В.</t>
  </si>
  <si>
    <t>Атлас-раскраска: научный подход</t>
  </si>
  <si>
    <t>978-5-17-159944-7</t>
  </si>
  <si>
    <t>Гасюкова Анна Николаевна</t>
  </si>
  <si>
    <t>АтласРаскрНаучПодход</t>
  </si>
  <si>
    <t>ASE000000000876515</t>
  </si>
  <si>
    <t>http://cdn.eksmo.ru/v2/ASE000000000876515/COVER/cover1.jpg</t>
  </si>
  <si>
    <t>АтласРаскрНаучПодход Строение клетки. Атлас-раскраска</t>
  </si>
  <si>
    <t>Светлана Бозрова — кандидат биологических наук, выпускница биологического факультета МГУ имени М.В. Ломоносова, научный редактор. Автор многочисленных научно-популярных статей и публикаций, а также статей для Большой российской энциклопедии. Воспитывает четырех котов и увлекается джазовыми танцами. 
•   Современный подход к изучению клеточной биологии
•   Детализированные контурные иллюстрации клеток и их компонентов
•   Доступное объяснение сложных процессов
«Строение клетки» — уникальное научно-популярное пособие, которое расскажет о клеточной теории, основных типах клеток и их строении, а также о роли различных клеточных структур в процессах жизнедеятельности клетки. 
В «Атласе-раскраске» представлено более 140 детализированных контурных иллюстраций, наглядно показывающих сложные биологические процессы и способствующих лучшему усвоению материала. Особое внимание уделяется словарю биологических терминов, где автор доступным языком объясняет сложные понятия.  
Издание будет интересно как студентам, изучающим биологию и медицину, так и тем, кто занимается исследованиями самостоятельно.</t>
  </si>
  <si>
    <t>Биологические науки</t>
  </si>
  <si>
    <t>Общая биология</t>
  </si>
  <si>
    <t>114.10.4.1</t>
  </si>
  <si>
    <t>Лягушка-путешественница и другие сказки о животных</t>
  </si>
  <si>
    <t>Гаршин В.М., Мамин-Сибиряк Д.Н., Заходер Б.В., Пантелеев Л., Коваль Ю.И.</t>
  </si>
  <si>
    <t>978-5-17-093794-3</t>
  </si>
  <si>
    <t>ASE000000000719580</t>
  </si>
  <si>
    <t>http://cdn.eksmo.ru/v2/ASE000000000719580/COVER/cover1.jpg</t>
  </si>
  <si>
    <t>БибНачШК.Гаршин Лягушка-путешественница и другие сказки о животных</t>
  </si>
  <si>
    <t>В этой книге собраны чудесные сказки про животных, которые так любят дети и которые просто необходимо прочитать каждому ребёнку! Ведь они наполнены самыми настоящими необычностями, радостью и мудростью! «Тигрёнок на подсолнухе», «Серая шейка», «Лягушка-путешественница» - что может быть мудрее и веселее, чем эти сказки, в которых можно и полетать вместе с утками и лягушкой, и вырастить подсолнух вместе с тигрёнком в холодной тайге, и ещё много-много чего увидеть интересного! Все произведения входят в программу обязательного чтения в начальной школе.</t>
  </si>
  <si>
    <t>В книгу «Лягушка-путешественница и другие сказки о животных» вошли самые интересные сказки известных детских писателей Бориса Заходера, Ю. Коваля, М. Гаршина, Д.Н. Мамина-Сибиряка и Л. Пантелеева. Вошедшие в эту книгу произведения «Серая шейка», «Русачок», «Тигрёнок на подсолнухе», снабжены великолепными иллюстрациями В. Каневского, Л. Казбековой, А. Ивашенцовой и других художников-иллюстраторов. Все произведения входят в программу обязательного чтения в начальной школе.
Для младшего школьного возраста.</t>
  </si>
  <si>
    <t>Читаем Дэна Брауна!</t>
  </si>
  <si>
    <t>978-5-17-086361-7</t>
  </si>
  <si>
    <t>Браун(best/м)</t>
  </si>
  <si>
    <t>AST000000000168379</t>
  </si>
  <si>
    <t>http://cdn.eksmo.ru/v2/AST000000000168379/COVER/cover1.jpg</t>
  </si>
  <si>
    <t>Браун(best/м)Код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</si>
  <si>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серии «Читаем Дэна Брауна!» – книги в мягкой обложке и удобном карманном формате!</t>
  </si>
  <si>
    <t>Секретный код скрыт в работах Леонардо да Винчи...
Только он поможет найти христианские святыни, дающие немыслимые власть и могущество...
Клюк к величайшей тайне, над которой человечество билось веками, наконец может быть найден...</t>
  </si>
  <si>
    <t>Быстро учим таблицу умножения</t>
  </si>
  <si>
    <t>978-5-17-096737-7</t>
  </si>
  <si>
    <t>ASE000000000722692</t>
  </si>
  <si>
    <t>http://cdn.eksmo.ru/v2/ASE000000000722692/COVER/cover1.jpg</t>
  </si>
  <si>
    <t>БыстрОбуч(Узорова)Быстро учим таблицу умножения</t>
  </si>
  <si>
    <t>Пособие известных педагогов-практиков О. В. Узоровой и Е. А. Нефёдовой поможет быстро выучить таблицу умножения и деления. Благодаря ежедневным занятиям ребёнок всего за три недели сможет автоматизировать навык табличного счёта и эффективно применять эти знания. Автоматизация навыка счёта упрощает математические вычисления и логические операции, а также облегчает дальнейшее обучение математике.</t>
  </si>
  <si>
    <t>Учебное пособие известных педагогов-практиков О. В. Узоровой и Е. А. Нефёдовой «Быстро учим таблицу умножения» основано на авторской методике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Автоматизация навыка табличного умножения и деления значительно ускоряет и упрощает любые вычисления и облегчает дальнейшее обучение математике. 
Для начального образования.</t>
  </si>
  <si>
    <t>Контрольное списывание. 1 класс</t>
  </si>
  <si>
    <t>978-5-17-102412-3</t>
  </si>
  <si>
    <t>ASE000000000828952</t>
  </si>
  <si>
    <t>http://cdn.eksmo.ru/v2/ASE000000000828952/COVER/cover1.jpg</t>
  </si>
  <si>
    <t>БыстрОбуч(Узорова)Рус.яз.1 кл.Контрольное списывание.</t>
  </si>
  <si>
    <t>Это сборник упражнений для списывания, разработанный известными педагогами-практиками О.В. Узоровой и Е.А. Нефёдовой.     Книга адресована учащимся начальных классов.  - Выполняя упражнения, ученик тренирует важные учебные навыки - осваивает орфографическое чтение, графические навыки, «устное» списывание, изучает правила русского языка, учится безошибочно списывать любой текст, развивает навык самоконтроля. - Учебное пособие можно использовать для работы в классе и дома по всем федеральным программам начальной школы.   - Задания этой книги идеально подходят для повторения и закрепления пройденного материала на летних каникулах.</t>
  </si>
  <si>
    <t>Учебное пособие «Контрольное списывание. 1-й класс» разработано известными педагогами-практиками О. В. Узоровой и Е. А. Нефёдовой, авторами более 500 учебных пособий для начальной школы. Занимаясь по этой книге, ребёнок сможет научиться безошибочно списывать любой текст,сформировать каллиграфический почерк и повысить грамотность. 
Регулярные занятия помогут научить ребёнка быть внимательным, собранным и вдумчивым — тогда он сможет успевать по русскому языку на отлично. 
Для начального образования.</t>
  </si>
  <si>
    <t>Путешествие оптимистки, или все бабы дуры</t>
  </si>
  <si>
    <t>978-5-17-090997-1</t>
  </si>
  <si>
    <t>104х165</t>
  </si>
  <si>
    <t>ASE000000000711924</t>
  </si>
  <si>
    <t>http://cdn.eksmo.ru/v2/ASE000000000711924/COVER/cover1.jpg</t>
  </si>
  <si>
    <t>Вильмонт(лучшее/м)Путешествие оптимистки, или все бабы дуры</t>
  </si>
  <si>
    <t>Героиня романа Кира Мурашова отправляется в Израиль повидать дочь и неожиданно встречает человека, которого не видела двадцать лет. Когда-то их отношения длились всего два дня... Он и теперь убеждает героиню в своей любви, но стоит ли верить этим словам?..</t>
  </si>
  <si>
    <t>Навигатор здоровья. Все самое важное и нужное: анализы, давление, вес, КБЖУ, лекарства, витамины, режим, визиты к врачу, таблицы, памятки</t>
  </si>
  <si>
    <t>Дорожная карта здоровья</t>
  </si>
  <si>
    <t>978-5-17-191089-1</t>
  </si>
  <si>
    <t>ДорожнКартЗдоровья</t>
  </si>
  <si>
    <t>ASE000000000902715</t>
  </si>
  <si>
    <t>http://cdn.eksmo.ru/v2/ASE000000000902715/COVER/cover1.jpg</t>
  </si>
  <si>
    <t>ДорожнКартЗдоровья Лисенкова Навигатор здоровья. Все самое важное и нужное: анализы, давление, вес, КБЖУ, лекарства, витамины, режим, визиты к врачу, таблицы, памятки</t>
  </si>
  <si>
    <t>Эта книга — ваш персональный помощник в заботе о физическом и ментальном благополучии. В ней вы найдете специальные разделы, разработанные для отслеживания различных аспектов здоровья, — от планирования визитов к врачам и прохождения обследований до фиксации времени приема лекарств и витаминов. Заметки в этой книге не только напомнят вам о важных медицинских мероприятиях, но и помогут сформировать полезные привычки и отследить любые изменения вашего состояния. Особенно книга будет полезна людям с хроническими заболеваниями, которым важно своевременно реагировать на все сигналы своего организма.
Своевременное выявление изменений, правильное планирование профилактических мер и обращение к специалистам позволяют значительно снизить риски развития серьезных заболеваний и сохранить хорошее самочувствие.
Это не просто тетрадь для записей, это ваш надежный партнер в поддержании здоровья и высокого качества жизни. Будьте внимательны к себе, и ваше будущее станет ярче и счастливее!
С помощью этой книги вы сможете:
·не забывать о приеме препаратов и витаминов;
·планировать визиты к врачу, обследования и чек-апы;
·отслеживать динамику своего состояния;
·составить свое собственное расписание и приобрести полезные привычки.
Книга в твердой обложке.</t>
  </si>
  <si>
    <t>Кто-то сказал «тоталитаризм»? Пять вмешательств в (зло)употребление понятием</t>
  </si>
  <si>
    <t>Жижек С.</t>
  </si>
  <si>
    <t>Славой Жижек. Симптом эпохи (Лёд)</t>
  </si>
  <si>
    <t>978-5-17-162058-5</t>
  </si>
  <si>
    <t>Борисова Екатерина Юрьевна</t>
  </si>
  <si>
    <t>Жижек.СимптомЭпохи</t>
  </si>
  <si>
    <t>DID SOMEBODY SAY TOTALITARIANISM?</t>
  </si>
  <si>
    <t>ASE000000000878725</t>
  </si>
  <si>
    <t>http://cdn.eksmo.ru/v2/ASE000000000878725/COVER/cover1.jpg</t>
  </si>
  <si>
    <t>Жижек.СимптомЭпохи Кто-то сказал «тоталитаризм»? Пять вмешательств в (зло)употребление понятием(Лёд)</t>
  </si>
  <si>
    <t>Эта книга разозлит благополучных апологетов либеральной демократии и заставит поморщиться тех, кто предпочитает комфортную мораль неудобной мысли.
Понятие «тоталитаризма» давно превратилось в идеологический глушитель, блокирующий критику существующего порядка. В книге «Кто-то сказал "тоталитаризм"?» Славой Жижек разворачивает эту логику против самого либерального консенсуса, который ею пользуется.
Философ прослеживает, как складывается современное понятие тоталитаризма из четырёх разнородных нарративов: Холокоста, вынесенного за скобки политического анализа и превращённого в метафизическое Зло; этнорелигиозного фундаментализма, единственным ответом на который признаётся толерантность; сталинского ГУЛАГа, служащего либеральной мысли универсальным аргументом против любого левого проекта; и деконструктивистского мифа о тоталитаризме как онтологическом «замыкании» — попытке общества полностью совпасть с самим собой.
За каждым из этих нарративов, показывает Жижек, стоит не анализ, а страх перед самой возможностью политического.</t>
  </si>
  <si>
    <t>Пробуждение спящего тела. Чувствовать, помнить, исцелять</t>
  </si>
  <si>
    <t>Протасова А.В.</t>
  </si>
  <si>
    <t>Интегративная психология</t>
  </si>
  <si>
    <t>978-5-17-185010-4</t>
  </si>
  <si>
    <t>ИнтегративПсихология</t>
  </si>
  <si>
    <t>ASE000000000897719</t>
  </si>
  <si>
    <t>http://cdn.eksmo.ru/v2/ASE000000000897719/COVER/cover1.jpg</t>
  </si>
  <si>
    <t>ИнтегративПсихология Протасова Пробуждение спящего тела. Чувствовать, помнить, исцелять</t>
  </si>
  <si>
    <t>Анна Протасова — врач, психолог, телесно-ориентированный терапевт, основатель Международного университета интегративной психологии. 
Пока человек не понимает возможности своего тела, он словно спит, не имея возможности развиваться и жить полноценно. Пробуждение и насыщение тела — это начало знакомства со своим истинным «я» и новой, наполненной жизнью. Через научную базу и личную историю пробуждения Анна Протасова познакомит читателя с его телом и даст практические навыки решения основных болей и возвращения ресурсного состояния.
С помощью этой книги вы:
•   сможете выявить имеющиеся у вас блоки и травмы и узнаете, как с ними работать;
•   поймете, почему ваше тело спит и не может проснуться без помощи;
•   научитесь противостоять стрессу и начнете следовать собственным целям и желаниям;
•   обзаведетесь арсеналом из эффективных авторских телесных практик;
•   а самое главное — примете себя и полюбите свое тело.</t>
  </si>
  <si>
    <t>Политическая карта мира. Физическая карта мира А2 (в новых границах)</t>
  </si>
  <si>
    <t>Карта A2</t>
  </si>
  <si>
    <t>978-5-17-154866-7</t>
  </si>
  <si>
    <t>КартаA2</t>
  </si>
  <si>
    <t>ASE000000000871351</t>
  </si>
  <si>
    <t>http://cdn.eksmo.ru/v2/ASE000000000871351/COVER/cover1.jpg</t>
  </si>
  <si>
    <t>Карта(А2/2стор/ламинир)Политическая карта мира+Физическая карта мира(в новых границах)</t>
  </si>
  <si>
    <t>Двухсторонняя покрытая полимерной плёнкой карта имеет размеры 575х420 мм. Она состоит из двух карт одинакового масштаба 1:58 000 000 (в 1 см 580 км). Физическая карта мира наглядно отражает распределение горного, равнинного и производных типов рельефа по поверхности суши Земли. Пунсонами с высотными отметками показаны высочайшие вершины всех континентов и основных горных систем. Объекты гидрологической сети на карте включают  все наиболее крупные реки с притоками и озёра. Представлен также рельеф дна Мирового океана с выделением хребтов, котловин и глубоководных  желобов с их наибольшими глубинами. В океанах показаны тёплые и холодные течения. На обновлённой Политической карте показаны все независимые государства мира с их столицами, а также владения и территории с особым статусом.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Населённые пункты на карте даны в трёх градациях численности: более 1 млн жителей, от 100 тыс. до 1 млн, менее 100 тыс. жителей. Рекомендовано для широкого круга пользователей.</t>
  </si>
  <si>
    <t>Ответы мудрого кота</t>
  </si>
  <si>
    <t>Книга гаданий</t>
  </si>
  <si>
    <t>978-5-17-160828-6</t>
  </si>
  <si>
    <t>102х140</t>
  </si>
  <si>
    <t>КнигаГаданий</t>
  </si>
  <si>
    <t>ASE000000000877414</t>
  </si>
  <si>
    <t>http://cdn.eksmo.ru/v2/ASE000000000877414/COVER/cover1.jpg</t>
  </si>
  <si>
    <t>КнигаГаданий Ответы мудрого кота</t>
  </si>
  <si>
    <t>Многие цивилизации считали кошек священными, и это не просто так. Мудрый кот — существо уникальное. Он может стать вам верным другом и неоценимым помощником в периоды сомнений, тревог или же, наоборот, в моменты радости. Таинственный кот считывает ваши эмоции и может подсказать ответ или намекнуть на будущее, основываясь на ваших энергетических вибрациях. Положитесь на свою интуицию, и этот оракул поможет вам найти то, что вы ищете!</t>
  </si>
  <si>
    <t>Другие системы гаданий</t>
  </si>
  <si>
    <t>114.01.4.4</t>
  </si>
  <si>
    <t>Забывчивая святая дева неосознанно изливает свою силу. Том 1 (манга)</t>
  </si>
  <si>
    <t>Алмонд, Ёсиро Амбэ, Ёна Это</t>
  </si>
  <si>
    <t>Манга. Забывчивая святая дева неосознанно изливает свою силу</t>
  </si>
  <si>
    <t>978-5-17-174668-1</t>
  </si>
  <si>
    <t>МангаДева</t>
  </si>
  <si>
    <t>Mujikaku Seijo wa Kyo mo Muishiki ni Chikara wo Tarenagasu Volume 1</t>
  </si>
  <si>
    <t>ASE000000000889467</t>
  </si>
  <si>
    <t>http://cdn.eksmo.ru/v2/ASE000000000889467/COVER/cover1.jpg</t>
  </si>
  <si>
    <t>МангаДева Алмонд Забывчивая святая дева неосознанно изливает свою силу. Том 1 (манга)</t>
  </si>
  <si>
    <t>– Уютное ромэнтези с теплой атмосферой: трогательная история становления героини, которая долгое время жила в тени сестры. Благодаря браку девушка смогла глубже познать себя и раскрыть внутренние силы.
– Высокие оценки читателей: рейтинг 4.6 из 5 на Amazon (более 1300 оценок на том) и свыше 250 000 лайков у английской версии на комикс-платформе PixivComics. На российских фанатских платформах — более 500 000 читателей.
– Бестселлер: ранобэ‑первоисточник разошелся тиражом более миллиона экземпляров по всему миру.
– В июле 2026 года вышло аниме по тайтлу.
– Издание в мягкой обложке с полусупером и атмосферным оформлением.</t>
  </si>
  <si>
    <t>Её считали безgарностью, гоgную лишь на gинастический брак…
Две сестры благородной семьи Санчес не похожи друг на друга: Флора — талантливая кандидатка в святые, а младшая, Каролина, — бездарна. Чтобы принести хоть какую-то пользу семье, Каролина выходит замуж за второго принца соседней империи.
Но никто не подозревал, что стоит сестрёнке переступить порог дома, как в ней проснётся дар…
МАНГА C МИЛЛИОНАМИ ЧИТАТЕЛЕЙ ПО ВСЕМУ МИРУ!
СМОТРИТЕ НОВЫЙ АНИМЕ-СЕРИАЛ 2026 ГОДА!</t>
  </si>
  <si>
    <t>Японские комиксы (Манга)</t>
  </si>
  <si>
    <t>115.02.1.1</t>
  </si>
  <si>
    <t>Мандалы женской силы. Верни в жизнь яркость и уверенность</t>
  </si>
  <si>
    <t>Жиляева Р.Р.</t>
  </si>
  <si>
    <t>978-5-17-150076-4</t>
  </si>
  <si>
    <t>ASE000000000866395</t>
  </si>
  <si>
    <t>http://cdn.eksmo.ru/v2/ASE000000000866395/COVER/cover1.jpg</t>
  </si>
  <si>
    <t>МандалыРелакса Мандалы женской силы. Верни в жизнь яркость и уверенность</t>
  </si>
  <si>
    <t>Регина Жиляева — психолог, мастер телесных и звуковых практик, автор книги-бестселлера и проекта «Дочь Земли», возвращающего тысячи женщин к истокам женской природы. 
В книге «Мандалы женской силы. Верни в жизнь яркость и уверенность» авторские практики Регины Жиляевой и самые известные женские практики дополнены мандалами, раскрашивание которых помогает расслабиться и наполнить себя гармонией. Эту книгу ты можешь открывать в те моменты, когда нужна подсказка или поддержка, а также когда ты хочешь отдохнуть и восполнить энергетические ресурсы, чтобы сохранить баланс и совмещать счастливую семейную жизнь и личную реализацию. Очень важно в потоке дел находить возможность для творческого уединения и наполнения. Эта книга поможет тебе почувствовать свою женскую силу и вернет в жизнь уверенность!
Если ты рисуешь время от времени карандашами и фломастерами или помнишь, как делала это в детстве, то знаешь, какое удовлетворение приносит творчество. Это происходит в силу того, что во время рисования мы устанавливаем контакт с нашим внутренним «Я», с нашей интуицией и чувствами. Раскрашивая мандалы, мы успокаиваемся, состояние нашего внутреннего мира стабилизируется.</t>
  </si>
  <si>
    <t>Медитативные практики</t>
  </si>
  <si>
    <t>114.01.1.6</t>
  </si>
  <si>
    <t>Черно-белая раскраска. Раскрась все одним цветом</t>
  </si>
  <si>
    <t>Жемчуг С.</t>
  </si>
  <si>
    <t>Монохром. Раскраски для одного цвета</t>
  </si>
  <si>
    <t>978-5-17-184711-1</t>
  </si>
  <si>
    <t>МоноРаскраска</t>
  </si>
  <si>
    <t>ASE000000000897424</t>
  </si>
  <si>
    <t>http://cdn.eksmo.ru/v2/ASE000000000897424/COVER/cover1.jpg</t>
  </si>
  <si>
    <t>МонохромРаскОдногоЦвета Черно-белая раскраска. Раскрась все одним цветом</t>
  </si>
  <si>
    <t>Иногда для творчества нужен всего один цвет. Просто возьмите чёрный карандаш или фломастер и погрузитесь в уютные сюжеты, которые помогают замедлиться и сосредоточиться на моменте «здесь и сейчас».
Плотная бумага и односторонняя печать позволяют раскрашивать страницы любимыми материалами без страха испортить следующий рисунок.
Простое и уютное творчество, в котором одного цвета достаточно, чтобы почувствовать тепло, спокойствие и немного тишины внутри.</t>
  </si>
  <si>
    <t>Водоворот. Сборник рассказов</t>
  </si>
  <si>
    <t>Мысли о Родине</t>
  </si>
  <si>
    <t>978-5-17-158007-0</t>
  </si>
  <si>
    <t>ASE000000000874639</t>
  </si>
  <si>
    <t>http://cdn.eksmo.ru/v2/ASE000000000874639/COVER/cover1.jpg</t>
  </si>
  <si>
    <t>Мысли о Родине Симоньян Водоворот. Сборник рассказов</t>
  </si>
  <si>
    <t>Любите ли вы русскую литературу, красивую природу, сильные чувства и интересных сложных героев? Тогда для вас книга Маргариты Симоньян «Водоворот». Рассказы Маргариты Симоньян, представленные в сборнике – последнее, чего можно было ожидать от их автора. Здесь нет и намека на яростную публицистику «на злобу дня», в этом сборнике – русская литература с ее вечными темами: противостояние маленького человека всесокрушающей системе, долг и соблазн, вера и неверие, любовь и корысть. Есть в сборнике и ранее публиковавшиеся отчасти автобиографичные рассказы, где с юмором и ностальгической нежностью живописуются станицы и горные поселки родных для автора Кубани и Сочи и их колоритные обитатели. А главное – каждая строчка сборника проникнута любовью и ювелирной внимательностью к русскому языку, будь то колкие диалоги с адлерским акцентом или высокий слог описаний крещенских купаний в Волге.</t>
  </si>
  <si>
    <t>Маргарита Симоньян больше известна как журналист-международник, общественный деятель, участник политических ток-шоу. Однако в этой книге она раскрывается с совершенно другой стороны – как тонкий наблюдатель, знаток человеческой природы, продолжатель традиций русской психологической прозы. В ярких и остроумных, а порой грустных и лиричных рассказах перед читателем развернутся колоритные сценки из жизни старых адлерских двориков, утонувших в фейхоа и инжире, и кубанских казачьих станиц, нравы московских гостиных и «персонажей» закрытых столичных клубов, приключения журналистов в Абхазии и тяжелый моральный выбор провинциального губернатора..</t>
  </si>
  <si>
    <t>Учим таблицу умножения</t>
  </si>
  <si>
    <t>Наглядно и понятно: задания в картинках и схемах</t>
  </si>
  <si>
    <t>978-5-17-180965-2</t>
  </si>
  <si>
    <t>НаглядноПонятноКартСхем</t>
  </si>
  <si>
    <t>ASE000000000894520</t>
  </si>
  <si>
    <t>http://cdn.eksmo.ru/v2/ASE000000000894520/COVER/cover1.jpg</t>
  </si>
  <si>
    <t>НаглядноПонятноКартСхем Узорова Учим таблицу умножения</t>
  </si>
  <si>
    <t>Можно ли без проблем выучить таблицу умножения? Можно! Главное — заинтересовать ребёнка, предложив ему занимательную форму обучения. Решать однотипные примеры — скучно, а играть — весело. Купите книгу «Учим таблицу умножения» опытного педагога-практика Ольги Узоровой и получите наилучший результат, затратив минимум сил и времени. Ребёнок быстро вникает в суть заданий благодаря современной наглядной подаче информации в картинках и схемах. Всё понятно даже без помощи взрослых! Не нужно ничего зубрить — ребёнок усваивает таблицу умножения, разгадывая математические кроссворды, решая занимательные задачки и занимаясь раскрасками. Отличный подарок для девочки и для мальчика. Хороший выбор для индивидуальных или групповых занятий.</t>
  </si>
  <si>
    <t>«Учим таблицу умножения» — интересная и познавательная книга, благодаря которой сложный процесс запоминания таблицы умножения станет для ребёнка более лёгким и увлекательным. Наглядная подача информации в игровой форме: будущему отличнику предлагаются математические раскраски и логические игры.
Для младшего школьного возраста.</t>
  </si>
  <si>
    <t>Тренажер по русскому языку. 3 класс</t>
  </si>
  <si>
    <t>Начальная школа: лучшие тренажёры</t>
  </si>
  <si>
    <t>978-5-17-152264-3</t>
  </si>
  <si>
    <t>НачШкЛучшТренажёры</t>
  </si>
  <si>
    <t>ASE000000000868599</t>
  </si>
  <si>
    <t>http://cdn.eksmo.ru/v2/ASE000000000868599/COVER/cover1.jpg</t>
  </si>
  <si>
    <t>НачШкЛучшТренажёры Рус.яз.3кл.</t>
  </si>
  <si>
    <t>Как успешно подготовить ребёнка к диктантам, контрольным и проверочным работам по русскому языку? Важно не просто заучить правила наизусть, но и понимать, почему они так работают, ежедневно тренировать грамотность, мышление и память. 
В этом ребёнку поможет «Тренажёр по русскому языку. 3 класс». Юный ученик приобретёт новые знания, повторит и систематизирует изученный материал. В пособии представлены блоки заданий на списывание, фонетику, пунктуацию и орфографию. 
Авторы тренажёра: О. В. Узорова и Е. А. Нефёдова — известные педагоги-практики. Их упражнения ежедневно помогают многим детям повысить успеваемость в школе, применять и понимать правила, улучшать внимание и грамотность.</t>
  </si>
  <si>
    <t>«Тренажёр по русскому языку. 3 класс» — содержательный сборник, в котором ребёнок найдёт разные типы заданий по русскому языку. Ученик не просто заучит орфографические и пунктуационные правила наизусть, но и научится понимать, почему они так работают. Занятия с тренажёром помогут успешно подготовить ребёнка к диктантам, контрольным и проверочным работам по русскому языку.</t>
  </si>
  <si>
    <t>Современное оружие. Иллюстрированная энциклопедия</t>
  </si>
  <si>
    <t>Хаскью М.</t>
  </si>
  <si>
    <t>Оружие и военная техника. Подарочная иллюстрированная энциклопедия</t>
  </si>
  <si>
    <t>978-5-17-190276-6</t>
  </si>
  <si>
    <t>Николаева Татьяна Алексеевна</t>
  </si>
  <si>
    <t>ОружиеВоенТехПодИллюстрЭн</t>
  </si>
  <si>
    <t>ASE000000000902196</t>
  </si>
  <si>
    <t>http://cdn.eksmo.ru/v2/ASE000000000902196/COVER/cover1.jpg</t>
  </si>
  <si>
    <t>ОружиеВоенТехПодИллюстрЭнц Современное оружие.(2-ое издание)</t>
  </si>
  <si>
    <t>Боевая техника постоянно совершенствуется, появляются все более мощные ее модели. Тенденции, по которым развиваются различные виды вооружений разных стран, отражены в данном справочнике. В нем представлены образцы современной бронетехники, самолетов и вертолетов, стрелкового оружия и боевых кораблей. Он содержит тысячи уникальных рисунков и фотографий, детальные схемы, тактико-технические характеристики и описания моделей боевой техники и оружия, охватывающие период с момента окончания Второй мировой войны до нашего времени. Книга адресована всем интересующимся историей вооружений и их современным состоянием.</t>
  </si>
  <si>
    <t>Немецкий язык. Полная грамматика</t>
  </si>
  <si>
    <t>Листвин Д.А.</t>
  </si>
  <si>
    <t>ПолныйКурс</t>
  </si>
  <si>
    <t>978-5-17-114648-1</t>
  </si>
  <si>
    <t>Юркина Яна Викторовна</t>
  </si>
  <si>
    <t>ASE000000000842932</t>
  </si>
  <si>
    <t>http://cdn.eksmo.ru/v2/ASE000000000842932/COVER/cover1.jpg</t>
  </si>
  <si>
    <t>ПолныйКурс Немецкий язык. Полная грамматика</t>
  </si>
  <si>
    <t>Универсальный грамматический справочник поможет в кратчайшие сроки освоить основные темы немецкого языка, а также закрепить на практике полученные навыки общения и построения грамотных немецких фраз и выражений. Все упражнения распределены по разделам: существительное, глагол, предлоги, артикль и т.п. Вы сможете работать последовательно, продвигаясь от простого к более сложному, или выбрать необходимую для вас тему. Сборник рассчитан на любой уровень владения языком. Все ответы к упражнениям даются в ключах.</t>
  </si>
  <si>
    <t>В темном-темном лесу</t>
  </si>
  <si>
    <t>978-5-17-118098-0</t>
  </si>
  <si>
    <t>IN A DARK, DARK WOOD</t>
  </si>
  <si>
    <t>ASE000000000846473</t>
  </si>
  <si>
    <t>http://cdn.eksmo.ru/v2/ASE000000000846473/COVER/cover1.jpg</t>
  </si>
  <si>
    <t>ПсихТриллер(м)Уэйр В темном-темном лесу</t>
  </si>
  <si>
    <t>В ТЕМНОМ-ТЕМНОМ ЛЕСУ
Десять лет назад Нора окончила школу и порвала все связи с друзьями. С тех пор Нора ни разу не видела свою лучшую подругу Клэр…
СТОЯЛ ТЕМНЫЙ-ТЕМНЫЙ ДОМ
…пока однажды ей вдруг не пришло приглашение на девичник Клэр. Что это, как не шанс оставить наконец позади все призраки прошлого?
А В ТЕМНОМ-ТЕМНОМ ДОМЕ БЫЛА ТЕМНАЯ-ТЕМНАЯ КОМНАТА
Но что-то пошло не так. Совсем не так. 
И В ЭТОЙ ТЕМНОЙ-ТЕМНОЙ КОМНАТЕ…
Некоторым тайнам лучше оставаться не раскрытыми.</t>
  </si>
  <si>
    <t>Сезон отравленных плодов</t>
  </si>
  <si>
    <t>Богданова В.О.</t>
  </si>
  <si>
    <t>Роман поколения</t>
  </si>
  <si>
    <t>978-5-17-146807-1</t>
  </si>
  <si>
    <t>Дмитриева Вероника Алексеевна</t>
  </si>
  <si>
    <t>РоманПоколения</t>
  </si>
  <si>
    <t>ASE000000000862900</t>
  </si>
  <si>
    <t>http://cdn.eksmo.ru/v2/ASE000000000862900/COVER/cover1.jpg</t>
  </si>
  <si>
    <t>РоманПоколения Богданова Сезон отравленных плодов</t>
  </si>
  <si>
    <t>Вера Богданова – автор бестселлера «Павел Чжан и прочие речные твари», признанного одной из лучших книг 2021 года, финалист премий «Национальный бестселлер» и «Лицей».
«Сезон отравленных плодов» — это актуальный роман о поколении тридцатилетних, тех, кто рос в постсоветском межсезонье и взрослел между сводками о жертвах очередного теракта. Их страхи, разочарования, мечты и надежды.
Остросовременная проза, вскрывающая изнанку внешне благополучной жизни: абьюз и газлайтинг, созависимость и подавление воли, алкоголизм и одиночество. Герои книги балансируют между саморазрушением и стремлением к счастью. Еще это роман о любви – невозможной, сметающей все на своем пути, как горная река. И о свободе от условностей, которую дает такая любовь. 
Персонажи Веры Богдановой говорят за сотни тысяч женщин, показывая каково это — быть странной девочкой в странное время. Когда ты всегда и всем должна, насилие становится разновидностью нормы, а спасение от жестокости — только в твоих руках.</t>
  </si>
  <si>
    <t>«Сезон отравленных плодов» — новый роман Веры Богдановой, писателя, переводчика, литературного обозревателя, автора книги «Павел Чжан и прочие речные твари» (шорт-лист премии «Национальный бестселлер»).
С ранних лет Жене говорили, что она должна быть хорошей: выучиться на переводчика, выйти замуж, родить детей. Теперь ей под тридцать, ни мужа, ни детей — только проблемы с алкоголем и непреодолимая тяга к двоюродному брату.
Даша, как ее мать, не умеет выбирать мужчин. Она ищет похожих на отца, пьющих кухонных боксеров, и выходит замуж за одного из них. 
Илья боится не быть настоящим мужчиной. Зарабатывать нужно лучше, любить семью — больше, да только смысл исчез и жизнь превратилась в день сурка.
«Сезон отравленных плодов» — о поколении современных тридцатилетних, выросших в хаосе девяностых и терактах нулевых. Герои романа боятся жить своей жизнью, да и можно ли обрести счастье, когда мир вокруг взрывается и горит?
Это как «Ада» Набокова, заброшенная в боль и хтонь девяностых и ранних нулевых — бабушкина дача, семейная сага, чужие дворы, родная кровь; теперь это все уже не экзотика и не чернуха, мы выжили, выросли и говорим о том, как это — быть странной девочкой в странное время. Аккуратно и бережно разматывая, как окровавленные бинты, травмы и судьбы персонажей, Богданова не заставляет их страдать для развлечения гипотетического читателя — наоборот, ищет способы всех спасти. И находит — даже для тех, кого спасти невозможно. 
ТАТЬЯНА ЗАМИРОВСКАЯ
«Сезон отравленных плодов» — роман о жестокости и молчании. Героини Веры Богдановой живут в мире, где насилие — это норма, а свобода невозможна. Настоящее оказалось в плену у прошлого, о котором нельзя говорить.
ОЛЬГА БРЕЙНИНГЕР
Первое, что хочется сделать после прочтения этой книги, — объявить ее романом поколения. Девяностые, нулевые, бедность и потребление, советская и постсоветская патриархальность и домашнее насилие, новости о терроре и поднимающийся национализм как фон, подавленная сексуальность и освобождение от запретов — и все эти контексты при прекрасно прописанном сюжете.
МАКСИМ МАМЛЫГА</t>
  </si>
  <si>
    <t>Большой альбом наклеек. Все-все машины</t>
  </si>
  <si>
    <t>Супер Альбом. 500 наклеек</t>
  </si>
  <si>
    <t>КНИГИ С НАКЛЕЙКАМИ</t>
  </si>
  <si>
    <t>978-5-17-174907-1</t>
  </si>
  <si>
    <t>260х155</t>
  </si>
  <si>
    <t>110x70/16*</t>
  </si>
  <si>
    <t>СуперАльбом(500НАКЛ)</t>
  </si>
  <si>
    <t>ASE000000000889702</t>
  </si>
  <si>
    <t>http://cdn.eksmo.ru/v2/ASE000000000889702/COVER/cover1.jpg</t>
  </si>
  <si>
    <t>СуперАльбом(500НАКЛ)Все-все машины.Большой альбом наклеек</t>
  </si>
  <si>
    <t xml:space="preserve"> 
Серия «Супер Альбом. 500 наклеек» — увлекательное развлечение для компании дружных и веселых малышей — а также их родителей.  
10 страниц цветных фонов для безграничной детской фантазии. Книга с мелованными страницами отличного качества — поэтому стикеры можно наклеивать много раз!  
Самая полная коллекция наклеек для мальчиков — дорожные знаки,  легковые автомобили, городской транспорт, гоночки, машины-помощники, спецтехника.  
Альбом для создания хорошего настроения + отличная возможность потренировать мелкую моторику, воображение и координацию движения.
Игры с наклейками тренирует мышление и интеллект, мелкую моторику, зрительное восприятие и координацию движений руки. Листать страницы и подбирать наклейки — здорово и интересно</t>
  </si>
  <si>
    <t>«Большой альбом наклеек. Все-все машины» — это более 500 стикеров и 10 страниц цветных фонов для безграничной детской фантазии. Играя с книжкой, мальчишки познакомятся с автомобильной техникой, узнают названия машин-помощников. Весёлые уроки окружающего мира развивают воображение, память и внимание, способствуют развитию речи, зрительного восприятия и мелкой моторики. Книга с мелованными страницами отличного качества — поэтому стикеры можно наклеивать много раз!   
Для дошкольного возраста.</t>
  </si>
  <si>
    <t>Книги с наклейками</t>
  </si>
  <si>
    <t>112.04.3.1</t>
  </si>
  <si>
    <t>Чай и алхимия</t>
  </si>
  <si>
    <t>Фишер Ш.</t>
  </si>
  <si>
    <t>Тайны и зелья</t>
  </si>
  <si>
    <t>978-5-17-188103-0</t>
  </si>
  <si>
    <t>ТайныЗелья</t>
  </si>
  <si>
    <t>Tea &amp; Alchemy</t>
  </si>
  <si>
    <t>ASE000000000900436</t>
  </si>
  <si>
    <t>http://cdn.eksmo.ru/v2/ASE000000000900436/COVER/cover1.jpg</t>
  </si>
  <si>
    <t>ТайныЗелья Фишер Чай и алхимия</t>
  </si>
  <si>
    <t>Она видит будущее в чайных листьях. Он — проклятие, запертое в башне. Их встреча пробудит древнее зло.
Корнуолл, 1854 год. Мина Пенроуз, переживая смерть родителей, работает в уютной чайной «Сорока». В мокрых листьях на дне чашек она видит зловещие фигуры — предвестники смерти. 
Мина находит на пустоши тело таинственного незнакомца. Жители деревни уверены: убийца — Харкер Трегаррик, загадочный хозяин часовни, который многие годы не покидает своих владений. Но на следующий день он сам приходит в «Сороку». Между Миной и этим опасным притягательным мужчиной вспыхивает искра. Девушка никогда не чувствовала себя такой живой. 
Успеет ли Мина разгадать душераздирающую тайну прошлого Харкера и найти убийцу, прежде чем трагедия повторится вновь?</t>
  </si>
  <si>
    <t>Такое чувство</t>
  </si>
  <si>
    <t>Павлова С.О.</t>
  </si>
  <si>
    <t>Светлана Павлова: такое чувство</t>
  </si>
  <si>
    <t>978-5-17-191059-4</t>
  </si>
  <si>
    <t>Павлова: такое чувство</t>
  </si>
  <si>
    <t>ASE000000000901324</t>
  </si>
  <si>
    <t>http://cdn.eksmo.ru/v2/ASE000000000901324/COVER/cover1.jpg</t>
  </si>
  <si>
    <t>ТакоеЧувство Павлова Такое чувство</t>
  </si>
  <si>
    <t>Светлана Павлова — писательница, автор романов «Голод» и «Сценаристка», финалистка премии «Ясная Поляна» и лауреатка премии «Лицей», резидентка Дома творчества Переделкино. Входит в рейтинг Forbes «30 до 30» в категории «Искусство» (2025) и список The Blueprint100 (2024).
«Такое чувство» знакомо каждой: хочется любить и быть любимой. Сборник, составленный из разных, но перекликающихся историй, исследует любовь как иррациональную, всепоглощающую и часто болезненную силу.
Богемные снобы Катюша и Лев то ли посмеиваются, то ли завидуют парочкам, которые покупают квартиру в ипотеку и живут «обычную жизнь». Электрослесарь Вера сбегает на вахту в надежде залечить разбитое сердце. Журналистка прогрессивного издания задается вопросом, не стыдно ли хотеть замуж. Молодая писательница делает «расклад на мальчика», переживая влюбленность, будущее которой не прояснено. Слушательница курсов английского Алина, уставшая от наскучившего мужа, нелепо пытается соблазнить юного одногруппника. Светлана Павлова размышляет о том, как мы боимся выглядеть «глупыми» перед подругами, как стараемся быть «правильными» и как в итоге оказываемся беззащитными перед самым простым человеческим желанием — быть с кем-то по-настоящему.
«Но в этом, видимо, один из смыслов любви: вывести нас на новый предел». (Из рассказа «Моя любовь».)</t>
  </si>
  <si>
    <t>Мойдодыр. Тактильная развивающая книга</t>
  </si>
  <si>
    <t>Тактильные книжки для малышей</t>
  </si>
  <si>
    <t>978-5-17-187093-5</t>
  </si>
  <si>
    <t>Смолькова Дарья Александровна</t>
  </si>
  <si>
    <t>ТактилКнДляМалышей</t>
  </si>
  <si>
    <t>ASE000000000899521</t>
  </si>
  <si>
    <t>http://cdn.eksmo.ru/v2/ASE000000000899521/COVER/cover1.jpg</t>
  </si>
  <si>
    <t>ТактилКнДляМалышей Чуковский Мойдодыр. Тактильная развивающая книга</t>
  </si>
  <si>
    <t>Интерактивные развивающие книги по любимым сказкам Корнея Чуковского!
Интерактивная развивающая книга поможет малышу выучить новые слова, развить сенсорное восприятие и в игровой форме получить первые знания!
В каждой книге 7 тактильных вставок разной формы и из разных материалов: силикон, мех, ткань, кожа, фетр, гофрокартон, пайетки, фольга. Они стимулируют мелкую моторику, массируют детские пальчики и ладошки, учат малыша различать разные текстуры и способствуют развитию речи, памяти, воображения, пространственного мышления.
С такой развивающей книжкой-игрушкой маленькие уроки всегда будут простыми, увлекательными и разнообразными. 
В серию вошли самые популярные сказки К.И.Чуковского.</t>
  </si>
  <si>
    <t>Любимые сказки Корнея Чуковского в формате интерактивной развивающей книги!
РАЗВИВАЕМ
• мелкую моторику
• сенсорное восприятие
• зрительную координацию</t>
  </si>
  <si>
    <t>Телефон. Тактильная развивающая книга</t>
  </si>
  <si>
    <t>978-5-17-187092-8</t>
  </si>
  <si>
    <t>ASE000000000899520</t>
  </si>
  <si>
    <t>http://cdn.eksmo.ru/v2/ASE000000000899520/COVER/cover1.jpg</t>
  </si>
  <si>
    <t>ТактилКнДляМалышей Чуковский Телефон. Тактильная развивающая книга</t>
  </si>
  <si>
    <t>Милые тайны. Спиральные раскраски</t>
  </si>
  <si>
    <t>Холмс С.</t>
  </si>
  <si>
    <t>Терпеливый художник. Спиральные раскраски</t>
  </si>
  <si>
    <t>978-5-17-184709-8</t>
  </si>
  <si>
    <t>300х300</t>
  </si>
  <si>
    <t>62x96/6*</t>
  </si>
  <si>
    <t>ТерпеливХудожник</t>
  </si>
  <si>
    <t>ASE000000000897422</t>
  </si>
  <si>
    <t>http://cdn.eksmo.ru/v2/ASE000000000897422/COVER/cover1.jpg</t>
  </si>
  <si>
    <t>ТерпеливХудожник Милые тайны. Спиральные раскраски</t>
  </si>
  <si>
    <t>Откройте для себя необычный формат творчества, в котором изображение появляется постепенно — виток за витком. Спиральная раскраска превращает привычное раскрашивание в увлекательный процесс: с каждым закрашенным участком перед вами всё чётче проявляется скрытая картина.
Плотные страницы, удобный формат и тщательно подобранные иллюстрации делают раскраску отличным способом расслабиться, отвлечься от повседневных забот и приятно провести время. Вам понадобится всего один карандаш или фломастер, чтобы шаг за шагом создать эффектное изображение.
Наслаждайтесь процессом, наблюдайте, как из простых линий рождается законченная картина, и получайте удовольствие от творчества на каждой странице!</t>
  </si>
  <si>
    <t>Микроскоп</t>
  </si>
  <si>
    <t>Увидеть невидимое! Микромир и космос</t>
  </si>
  <si>
    <t>978-5-17-123006-7</t>
  </si>
  <si>
    <t>150х180</t>
  </si>
  <si>
    <t>64x76/16*</t>
  </si>
  <si>
    <t>УвидетьНевидимоем</t>
  </si>
  <si>
    <t>ASE000000000851467</t>
  </si>
  <si>
    <t>http://cdn.eksmo.ru/v2/ASE000000000851467/COVER/cover1.jpg</t>
  </si>
  <si>
    <t>УвидетьНевидимоем Микроскоп</t>
  </si>
  <si>
    <t>Открой эту книгу и обычные вещи станут чудесами! 
Вращай колёсико и загляни в микроскоп. Ты увидишь, как устроен цветок ромашки цветка, крыло бабочки, волшебные узоры снежинки и другие предметы! Игры с колёсиком тренируют мелкую моторику, а удивительные факты развивают любознательность. 
Крути, рассматривай, удивляйся!</t>
  </si>
  <si>
    <t>Опыты. Эксперименты. Фокусы</t>
  </si>
  <si>
    <t>112.05.3.4</t>
  </si>
  <si>
    <t>Телескоп</t>
  </si>
  <si>
    <t>978-5-17-121835-5</t>
  </si>
  <si>
    <t>ASE000000000850327</t>
  </si>
  <si>
    <t>http://cdn.eksmo.ru/v2/ASE000000000850327/COVER/cover1.jpg</t>
  </si>
  <si>
    <t>УвидетьНевидимоем Телескоп</t>
  </si>
  <si>
    <t>Открой эту книгу, и ночное небо оживёт!
Вращай колёсико и загляни в телескоп. Ты разглядишь кратеры на Луне, лучи раскалённого Солнца, узоры далёких галактик и другие космические чудеса! Игры с колёсиком тренируют мелкую моторику, а удивительные факты развивают любознательность. 
Крути, рассматривай, удивляйся!</t>
  </si>
  <si>
    <t>Влюбиться в твою улыбку. Книга 1</t>
  </si>
  <si>
    <t>Цин Мэй</t>
  </si>
  <si>
    <t>Хиты Китая. Киберкраш</t>
  </si>
  <si>
    <t>978-5-17-176664-1</t>
  </si>
  <si>
    <t>ХитыКитаяКиберкраш</t>
  </si>
  <si>
    <t>You are beautiful when you smile (你微笑时很美) volume 1</t>
  </si>
  <si>
    <t>ASE000000000878920</t>
  </si>
  <si>
    <t>http://cdn.eksmo.ru/v2/ASE000000000878920/COVER/cover1.jpg</t>
  </si>
  <si>
    <t>ХитыКитаяКиберкраш Мэй Влюбиться в твою улыбку. Книга 1</t>
  </si>
  <si>
    <t>– Популярный китайский роман о киберспорте, собравший более миллиона прочтений и ставший одним из самых востребованных в жанре.
– По книге вышла дорама «Киберкраш: Влюбиться в твою улыбку», вошедшая в ТОП-100 лучших сериалов о киберспорте и получившая оценку 8.5 на «Кинопоиске».
– Это не просто история любви двух профессиональных геймеров, это еще история о дружбе, взаимоотношениях и соперничестве в команде и киберспорте, как важнейшей части жизни всех главных героев.
– Отлично подойдет поклонникам историй о киберспорте в духе романа и дорамы «Легкая улыбка покоряет мир», а также фанатам «Поднятия уровня в одиночку» и «Аватара короля».</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</si>
  <si>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докажет свои способности. Единственная проблема, не дающая ей покоя, и самый сильный босс, которого нужно одолеть, — это как раз капитан ZGDX Лу Сычэн.
Невыносимый и высокомерный, он постоянно мешает Тун Яо адаптироваться и влиться в команду. О чем вообще можно договориться с человеком, ненавидящим кошек? Оставив за спиной неприятный опыт, Тун Яо пообещала, что больше никогда не станет встречаться с киберспортсменом.
Отныне только карьера, и ничего больше! На турнире она непременно докажет бывшему парню и всему миру, насколько она ценный игрок. И первая ее жертва на пути к цели — Лу Сычэн. Их битва начинается прямо сейчас!</t>
  </si>
  <si>
    <t>Перед стеной времени. Мировое государство. Тип, название, гештальт</t>
  </si>
  <si>
    <t>Юнгер Э.</t>
  </si>
  <si>
    <t>Philosophy - Неоклассика</t>
  </si>
  <si>
    <t>978-5-17-191916-0</t>
  </si>
  <si>
    <t>Philosophy(Neo)</t>
  </si>
  <si>
    <t>AN DER ZEITMAUER</t>
  </si>
  <si>
    <t>ASE000000000903549</t>
  </si>
  <si>
    <t>http://cdn.eksmo.ru/v2/ASE000000000903549/COVER/cover1.jpg</t>
  </si>
  <si>
    <t>Philosophy(Neo)Юнгер Перед стеной времени. Мировое государство. Тип, название, гештальт</t>
  </si>
  <si>
    <t>В эту книгу вошли три эссе Эрнста Юнгера — «Перед стеной времени» (1959), «Мировое государство» (1960) и «Тип, название, гештальт» (1963), в которых автор в свойственной ему сдержанной манере размышляет на волновавшие его темы: о том, как привычные понятия — война, мир, свобода, народ  — постепенно теряют прежний смысл на фоне больших исторических перемен; о том, что роль отдельных государств неизбежно меняется под действием общих мировых процессов, а также о понятии «гештальт» как способе видеть не отдельные детали, а общую картину — чтобы замечать скрытые закономерности, прячущиеся за видимым хаосом событий…</t>
  </si>
  <si>
    <t>Магия свечей для начинающих. Пошаговое практическое руководство. Просто и доступно</t>
  </si>
  <si>
    <t>Светличная Агата</t>
  </si>
  <si>
    <t>Базовые знания о мире</t>
  </si>
  <si>
    <t>978-5-17-182619-2</t>
  </si>
  <si>
    <t>БазЗнанияМир</t>
  </si>
  <si>
    <t>ASE000000000895756</t>
  </si>
  <si>
    <t>http://cdn.eksmo.ru/v2/ASE000000000895756/COVER/cover1.jpg</t>
  </si>
  <si>
    <t>БазЗнанияМир Светличная Магия свечей для начинающих. Пошаговое практическое руководство. Просто и доступно</t>
  </si>
  <si>
    <t>Исчерпывающее руководство по магии свечей! Книга написана специально для новичков, без сложных терминов и с рабочими практиками. Вы найдете в ней все, что необходимо знать для безопасной и эффективной работы. Узнаете, как правильно выбрать, очистить и настроить свечу, как ясно сформулировать намерение, чтобы огонь услышал вас, и как проводить ритуал от начала до конца.
Книга приглашает вас в увлекательное путешествие в мир свечной магии, где пламя выступает в роли проводника и инструмента перемен. Вы получите ответы на вопросы, которые обычно возникают у новичков:
•   Почему важны цвет и форма свечи?
•   Можно ли использовать ароматические свечи?
•   Что делать, если свеча трещит, коптит или гаснет?
Превратите ежедневное зажигание свечи в магический акт для привлечения любви, финансового потока, защиты пространства или внутреннего успокоения.
Зажгите свою первую свечу с осмысленным желанием и позвольте пламени помочь вам в реализации своих целей.
Материалы, представленные в этой книге, публикуются исключительно в познавательных и развлекательных целях. Информация, изложенная в книге, не преследует цели оскорбить чувства людей с иной позицией или вероисповеданием. Материалы книги не предназначены для решения личных, медицинских или психологических проблем.</t>
  </si>
  <si>
    <t>Магия. Колдовство. Суеверия</t>
  </si>
  <si>
    <t>114.01.6.1</t>
  </si>
  <si>
    <t>Солярис. Эдем</t>
  </si>
  <si>
    <t>Лем С.</t>
  </si>
  <si>
    <t>978-5-17-146872-9</t>
  </si>
  <si>
    <t>SOLARIS</t>
  </si>
  <si>
    <t>ASE000000000862967</t>
  </si>
  <si>
    <t>http://cdn.eksmo.ru/v2/ASE000000000862967/COVER/cover1.jpg</t>
  </si>
  <si>
    <t>БиблКлассики Лем Солярис. Эдем</t>
  </si>
  <si>
    <t>•   Два произведения великого классика Станислава Лема под одной обложкой.
•   Станислав Лем — один из самых известных и значимых авторов XX века не только в Польше, но и во всем мире.
•   «Солярис» — величайшее произведение Станислава Лема, ставшее классикой мировой прозы ХХ века. «Эдем» – один из самых ярких романов Лема, сочетающий в себе черты жесткой и антиутопической научной фантастики.
•   Роман «Солярис» лег в основу множества фильмов, пьес и радиоспектаклей.
•   Серия «Библиотека классики» — лучшие книги мировой литературы в стильных суперобложках для ваших коллекций!</t>
  </si>
  <si>
    <t>"Солярис" – бесспорная вершина творчества Станислава Лема, произведение, повлиявшее на развитие научной фантастики XX века, в том числе и на русскую фантастику. Роман дважды экранизирован, по нему были поставлены радиопьесы, спектакли – и даже балет!
Итак, что же такое Солярис? Бескрайний мыслящий океан, преследующий непонятные человеку цели, тончайший камертон, преобразующий людские чувства в материальную форму? Воплощенный кошмар психолога или духовный целитель? Со дня публикации книги прошло больше 50 лет, а ее читатели все так же продолжают задаваться вопросами, ответы на которые невозможно получить, не заглянув в свое собственное сердце.
"Эдем" – удивительный сплав динамичного боевика, социальной драмы и жесткой антиутопии – можно смело поставить в один ряд с такими классическими произведениями научной фантастики, как "451° по Фаренгейту" Рэя Брэдбери и роман Джорджа Оруэлла "1984".
"Среди звезд нас ждет неизвестное!" – фраза Лема, ставшая крылатой, имеет ощутимо горький привкус разочарования. Процесс познания несет в себе ядовитое ядро, и присущий человечеству гуманизм оказывается бессильным при столкновении с чуждым инопланетным разумом на прекрасной и таинственной планете Эдем…</t>
  </si>
  <si>
    <t>Тайна инквизитора Эймерика</t>
  </si>
  <si>
    <t>Эванджелисти В.</t>
  </si>
  <si>
    <t>Великий Инквизитор</t>
  </si>
  <si>
    <t>978-5-17-157795-7</t>
  </si>
  <si>
    <t>ВеликийИнквизитор</t>
  </si>
  <si>
    <t>Il mistero dell'inquisitore Eymerich</t>
  </si>
  <si>
    <t>ASE000000000874436</t>
  </si>
  <si>
    <t>http://cdn.eksmo.ru/v2/ASE000000000874436/COVER/cover1.jpg</t>
  </si>
  <si>
    <t>ВеликийИнквизитор Эванджелисти Тайна инквизитора Эймерика</t>
  </si>
  <si>
    <t>1354 год. Великий инквизитор Николас Эймерик отправляется вместе с войсками и королем Арагона усмирять восстание, вспыхнувшее на острове Сардиния. Говорят, что здесь люди поклоняются языческим богам, в воде таится опасность, а глава бунта, судья Мариано IV, способен исцелить любую болезнь одним прикосновением. Вскоре Эймерик поймет, что правда куда страшнее и невероятнее. 
Середина XX века. Австрийский психолог Вильгельм Райх попадает в тюрьму по обвинению в неуважении к властям и за продвижение своей новаторской теории устройства мира. В камере он неожиданно оказывается в изменчивом и кошмарном мире, где встречается с собственным обвинителем и судьей – страшным и неумолимым человеком по имени Николас Эймерик. 
Недалекое будущее. После катастрофы, постигшей Америку, Соединенные Штаты распались на несколько государств. В каждом из них царят суровые порядки, а всех преступников и нарушителей спокойствия ссылают в странную тюрьму под названием Лазаретто, о которой ходят самые страшные слухи. Несколько подростков отправляют именно туда, обвинив в неповиновении, и там им придется столкнуться с тайной, способной погубить весь мир.</t>
  </si>
  <si>
    <t>Гормон счастья и прочие глупости</t>
  </si>
  <si>
    <t>978-5-17-090779-3</t>
  </si>
  <si>
    <t>ASE000000000711261</t>
  </si>
  <si>
    <t>http://cdn.eksmo.ru/v2/ASE000000000711261/COVER/cover1.jpg</t>
  </si>
  <si>
    <t>Вильмонт(лучшее/м)Гормон счастья и прочие глупости</t>
  </si>
  <si>
    <t>Надоело все до чертиков! Престижная работа, собственная привлекательная внешность, любимый жених… Судьба дает ей шанс изменить все: вляпаться в авантюру, поменять имидж, потерять голову от любви и наконец почувствовать себя счастливой!</t>
  </si>
  <si>
    <t>Метро 2033. Часть 1, 2</t>
  </si>
  <si>
    <t>Глуховский Д.А.</t>
  </si>
  <si>
    <t>Глуховский. Графический роман</t>
  </si>
  <si>
    <t>978-5-17-149765-1</t>
  </si>
  <si>
    <t>Янгель Анастасия Витальевна</t>
  </si>
  <si>
    <t>ГлуховскийГрафРоман</t>
  </si>
  <si>
    <t>Омнибус: Metro 2033 (Comic) Bd. 1 + Band 2</t>
  </si>
  <si>
    <t>ASE000000000866104</t>
  </si>
  <si>
    <t>http://cdn.eksmo.ru/v2/ASE000000000866104/COVER/cover1.jpg</t>
  </si>
  <si>
    <t>Глуховский(ГрафичРоман)Метро 2033. Часть 1, 2</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</si>
  <si>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Легендарный бестселлер Дмитрия Глуховского — теперь и в формате графического романа.
«Метро 2033» — одна из самых культовых и значимых книг современности. Она легла в основу книжной трилогии, многотомного межавторского цикла и серии весьма успешных видеоигр.
Дмитрий Глуховский, автор романов «Метро 2033», «Будущее», «Текст» и «Пост» и сценарист сериала «Топи», — один из самых успешных и узнаваемых в мире российских авторов.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</si>
  <si>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Разрушительная война, превратившая мир в радиоактивную пустыню, вынудила москвичей искать убежища в метро. За прошедшие годы его станции стали настоящими государствами, которые торгуют или воюют друг с другом. На поверхности по руинам мегаполиса бродят чудовища-мутанты, а внизу, в туннелях, происходят страшные вещи. Артему, жителю ВДНХ, предстоит пройти опасный путь к Полису, чтобы спасти от мутантов свою станцию, а может быть, и все метро.</t>
  </si>
  <si>
    <t>Графический роман</t>
  </si>
  <si>
    <t>115.01.1.1</t>
  </si>
  <si>
    <t>Метро 2033. Часть 3, 4</t>
  </si>
  <si>
    <t>978-5-17-149953-2</t>
  </si>
  <si>
    <t>ASE000000000866298</t>
  </si>
  <si>
    <t>http://cdn.eksmo.ru/v2/ASE000000000866298/COVER/cover1.jpg</t>
  </si>
  <si>
    <t>Глуховский(ГрафичРоман)Метро 2033. Часть 3, 4</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</si>
  <si>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Культовая книга Дмитрия Глуховского «Метро 2033» — теперь в виде графического романа. Это уже вторая графическая адаптация романа, выполненная голландским художником Петером Нуйтеном. 
Дмитрий Глуховский — один из самых популярных современных российских писателей, автор романов «Будущее», «Текст» и «Пост» и сценарист сериала «Топи».</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</si>
  <si>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После изнурительного путешествия по метро Артем наконец достигает Полиса. Он добросовестно выполняет свою миссию и докладывает полковнику Мельнику об угрозе, исходящей от черных мутантов. Однако теперь он вынужден готовиться к новой, еще более опасной экспедиции на поверхность земли...
Графический роман по бестселлеру «Метро 2033» Дмитрия Глуховского, сделанный голландским художником комиксов Петером Нуйтеном.</t>
  </si>
  <si>
    <t>Зимняя романтика. Сборник рассказов в формате адвента о книгах и книжных</t>
  </si>
  <si>
    <t>Блэк В., Харди К., Кловер Е.</t>
  </si>
  <si>
    <t>978-5-17-186363-0</t>
  </si>
  <si>
    <t>ASE000000000898967</t>
  </si>
  <si>
    <t>http://cdn.eksmo.ru/v2/ASE000000000898967/COVER/cover1.jpg</t>
  </si>
  <si>
    <t>ЗимняяРомантика Блэк Зимняя романтика. Сборник рассказов в формате адвента о книгах и книжных</t>
  </si>
  <si>
    <t>Чувствуете? Ёлка уже наполняет ароматом всю комнату, а какао булькает на плите. Самое время погрузиться в новые зимние истории, каждый день декабря шелестеть страницами о книгах, писателях и читателях. Праздничное волшебство окутает вас с головы до ног, от первой заглавной буквы до последней точки.</t>
  </si>
  <si>
    <t>Забивая стрелки</t>
  </si>
  <si>
    <t>Думер Э.</t>
  </si>
  <si>
    <t>978-5-17-191654-1</t>
  </si>
  <si>
    <t>ASE000000000900392</t>
  </si>
  <si>
    <t>http://cdn.eksmo.ru/v2/ASE000000000900392/COVER/cover1.jpg</t>
  </si>
  <si>
    <t>ИгрыНаВыживание Думер Забивая стрелки</t>
  </si>
  <si>
    <t>– Злободневный ретеллинг «Рип ван Винкля» в жанре горфэнтези: охотница на демонов встречает ифрита, исполняющего желания в обмен на душу, и вместе они бросают вызов адской элите.
– Горфэнтези с антиутопическим антуражем, едким юмором и харизматичными антигероями с серой моралью.
– Вас ждет захватывающий сюжет с приключениями, интригами и романтической линией: вынужденное партнерство героев перерастает в запретную связь.
– Инфернальная мифология здесь переплетается с современной цифровой культурой: ад работает как корпорация, а потусторонние услуги заказывают через приложение.
– Стильное коллекционное оформление: обложка от художницы Rajel с тиснением фольгой, форзацы и 3 внутренние цветные вклейки от художницы Mori.</t>
  </si>
  <si>
    <t>Рип ван Винкль проснулась после двадцатилетней комы, не постарев и обретя способности к изгнанию гоетских демонов. К Рип обращаются те, кто столкнулся с аномалиями — верными спутниками адских подселенцев.
Путь к инфернальным тайнам начинается, когда Рип вызывает консьержа через приложение «айФрит», чтобы он «купил ей пивка». Наемным лакеем, исполняющим прихоти клиента, оказывается ифрит по кличке Ахт. У нерадивой клиентки остается два желания, после чего душа Рип ван Винкль отойдет адской корпорации «МЬ». Однако Ахт ещё пожалеет, что связался с плутовкой, которая забивает стрелки демонам и видит «божественные знаки» — указатели, ведущие к разработчику «айФрита» и главной загадке «МЬ».</t>
  </si>
  <si>
    <t>Жизнь пророка Мухаммада</t>
  </si>
  <si>
    <t>Ибрагим Т.К., Ефремова Н.В.</t>
  </si>
  <si>
    <t>Источник веры</t>
  </si>
  <si>
    <t>978-5-17-171208-2</t>
  </si>
  <si>
    <t>ИсточникВеры</t>
  </si>
  <si>
    <t>ASE000000000887009</t>
  </si>
  <si>
    <t>http://cdn.eksmo.ru/v2/ASE000000000887009/COVER/cover1.jpg</t>
  </si>
  <si>
    <t>ИсточникВеры Жизнь пророка Мухаммада</t>
  </si>
  <si>
    <t>Эта книга — увлекательное и глубокое повествование о жизни человека, который изменил ход истории и наследие которого продолжает формировать судьбы человечества. Перед вами развернется эпическая история сироты из Мекки, который, получив Божественное откровение, бросил вызов языческим традициям целого народа. Вы пройдете рядом с ним весь его путь: от первых откровений в мекканской пещере Хира и гонений на ранних мусульман до переселения в Медину, заложения там основ первого мусульманского государства и торжественного шествия новой религии по всему Аравийскому полуострову. В основе этого масштабного исследования лежит классическая биография Пророка — Сира, составленная Ибн-Хишамом (IX в.). Сведения из нее дополнены преданиями из канонических, шести книжных сводов пророческой традиции (Сунны) и других авторитетных мусульманских источников, позволяющих воссоздать полную и достоверную картину эпохи. Авторы: сотрудники Центра арабских и исламских исследований Института востоковедения РАН, доктор философских наук Тауфик Ибрагим и кандидат философских наук Наталия Ефремова. Книга — лауреат ежегодного национального конкурса «Книга года» в номинации «Humanitas» (2010 г.)</t>
  </si>
  <si>
    <t>Ислам</t>
  </si>
  <si>
    <t>114.11.4.1</t>
  </si>
  <si>
    <t>Как ходить в школу с удовольствием</t>
  </si>
  <si>
    <t>Чеснова И.Е.</t>
  </si>
  <si>
    <t>Каждый ребёнок желает знать</t>
  </si>
  <si>
    <t>978-5-17-983321-5</t>
  </si>
  <si>
    <t>КаждыйРебёнокЖелаетЗнать</t>
  </si>
  <si>
    <t>ASE000000000832210</t>
  </si>
  <si>
    <t>http://cdn.eksmo.ru/v2/ASE000000000832210/COVER/cover1.jpg</t>
  </si>
  <si>
    <t>КаждыйРебёнокЖелаетЗнать Чеснова  Как ходить в школу с удовольствием</t>
  </si>
  <si>
    <t>Новая книга серии «Каждый ребенок желает знать» «Как ходить в школу с удовольствием» для младших и средних школьников, а также их родителей. Текст украшают и дополняют замечательные современные и веселые  рисунки художника Муси Кудрявцевой.  Эта книга - о школе! Она расскажет:  - Зачем ходить в школу? - Что самое главное в учебе? - Как не бояться неудач и победить лень?  - Что делать, когда трудно? - Как научиться прилагать усилия и воспитать в себе чувство ответственности? - Как общаться с одноклассниками?</t>
  </si>
  <si>
    <t>В своей новой книге известный семейный психолог Ирина Чеснова предлагает поговорить обо всем, что связано со школой: что самое главное в учебе, как не бояться неудач, победить лень и воспитать в себе чувство ответственности. Книга развеет страхи и подскажет, как выстроить хорошие отношения с учителями и одноклассниками. Научит прилагать усилия, верить в себя и не сдаваться, когда трудно. 
Для младших и средних школьников
Для младшего и среднего возраста</t>
  </si>
  <si>
    <t>Четыре сезона</t>
  </si>
  <si>
    <t>Кинг: книжная полка</t>
  </si>
  <si>
    <t>978-5-17-181751-0</t>
  </si>
  <si>
    <t>Кинг(книжная полка)</t>
  </si>
  <si>
    <t>Different seasons</t>
  </si>
  <si>
    <t>ASE000000000895097</t>
  </si>
  <si>
    <t>http://cdn.eksmo.ru/v2/ASE000000000895097/COVER/cover1.jpg</t>
  </si>
  <si>
    <t>Кинг(книжная полка)Четыре сезона</t>
  </si>
  <si>
    <t>– «Четыре сезона» — первый сборник Стивена Кинга, состоящий из четырех повестей — любимый формат автора. 
– Стивен Кинг — один из самых популярных писателей современности. Его книги переведены на 44 языка, изданы в 80 странах и разошлись тиражом свыше 400 миллионов экземпляров.
– В сборник вошли четыре повести, привязанные к определенному времени года. Каждая из повестей была экранизирована или готовится к экранизации.
– Заглавная повесть «Рита Хэйворт и побег из Шоушенка» (Весна) легла в основу легендарного фильма Фрэнка Дарабонта с Тимом Роббинсом и Морганом Фриманом в главных ролях. Это история невинно осужденного человека, который, несмотря на пожизненное заключение, лелеет надежду и шаг за шагом воплощает гениальный план побега.
– «Способный ученик» (Лето) повествует о старшекласснике Тодде Боудене, который узнает темное прошлое соседа и постепенно становится его учеником. «Тело» (Осень) описывает путешествие четырех подростков через темный лес к месту, где лежит труп.
«Метод дыхания» (Зима) представляет собой рассказ пожилого врача о сильной женщине, решившей бросить вызов смерти.
– Издание выходит в серии «Кинг: книжная полка»: коллекционное оформление от художника Андрея Фереза, суперобложка, минималистичный переплет, белая бумага, лента‑ляссе.</t>
  </si>
  <si>
    <t>Стивен Кинг — писатель, любящий традиции. И одна из них — это публикация сборников, неизменно состоящих из четырех повестей. «Четыре сезона» стал первым таким сборником. Его заглавная повесть «Рита Хэйворт и побег из Шоушенка» легла в основу легендарного фильма Фрэнка Дарабонта с Тимом Роббинсом и Морганом Фриманом в главных ролях.
Здесь каждое произведение — небольшое путешествие, тон и настроение которому задает определенное время года… 
Весна — и невинно осужденный человек приговорен к пожизненному заключению, однако пока в нем живет надежда — он будет шаг за шагом претворять в жизнь свой гениальный план побега.
Лето — и в маленьком городке старшеклассник Тодд Боуден становится одержим темным прошлым старика по соседству, постепенно становясь его учеником.
Осень — и четверо изнывающих от скуки подростков бредут сквозь темный, бесконечный лес, чтобы посмотреть на труп.
Зима — и пожилой врач начинает удивительный рассказ о сильной женщине, решившей одержать победу над смертью.</t>
  </si>
  <si>
    <t>Тысячелетнее соперничество: Россия и Запад</t>
  </si>
  <si>
    <t>Моулик А.</t>
  </si>
  <si>
    <t>Nonfiction специального назначения</t>
  </si>
  <si>
    <t>978-5-17-187652-4</t>
  </si>
  <si>
    <t>NonfictionСпецНазначения</t>
  </si>
  <si>
    <t>The Thousand Years War: Russia and the West</t>
  </si>
  <si>
    <t>ASE000000000899857</t>
  </si>
  <si>
    <t>http://cdn.eksmo.ru/v2/ASE000000000899857/COVER/cover1.jpg</t>
  </si>
  <si>
    <t>КПД.NonfictionСпецНазначения Моулик Тысячелетнее соперничество: Россия и Запад</t>
  </si>
  <si>
    <t>– Масштабное историческое иссаледование, охватывающее более тысячи лет противостояния России и Запада: от ливонских рыцарей и Карла XII до Наполеона, Гитлера и конфликтов новейшего времени.
– Ачала Моулик — индийская исследовательница в области истории, экономики и международного права, дипломат, лауреат медали Пушкина и премии имени Есенина, специалист по русской культуре и международным отношениям.
– Автор предлагает взгляд извне — без привычной для обеих сторон поляризации, но с опорой на документы, факты и оценки историков.
– Хронологически работа доведена до лета 2025 года, что позволяет увидеть современные события в контексте многовековой исторической динамики.
– Книга будет полезна специалистам по международным отношениям, историкам, политикам, экономикам и всем, кто хочет понимать логику глобальных конфликтов.
– Издание в серии «Nonfiction специального назначения» редакции «КПД», основанной Захаром Прилепиным, Алексеем Колобродовым и Олегом Демидовым.</t>
  </si>
  <si>
    <t>Это уникальная книга, в которой автор прослеживает многочисленные вторжения Западной Европы в Россию с IX века по Вторую мировую войну. Обилие сельскохозяйственной продукции России, её богатые природные ресурсы и бескрайние просторы постоянно манили враждебных соседей. Жажда выгоды подпитывала военные авантюры – от ливонских всадников, Карла XII Шведского, Наполеона Французского и, наконец, до Гитлера.
Отношения России с Западом после Второй мировой войны вступили в сложную фазу. Россия снова стала противником США. Это не было неизбежным: американские президенты Рузвельт и Кеннеди хотели дружбы с Россией. Но военно-промышленный комплекс США хотел сохранить вражду. Так начались холодная война и прокси-войны по всему земному шару. Тем не менее Россия оставалась непобеждённой.
Конфликт на Украине является продолжением «бесконечной войны» Запада против России, каковая рассматривается в данном исследовании.</t>
  </si>
  <si>
    <t>Переродившаяся Великая Святая скрывает, что она Святая. Том 1 (манга)</t>
  </si>
  <si>
    <t>Махито Аобэ, Тоя, chibi</t>
  </si>
  <si>
    <t>Манга. Переродившаяся Великая Святая скрывает, что она Святая</t>
  </si>
  <si>
    <t>978-5-17-174671-1</t>
  </si>
  <si>
    <t>МангаСвятая</t>
  </si>
  <si>
    <t>Tenseishita Daiseijo wa, Seijo Dearu Koto wo Hitakakusu Volume 1</t>
  </si>
  <si>
    <t>ASE000000000889469</t>
  </si>
  <si>
    <t>http://cdn.eksmo.ru/v2/ASE000000000889469/COVER/cover1.jpg</t>
  </si>
  <si>
    <t>МангаСвятая Махито Переродившаяся Великая Святая скрывает, что она Святая. Том 1 (манга)</t>
  </si>
  <si>
    <t>– Первый том захватывающей фэнтези-манги о сильной героине, втором шансе, перерождении и тайных силах.
– Уже в октябре 2026 года выходит аниме-экранизация — самое время познакомиться с первоисточником!
– Высокие оценки читателей: 4,6 из 5 на Amazon (на основе 2600 отзывов) и 4,2 на Goodreads.
– Идеально для фанатов D&amp;D: вас ждут рыцари, монстры, магия, приключения и квесты.
– Эстетичное издание: мягкая обложка, УФ-лак, полусупер с оригинальным постером аниме.</t>
  </si>
  <si>
    <t>Что делать, если прошлая жизнь мешает? Фия родилась в семье рыцарей, но фехтовала из рук вон плохо, отчего даже родные называли её «бездарной». Но, оказавшись на грани смерти, Фия вспомнила, что обладает даром! И ещё каким! Ведь когда-то она была Великой Святой! И что враги из прошлого всё ещё охотятся за ней! Чтобы выжить, Фия скрывает истинное «я». Однако притворяться слабачкой оказалось не так просто! Особенно когда случайно исцеляешь древнего дракона. Как же легенде сыграть «худшего рыцаря» и не выдать себя?</t>
  </si>
  <si>
    <t>Ахматова. Избранная лирика с иллюстрациями</t>
  </si>
  <si>
    <t>Ахматова А.А.</t>
  </si>
  <si>
    <t>978-5-17-168110-4</t>
  </si>
  <si>
    <t>ASE000000000884607</t>
  </si>
  <si>
    <t>http://cdn.eksmo.ru/v2/ASE000000000884607/COVER/cover1.jpg</t>
  </si>
  <si>
    <t>МироваяПоэзия(под/иллюстр)Ахматова Избранная лирика с иллюстрациями</t>
  </si>
  <si>
    <t>Анна Ахматова — поэт Серебряного века с трагичной, но яркой судьбой. Свидетель смены эпох — она пережила две мировые войны, революцию и блокаду Ленинграда. Своё первое стихотворение Ахматова написала в 11 лет — с тех пор и до конца жизни она не переставала заниматься поэзией. Загадка её творчества кроется в умении угадывать интонацию времени и передавать её настолько точно и пронзительно, что замирает сердце и прерывается дыхание. Издание органично дополняют яркие иллюстрации, подобранные для каждого поэтического шедевра.</t>
  </si>
  <si>
    <t>Когда зажигаются ёлки</t>
  </si>
  <si>
    <t>Сутеев В.Г.</t>
  </si>
  <si>
    <t>Моя первая карусель стихов и сказок. Ёлочка, зажгись!</t>
  </si>
  <si>
    <t>978-5-17-112976-7</t>
  </si>
  <si>
    <t>220х270</t>
  </si>
  <si>
    <t>МояПервКарусель</t>
  </si>
  <si>
    <t>ASE000000000841196</t>
  </si>
  <si>
    <t>http://cdn.eksmo.ru/v2/ASE000000000841196/COVER/cover1.jpg</t>
  </si>
  <si>
    <t>МояПервКарусель Сутеев Когда зажигаются ёлки</t>
  </si>
  <si>
    <t>Перед вами — не просто книга, а настоящий набор для увлекательной новогодней игры! 4 объемные сцены из любимого мультфильма с настоящими светодиодными огоньками внутри позволят разыграть свое собственное представление и оживить героев сказки. К книге прилагается подарок — книжка-игрушка с текстом сценария В. Г. Сутеева, которую после чтения можно повесить на ёлку!
«Когда зажигаются ёлки» — классика новогодней мультипликации. Волшебная история В. Сутеева любима уже на протяжении 75 лет, а стихи С. Михалкова и М. Вольпина стали одним из символов Нового года. Эта книга с иллюстрациями современного художника-мультипликатора Сусанны Домбаян не только расскажет новому поколению читателей о самом чудесном дне в году, но и позволит разыграть своё собственное представление и оживить героев мультфильма. А в конце истории на ёлочке зажгутся настоящие огоньки!</t>
  </si>
  <si>
    <t>112.04.1.1</t>
  </si>
  <si>
    <t>Русский след. Изобретения, изменившие мир</t>
  </si>
  <si>
    <t>Резепкин О.Ю.</t>
  </si>
  <si>
    <t>Моя Россия</t>
  </si>
  <si>
    <t>978-5-17-185789-9</t>
  </si>
  <si>
    <t>Шапиро Ангелина Михайловна</t>
  </si>
  <si>
    <t>МояРоссия</t>
  </si>
  <si>
    <t>7-16</t>
  </si>
  <si>
    <t>ASE000000000898375</t>
  </si>
  <si>
    <t>http://cdn.eksmo.ru/v2/ASE000000000898375/COVER/cover1.jpg</t>
  </si>
  <si>
    <t>МояРоссия Русский след. Изобретения, изменившие мир</t>
  </si>
  <si>
    <t>Знаете ли вы, что привычные вещи, которыми сегодня пользуется весь мир, часто рождались благодаря смекалке русских изобретателей? 
Эта книга — настоящее расследование забытых открытий, от кондитерского чуда Абрикосова до культового «Тетриса» Алексея Пажитнова. Писатель Олег Рой превращает биографии инженеров и учёных в захватывающие приключения, которые так любят дети. Скучные страницы учебников останутся в прошлом: здесь каждая история — живой, наглядный пример того, как рождаются гениальные идеи. 
Яркие иллюстрации и простой язык снимают страх перед сложными темами, дарят радость открытия и заслуженную гордость за родную страну. Эта книга станет любимым чтением для юных исследователей.</t>
  </si>
  <si>
    <t>Нейропрописи для развития внимания и памяти</t>
  </si>
  <si>
    <t>Трясорукова Т.П.</t>
  </si>
  <si>
    <t>Нейропрописи</t>
  </si>
  <si>
    <t>978-5-17-158750-5</t>
  </si>
  <si>
    <t>ASE000000000875367</t>
  </si>
  <si>
    <t>http://cdn.eksmo.ru/v2/ASE000000000875367/COVER/cover1.jpg</t>
  </si>
  <si>
    <t>Нейропрописи Нейропрописи для развития внимания и памяти</t>
  </si>
  <si>
    <t>Ваш маленький непоседа не может усидеть на месте и постоянно отвлекается? Продолжительные занятия превращаются в сплошные мучения? Увлекательные нейропрописи для развития внимания и памяти обязательно понравятся маленькому нехочухе
и помогут ему подготовиться к школе. Упражнения, разработанные опытным педагогом и психологом Т. Трясоруковой, нацелены на развитие межполушарного взаимодействия, пространственных представлений, графомоторных навыков, подготовку руку к письму. Лучший вариант для занятий на дому вашего сына или дочки.
Тренируйтесь с удовольствием и пользой!</t>
  </si>
  <si>
    <t>В пособии представлен большой практический материл по развитию внимания и памяти детей 4–6 лет. Система авторских нейропсихологических упражнений опирается на эффективный педагогический инструмент — игровые прописи. Выполняя упражнения, ребёнок будет совершать любимые действия: рисовать, раскрашивать, проводить линии и т. д., при этом будет тренировать свой мозг. Пособие основано на нейропсихологичском подходе, доказавшем свою высокую результативность при подготовке к школе. Книга подойдёт как для домашних занятий, так и для осуществления развивающей или досуговой деятельности детей в образовательных дошкольных организациях.
Для дошкольного возраста.</t>
  </si>
  <si>
    <t>Таблицы Шульте для тренировки мозга</t>
  </si>
  <si>
    <t>978-5-17-191135-5</t>
  </si>
  <si>
    <t>ASE000000000902873</t>
  </si>
  <si>
    <t>http://cdn.eksmo.ru/v2/ASE000000000902873/COVER/cover1.jpg</t>
  </si>
  <si>
    <t>Нейропрописи Таблицы Шульте для тренировки мозга</t>
  </si>
  <si>
    <t>Заметили, что у вашего ребёнка появились проблемы с памятью и концентрацией внимания? Тогда эта книга для вас!
Эффективный комплекс упражнения по методикам Шульте и Келли специально подготовила Татьяна Трясорукова, опытный педагог, психолог, автор обучающих пособий. Эта книга станет настоящим помощником для всех, кто хочет поддерживать свой мозг в тонусе.
Почему стоит выбрать именно это пособие?
•   Проверенная методика. В основе заданий лежат классические упражнения Шульте и Келли, доказавшие свою эффективность во всём мире.
•   Методика подходит не только детям, но и взрослым для поддержания когнитивных функций и скорости мышления.
•   Задания выстроены по принципу «от простого к сложному». Регулярные занятия развивают внимание, память, повышают вашу скорость обработки информации и развивают зрительное восприятие.
Держите свой мозг в тонусе! Заказывайте наш тренажёр и тренируйтесь всей семьёй!</t>
  </si>
  <si>
    <t>Таблицы Шульте и Келли — это отличный тренажер для тренировки мозга. Систематические занятия по этому пособию помогут развить внимание, память и образное мышление. Задания расположены от простого к сложному и подходят как для детей, так и для взрослых. Эффективный комплекс упражнения по методикам Шульте и Келли подготовила Татьяна Трясорукова, опытный педагог, психолог, автор обучающих пособий. Эта книга станет настоящим помощником для всех, кто хочет поддерживать мозг в тонусе.
Для начального образования.</t>
  </si>
  <si>
    <t>Империя пламени и шипов</t>
  </si>
  <si>
    <t>Блэквуд М.</t>
  </si>
  <si>
    <t>Пламя и шипы</t>
  </si>
  <si>
    <t>978-5-17-183030-4</t>
  </si>
  <si>
    <t>ПламяШипы</t>
  </si>
  <si>
    <t>Empire of Flame and Thorns</t>
  </si>
  <si>
    <t>ASE000000000896237</t>
  </si>
  <si>
    <t>http://cdn.eksmo.ru/v2/ASE000000000896237/COVER/cover1.jpg</t>
  </si>
  <si>
    <t>ПламяШипы Блэквуд Империя пламени и шипов (цветной обрез) к ней есть комлект</t>
  </si>
  <si>
    <t>– Первая часть нашумевшего цикла «Пламя и шипы» от Мэрион Блэквуд, получившего высокие оценки на книжных площадках.
– Мрачное романтическое фэнтези с драконами, магией и напряженной динамикой.
– В центре истории — сильная героиня: ее двойная жизнь добавляет интриги и моральных дилемм.
– Отношения героев — это путь от ненависти до любви: напряжение между Селеной и ее смертельным врагом нарастает от сцены к сцене.
– Атмосферное издание: печать по обрезу, карта на форзацах, оригинальная обложка — идеальный вариант для коллекционеров и поклонников жанра.</t>
  </si>
  <si>
    <t>Благой Двор заперт среди мертвого леса, а его жители подчиняются жестоким драконорожденным. В этом мрачном мире у Селены Хейл остался лишь один безумный шанс на свободу — Испытания Искупления. Этот легендарный турнир среди сильнейших магов фейри проходит раз в сто пятьдесят лет. На кону всего три билета в новую жизнь, и Селена готова зубами вырвать один из них.Главная проблема — Дрейвен Райат, безжалостный командир армии драконов. Он воплощает все, что Селена ненавидит, и спит и видит, как бы вышвырнуть ее с турнира. Но ставки куда выше, чем просто проигрыш. Селена — тайный повстанец. Если Дрейвен, которого за жестокость зовут Самой Смертью, узнает правду, он убьет ее на месте. Они должны ненавидеть друг друга, но каждое новое столкновение  лишь разжигает между ними опасную искру. Селену тянет к врагу, хотя она  прекрасно понимает: на кровавой арене нет ничего опаснее любви. Особенно если твое сердце начинает биться ради того, кто должен тебя уничтожить. Когда твой главный враг — Сама Смерть, глупо бояться проиграть Испытания. Бойся своего сердца…</t>
  </si>
  <si>
    <t>Ловушки и иллюзии мозга</t>
  </si>
  <si>
    <t>Филатов А.В.</t>
  </si>
  <si>
    <t>Практический тренинг</t>
  </si>
  <si>
    <t>978-5-17-120324-5</t>
  </si>
  <si>
    <t>Короткова Александра Юрьевна</t>
  </si>
  <si>
    <t>ПрактическийТренинг</t>
  </si>
  <si>
    <t>ASE000000000848736</t>
  </si>
  <si>
    <t>http://cdn.eksmo.ru/v2/ASE000000000848736/COVER/cover1.jpg</t>
  </si>
  <si>
    <t>ПрактическийТренинг Ловушки и иллюзии мозга</t>
  </si>
  <si>
    <t>В книге "Ловушки и иллюзии мозга" представлены типичные ошибки мышления, так называемые когнитивные искажения. Научившись их определять и прорабатывать, вы сможете лучше понять себя и окружающих, а также выстраивать коммуникацию правильно.</t>
  </si>
  <si>
    <t>Когнитивные искажения — это определенные шаблоны мышления, которые изменяют восприятие реальности. Чаще всего — в сторону негатива. 
Задумывались ли вы о том, как часто мозг вводит нас в заблуждение? Почему нам в принципе свойственно шаблонное мышление? Почему многие становятся жертвами мошенников или ведутся на маркетинговые манипуляции в стиле «Только на этой неделе! Не пропустите обвал цен!»?
Книга «Ловушки и иллюзии мозга» станет помощником в обнаружении и преодолении систематических ошибок мышления. Вы научитесь не только определять ошибки по их «симптоматике», но и сможете лучше узнать себя и окружающих. Поняв, как работает наш мозг, вы узнаете, на что следует обращать внимание при общении с людьми, научитесь оценивать и анализировать ситуации объективно.</t>
  </si>
  <si>
    <t>Пропавшая сестра</t>
  </si>
  <si>
    <t>Дэвидхизар М.</t>
  </si>
  <si>
    <t>978-5-17-164167-2</t>
  </si>
  <si>
    <t>SILENT SISTER</t>
  </si>
  <si>
    <t>ASE000000000881310</t>
  </si>
  <si>
    <t>http://cdn.eksmo.ru/v2/ASE000000000881310/COVER/cover1.jpg</t>
  </si>
  <si>
    <t>Расследование(Neo)Дэвидхизар Пропавшая сестра</t>
  </si>
  <si>
    <t>— Яркий, эмоциональный и непредсказуемый роман с лихо закрученным сюжетом, ненадежной рассказчицей и взрывной концовкой.
— Это повествование захватит вас с первой страницы и не отпустит до самого финала.
— Для тех, кому понравились романы «Один из нас лжет» и «Хороших девочек не убивают».</t>
  </si>
  <si>
    <t>Две сестры пропали во время школьной поездки. Общительная спортсменка Грейс и тихоня Мэдди, предпочитающая дневник обществу одноклассников и мечтающая хоть немного быть похожей на свою сестру.
Но когда находят лишь Грейс — раненую и не помнящую, что произошло, — все думают, что она лжет. Ведь на ее одежде найдена кровь Мэдди... Отчаянно пытаясь узнать правду и доказать собственную невиновность, Грейс решает собрать воедино все, что произошло в этой поездке. 
Но вскоре она узнает, что ее собственные секреты могут оказаться самыми страшными из всех…</t>
  </si>
  <si>
    <t>Гражданский кодекс Российской Федерации на 2027 год. Доступ к ИИ-помощнику ИСКРА, готовые промпты и QR-коды с судебной практикой в подарок</t>
  </si>
  <si>
    <t>Рекомендовано ГАРАНТ. Кодексы и законы</t>
  </si>
  <si>
    <t>ГРАЖДАНСКОЕ И ПРЕДПРИНИМАТЕЛЬСКОЕ ПРАВО. ПРАВОВОЕ ОБЕСПЕЧЕНИЕ ПРОФЕССИОНАЛЬНОЙ ДЕЯТЕЛЬНОСТИ. ТРУДОВОЕ ПРАВО И ПРАВО СОЦИАЛЬНОГО ОБЕСПЕЧЕНИЯ</t>
  </si>
  <si>
    <t>978-5-17-186056-1</t>
  </si>
  <si>
    <t>РекомендованоГарантКодекс</t>
  </si>
  <si>
    <t>ASE000000000898669</t>
  </si>
  <si>
    <t>http://cdn.eksmo.ru/v2/ASE000000000898669/COVER/cover1.jpg</t>
  </si>
  <si>
    <t>РекомендованоГарантКодексыЗаконы Гражданский кодекс РФ на 2027 год. Доступ к ИИ-помощнику ИСКРА, готовые промпты и QR-коды с судебной практикой в подарок</t>
  </si>
  <si>
    <t>Перед вами уникальное интерактивное издание Гражданского кодекса Российской Федерации по состоянию на 2027 год, подготовленное на основе электронных текстов документов из справочной правовой системы ГАРАНТ. 
На страницах книги размещено свыше 380 QR-кодов, перейдя по которым вы получите доступ:
— к эксклюзивным материалам системы ГАРАНТ в формате Энциклопедии судебной практики; 
— к полному содержанию Постановлений Пленумов Верховного Суда и Высшего Арбитражного Суда РФ, связанных с применением отдельных положений Гражданского кодекса;
— к обзорам правоприменительной практики судов общей юрисдикции и арбитражных судов РФ; 
— к самой свежей редакции ГК, которая поможет вам быть в курсе всех последних изменений!
Вам больше не придется тратить время на поиск судебной практики, поскольку в данной книге уже собраны все важнейшие судебные акты, которые доступны в приложении ГАРАНТ.
Вы сможете подробно изучить содержание правовых норм, легко и быстро подготавливать правовые позиции по судебным спорам, а также пользоваться актуальными электронными документами.
Для автоматизации рутинных задач вы можете получить доступ к ИИ-помощнику ИСКРА, а также воспользоваться готовыми промптами в конце книги.
Издание подойдет как студентам при подготовке к лекциям и семинарам, так и действующим юристам, адвокатам, нотариусам, прокурорам и судьям в профессиональной деятельности.
В текст кодекса внесены все изменения, опубликованные в официальных источниках на момент подписания в печать. 
Доступ к дополнительным материалам действует до 31 декабря 2027 года. 
Доступ к ИИ-помощнику ИСКРА будет действовать в течение 14 дней после регистрации в мобильном приложении ГАРАНТ.</t>
  </si>
  <si>
    <t>Право. Юридические науки</t>
  </si>
  <si>
    <t>Гражданское право</t>
  </si>
  <si>
    <t>Общие вопросы. Гражданский кодекс</t>
  </si>
  <si>
    <t>114.21.4.1</t>
  </si>
  <si>
    <t>Уголовный кодекс Российской Федерации на 2027 год. Доступ к ИИ-помощнику ИСКРА, готовые промпты и QR-коды с судебной практикой в подарок</t>
  </si>
  <si>
    <t>УГОЛОВНОЕ ПРАВО. КРИМИНОЛОГИЯ. КРИМИНАЛИСТИКА. УГОЛОВНЫЙ ПРОЦЕСС. ПРОКУРОРСКИЙ НАДЗОР.</t>
  </si>
  <si>
    <t>978-5-17-186055-4</t>
  </si>
  <si>
    <t>ASE000000000898668</t>
  </si>
  <si>
    <t>http://cdn.eksmo.ru/v2/ASE000000000898668/COVER/cover1.jpg</t>
  </si>
  <si>
    <t>РекомендованоГарантКодексыЗаконы Уголовный кодекс РФ на 2027 год. Доступ к ИИ-помощнику ИСКРА, готовые промпты и QR-коды с судебной практикой в подарок</t>
  </si>
  <si>
    <t>Перед вами уникальное интерактивное издание Уголовного кодекса Российской Федерации, подготовленное на основе электронных текстов документов из справочной правовой системы «ГАРАНТ». 
Вам больше не придется тратить время на поиск судебной практики по составам преступлений. Благодаря данной книге вы получите доступ:
— к эксклюзивным обзорам правоприменительной практики судов общей юрисдикции; 
— к выводам и разъяснениям Конституционного Суда РФ и Верховного Суда РФ; 
— к полному содержанию Постановлений Пленума Верховного Суда РФ, связанных с применением отдельных положений Уголовного кодекса;
— к самой свежей редакции кодекса, что поможет вам быть в курсе всех последних изменений!
Для автоматизации рутинных задач вы можете получить доступ к ИИ-помощнику ИСКРА, а также воспользоваться готовыми промптами в конце книги.
В текст кодекса внесены все изменения, опубликованные в официальных источниках на момент подписания в печать.
Доступ к дополнительным материалам действует до 31 декабря 2027 года. 
Доступ к ИИ-помощнику ИСКРА будет действовать в течение 14 дней после регистрации в мобильном приложении ГАРАНТ.</t>
  </si>
  <si>
    <t>Уголовное право. Криминалистика. Криминология</t>
  </si>
  <si>
    <t>Уголовное и Уголовно-процессуальное право</t>
  </si>
  <si>
    <t>114.21.8.1</t>
  </si>
  <si>
    <t>Иностранный легион. Судьба Анри Ламбера</t>
  </si>
  <si>
    <t>Финк В.Г.</t>
  </si>
  <si>
    <t>978-5-17-189159-6</t>
  </si>
  <si>
    <t>ASE000000000901300</t>
  </si>
  <si>
    <t>http://cdn.eksmo.ru/v2/ASE000000000901300/COVER/cover1.jpg</t>
  </si>
  <si>
    <t>Рус.класс!Финк Иностранный легион. Судьба Анри Ламбера</t>
  </si>
  <si>
    <t>Самым известным произведением и вершиной творчества В. Финка является его автобиографический роман "Иностранный легион", рассказывающий о событиях Первой мировой войны. Повествование ведется от лица русского офицера, служившего в Иностранном легионе, который правдиво и без пафоса рассказывает о жестоких, страшных, а порой нелепых эпизодах боевой жизни. 
В книгу также вошел роман-продолжение «Судьба Анри Ламбера», в котором участники Первой мировой войны, выжившие в окопах, возвращаются домой, но оказываются чужими в мирной жизни.</t>
  </si>
  <si>
    <t>Гибель дракона</t>
  </si>
  <si>
    <t>Комацу С.</t>
  </si>
  <si>
    <t>Фантастика: классика и современность</t>
  </si>
  <si>
    <t>978-5-17-176713-6</t>
  </si>
  <si>
    <t>Фантастика(best)</t>
  </si>
  <si>
    <t>Nippon Chinbotsu</t>
  </si>
  <si>
    <t>ASE000000000891006</t>
  </si>
  <si>
    <t>http://cdn.eksmo.ru/v2/ASE000000000891006/COVER/cover1.jpg</t>
  </si>
  <si>
    <t>Фантастика(best)Комацу Гибель дракона</t>
  </si>
  <si>
    <t>Небольшой японский остров за одну ночь уходит под воду. Отправленные расследовать происшествие ученые-океанологи приходят к неутешительному выводу: весь архипелаг неумолимо тонет и через десять месяцев полностью опустится на океанское дно. Правительство начинает беспрецедентную операцию по спасению
имущества и эвакуации миллионов людей, но спасательные работы осложняют участившиеся землетрясения, извержения вулканов и прочие природные катаклизмы.
Идея романа пришла к Сакё Комацу, когда писатель задумался: что произойдет, если однажды с карты мира исчезнет Япония? Сможет ли государство спасти население, сохранится ли сам дух японской нации и как в экстремальной ситуации себя поведут обычные люди? 
Благодаря глубокой научной проработке — Комацу работал над книгой на протяжении девяти лет — роман произвел огромное впечатление на японское общество и по сей день не покидает списков бестселлеров. Книга легла в основу пяти кино- и телевизионных адаптаций, в том числе аниме-сериала от сервиса «Нетфликс».</t>
  </si>
  <si>
    <t>Унесенные ветром т. 1</t>
  </si>
  <si>
    <t>Митчелл М.</t>
  </si>
  <si>
    <t>978-5-17-178584-0</t>
  </si>
  <si>
    <t>Gone with the Wind</t>
  </si>
  <si>
    <t>ASE000000000892556</t>
  </si>
  <si>
    <t>http://cdn.eksmo.ru/v2/ASE000000000892556/COVER/cover1.jpg</t>
  </si>
  <si>
    <t>ЭксклюзивКлассика Митчелл Унесенные ветром т. 1 (замена обложки)</t>
  </si>
  <si>
    <t>– Первая часть культового романа «Унесенные ветром»!
– Вышедшая в 1939 году экранизация завоевала восемь премий «Оскар» и считается одной из самых значимых лент в истории мирового кинематографа.
– Издание серии «Эксклюзивная классика» — книги в удобном формате и мягкой обложке.</t>
  </si>
  <si>
    <t>«Унесенные ветром» – история о молодой южанке, дочери состоятельного владельца плантаций в Джорджии, чья беззаботная юность прекращается с началом Гражданской войны. В один миг девушке пришлось повзрослеть: мать умерла, отец болен, а родное поместье разграбили янки.
Эта книга стала самой любимой для нескольких поколений женщин, и ничего равного ей не создано по сей день. Проходят годы и годы, а «Унесенные ветром» не стареют, и теперь уже новым читательницам предстоит смеяться и плакать, любить и страдать, бороться и надеяться вместе с великолепной Скарлетт О’Хара...</t>
  </si>
  <si>
    <t>Тайная опора</t>
  </si>
  <si>
    <t>978-5-17-149252-6</t>
  </si>
  <si>
    <t>ASE000000000865331</t>
  </si>
  <si>
    <t>http://cdn.eksmo.ru/v2/ASE000000000865331/COVER/cover1.jpg</t>
  </si>
  <si>
    <t>ЭксклюзивПсихология Петрановская Тайная опора</t>
  </si>
  <si>
    <t>Абсолютный бестселлер от Людмилы Петрановской – автора, суммарный тираж вышедших книг которого превышает 1 000 000 экземпляров!
Вместе с ребенком и его родителями вы пройдете путь от рождения до взрослости. Вы построите «дорожную карту» взросления и рассмотрите роль привязанности в этом процессе. Людмила Петрановская сосредоточивается на отношениях ребенка со «своими» взрослыми. Каждая глава книжки — это очередной этап детства. Каждый этап — это новые задачи возраста, новые потребности ребенка, новые возможности, но и новые риски, если потребности не будут удовлетворены. Книга позволит вам понять логику: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t>
  </si>
  <si>
    <t>Людмила Петрановская – российский психолог, педагог и публицист. Автор бестселлеров: «Если с ребёнком трудно», «Selfmama. Лайфхаки для работающей мамы», «В класс пришёл приёмныйребёнок», «Дитя двух семей», а также популярной серии книги «Что делать, если…».
«Все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книге «Тайная опора: привязанность в жизни ребенка»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
Книга «Тайная опора: привязанность в жизни ребенка» будет полезна родителям, педагогам и психологам.</t>
  </si>
  <si>
    <t>Попович</t>
  </si>
  <si>
    <t>Шаргунов С.А.</t>
  </si>
  <si>
    <t>978-5-17-160582-7</t>
  </si>
  <si>
    <t>Шлыкова Алла Сергеевна</t>
  </si>
  <si>
    <t>ASE000000000877176</t>
  </si>
  <si>
    <t>http://cdn.eksmo.ru/v2/ASE000000000877176/COVER/cover1.jpg</t>
  </si>
  <si>
    <t>БолПроза Шаргунов Попович (БОЛЬШАЯ КНИГА)</t>
  </si>
  <si>
    <t>– Сергей Шаргунов — писатель, главный редактор журнала «Юность», лауреат премии «Большая книга»,  автор художественной прозы и биографий, в том числе экранизированного бестселлера «1993».
– Уникальный взгляд на мир. Главный герой — начинающий писатель, который только осваивает свой дар, и происходящее мы видим его глазами.
– Пронзительный, тонкий, местами шокирующий текст. Шаргунов не замалчивает даже самые постыдные проблемы подростков и пишет об этом живо, интеллигентно и трогательно.
– Запоминающиеся пейзажи и яркие истории странствия. В книге увидите и описание центральных улиц Москвы, и Юг России, и даже реалии жизни людей в поселениях Забайкалья.
– Каноничный роман взросления, но в семье священника. Лука борется с отцом, отчаянно пытается ему противостоять и сбегает из дома, но внутри остается таким, каким его воспитали родители.
– Книга продолжает серию «Большая проза», где ранее были изданы произведения Леонида Юзефовича, Алексея Варламова, Ольги Славниковой и других.</t>
  </si>
  <si>
    <t>Сергей Шаргунов (р. 1980) — писатель, главный редактор журнала «Юность», автор книг прозы и биографий, лауреат премии "Большая книга".
«Попович» — новый, долгожданный роман.
Сын священника Лука Артоболевский учится в одиннадцатом классе, готовится к поступлению на филфак, читает Сартра, влюблен в одноклассницу и чувствует, что неотвратимо взрослеет. Строгие правила в семье, соблюдение всех постов и канонов идут вразрез с его желаниями. Он пытается понять — во что и для чего верит, и так ли безгрешны те, кто наставляет его.
А в церкви тем временем появляется странный монах, который учит мальчишку сомнительным вещам и зовет сбежать из дома — туда, где настоящая жизнь.
Роман воспитания превращается в роман приключенческий, книга о вере и неверии — в увлекательную одиссею. 
Вернется ли он домой? Если да, то когда и каким?</t>
  </si>
  <si>
    <t>Атлас баскетбола: рождение современной НБА в картах и схемах</t>
  </si>
  <si>
    <t>Голдсберри К.</t>
  </si>
  <si>
    <t>Большой спорт. Подарочное издание</t>
  </si>
  <si>
    <t>СПОРТ. ФИТНЕС. ОХОТА И РЫБАЛКА</t>
  </si>
  <si>
    <t>СПОРТ. ФИТНЕС. БОЕВЫЕ ИСКУССТВА. ВЫЖИВАНИЕ В ЭКСТРЕМАЛЬНЫХ СИТУАЦИЯХ</t>
  </si>
  <si>
    <t>978-5-17-172658-4</t>
  </si>
  <si>
    <t>БолСпорт(под)</t>
  </si>
  <si>
    <t>ASE000000000887904</t>
  </si>
  <si>
    <t>http://cdn.eksmo.ru/v2/ASE000000000887904/COVER/cover1.jpg</t>
  </si>
  <si>
    <t>БолСпорт(под)Голдсберри Атлас баскетбола: рождение современной НБА в картах и схемах</t>
  </si>
  <si>
    <t>Каждые несколько лет появляется суперзвезда, которая переворачивает все, что мы знаем об НБА. Будь то результативность, комбинации или броски — игроки и тактические приемы принципиально меняют представление о том, как выглядит величие на баскетбольной площадке. На определенное время каждый такой игрок становится для НБА Атласом, несет на плечах ее тяжесть, но при этом прокладывает лиге путь вперед. За последние несколько десятилетий именно такие суперзвезды создали современную НБА.
В книге «Атлас баскетбола» Кирк Голдсберри исследует, как и за счет чего НБА совершила колоссальный рывок в XXI веке. Он прослеживает путь лиги от Майкла Джордана до Николы Йокича, не упуская из внимания и революционные изменения, которые привнесли другие звезды: Аллен Айверсон, Кобе Брайант, Стефен Карри и, разумеется, Леброн Джеймс. Голдсберри сыграл важную роль в статистической революции НБА и создал яркий способ сравнивать и оценивать вклад игроков в трансформацию баскетбола без определения лучших или худших среди величайших. «Атлас баскетбола» — уникальный пример того, что аналитика может быть не сухой, а благодаря картам и схемам яркой и наглядной.</t>
  </si>
  <si>
    <t>Спорт. Самооборона</t>
  </si>
  <si>
    <t>Виды спорта</t>
  </si>
  <si>
    <t>Спортивные игры с мячом</t>
  </si>
  <si>
    <t>114.06.1.1</t>
  </si>
  <si>
    <t>Старик Хоттабыч</t>
  </si>
  <si>
    <t>Лагин Л.И.</t>
  </si>
  <si>
    <t>Детская книга. Премьера</t>
  </si>
  <si>
    <t>978-5-17-189704-8</t>
  </si>
  <si>
    <t>ДетКнПремьера</t>
  </si>
  <si>
    <t>ASE000000000901570</t>
  </si>
  <si>
    <t>http://cdn.eksmo.ru/v2/ASE000000000901570/COVER/cover1.jpg</t>
  </si>
  <si>
    <t>ДетКнПремьера Лагин Старик Хоттабыч</t>
  </si>
  <si>
    <t>Давным-давно древний джинн Гассан Абдуррахман ибн Хоттаб очень сильно прогневал великого повелителя Сулеймана, за что был заключён в бутылку и брошен на дно реки. Несколько тысячелетий спустя этот сосуд оказался в руках у пионера Вольки Костылькова, который из любопытства решил его открыть. Так начинается невероятная история дружбы и приключений тринадцатилетнего мальчишки и древнего джинна. Вместе с новыми друзьями Хоттабычу предстоит узнать и полюбить этот странный современный мир!</t>
  </si>
  <si>
    <t>«Старик Хоттабыч» – фантастическая повесть Лазаря Лагина, впервые опубликованная в 1940 году. В ней описана удивительная история дружбы советского пионера Вольки Костылькова с тысячелетним джинном Хоттабычем. Героев ждут невероятные приключения, полные чудес, волшебства и, конечно, опасностей. Но настоящей дружбе все нипочем, и вместе можно преодолеть любые невзгоды!
Для среднего школьного возраста.</t>
  </si>
  <si>
    <t>Дикарь</t>
  </si>
  <si>
    <t>Суржевская М.</t>
  </si>
  <si>
    <t>Завораживающее фэнтези. Новый формат</t>
  </si>
  <si>
    <t>978-5-17-191715-9</t>
  </si>
  <si>
    <t>ЗавораживающееФэнтези</t>
  </si>
  <si>
    <t>ASE000000000903252</t>
  </si>
  <si>
    <t>http://cdn.eksmo.ru/v2/ASE000000000903252/COVER/cover1.jpg</t>
  </si>
  <si>
    <t>ЗавораживающееФэнтези Суржевская Дикарь</t>
  </si>
  <si>
    <t>Он - одичавший отшельник со шрамом на лице и ружьем в руках. Она - рыжая упрямица, которая не боится ни его угроз, ни его темного прошлого. Он пытается выгнать ее из дома, она - разгадать его тайну. Теперь им предстоит не только ужиться друг с другом, но и выстоять против магии, которая спит в стенах загадочного поместья.</t>
  </si>
  <si>
    <t>Завораживающее фэнтези</t>
  </si>
  <si>
    <t>978-5-17-155654-9</t>
  </si>
  <si>
    <t>ЗавораживающееФэнтези(бол</t>
  </si>
  <si>
    <t>ASE000000000872189</t>
  </si>
  <si>
    <t>http://cdn.eksmo.ru/v2/ASE000000000872189/COVER/cover1.jpg</t>
  </si>
  <si>
    <t>ЗавораживающееФэнтези(бол)Суржевская Дикарь</t>
  </si>
  <si>
    <t>Книга «Дикарь» от Марины Суржевской теперь в уникальном подарочном издании! Суперобложка, иллюстрированный форзац, цветные и черно-белые иллюстрации внутри! Для поклонников Мары Вульф.
Тяжело, когда беды сваливаются на голову одна за другой: развод с мужем, переезд из столицы в провинцию, в наследство досталась развалюха вместо шикарного особняка… Но даже на этом они не закончились! В доме, где, оставив старую жизнь, должна поселиться София, уже поселился кое-кто другой. Настоящий Дикарь! И он очень ей не нравится. А самое главное — это взаимно, и самопровозглашенный владелец дома не намерен терпеть ее на своей территории. Но делать нечего, придется или бороться, или уживаться. К чему приведет их противостояние? И что будет, если оно сможет зажечь в душе обоих новое жаркое чувство?</t>
  </si>
  <si>
    <t>Если приходится разводиться с мужем – это обидно. Если нужно сменить столицу на глухую провинцию – это неприятно. Если наследством оказывается не особняк, а развалюха – это очень грустно. А если становится известно, что твой дом еще и занят настоящим дикарем, без совести и чести – это просто катастрофа!</t>
  </si>
  <si>
    <t>Корейский язык: визуальный словарь-раскраска</t>
  </si>
  <si>
    <t>Толмачева А.Е., Грибкова В.В.</t>
  </si>
  <si>
    <t>Изучаем лексику. Визуальный словарь-раскраска</t>
  </si>
  <si>
    <t>978-5-17-161240-5</t>
  </si>
  <si>
    <t>145х195</t>
  </si>
  <si>
    <t>62x82/16</t>
  </si>
  <si>
    <t>ИзучаемЛексику</t>
  </si>
  <si>
    <t>ASE000000000877302</t>
  </si>
  <si>
    <t>http://cdn.eksmo.ru/v2/ASE000000000877302/COVER/cover1.jpg</t>
  </si>
  <si>
    <t>ИзучаемЛексику Корейский язык: визуальный словарь-раскраска</t>
  </si>
  <si>
    <t>Анна Толмачева — востоковед, переводчик, выпускница Института стран Азии и Африки МГУ, проходила стажировки в Сеуле и Лаосе. Любит путешествовать и посещать места, до которых редко добираются туристы. Занимается исследованием экономики Северной и Южной Кореи, а также их культурной и языковой составляющих. 
Грибкова Виктория — переводчик, преподаватель корейского языка, выпускница корейского университета Вон Гван. Страстная поклонница путешествий по Южной Корее. Увлекается традиционными корейскими барабанными ритмами. Поначалу считала, что корейский язык — это просто хобби, но теперь понимает, что остановиться в изучении невозможно: чем больше узнаешь, тем больше затягивает.
•   Быстрый и легкий способ выучить наиболее распространенные слова и фразы на корейском языке 
•   Уникальный формат – изучай и раскрашивай 
•   Познакомит с культурой и традициями Южной Кореи 
•   Лексика распределена по тематическому принципу: от путешествий и развлечений до корейских праздников и традиций
•   Содержит более 100 детализированных иллюстраций для раскрашивания</t>
  </si>
  <si>
    <t>Испанский язык за 5 минут в день</t>
  </si>
  <si>
    <t>Игнашина З.Н., Попова Е.А.</t>
  </si>
  <si>
    <t>Иностранный за 5 минут в день</t>
  </si>
  <si>
    <t>978-5-17-187381-3</t>
  </si>
  <si>
    <t>Иностр(за 5 минут в день)</t>
  </si>
  <si>
    <t>ASE000000000899848</t>
  </si>
  <si>
    <t>http://cdn.eksmo.ru/v2/ASE000000000899848/COVER/cover1.jpg</t>
  </si>
  <si>
    <t>Иностр(за 5 минут в день)Испанский язык</t>
  </si>
  <si>
    <t>Зоя Николаевна Игнашина — кандидат филологических наук, старший преподаватель Финансового университета при Правительстве Российской Федерации, автор множества справочных и учебных пособий по английскому и испанскому языкам.
Евгения Андреевна Попова — кандидат филологических наук, доцент кафедры второго иностранного языка Института иностранных языков имени Мориса Тореза.
«Испанский язык за 5 минут в день» — это практический самоучитель, который поможет вам быстро и без усилий овладеть необходимыми грамматическими конструкциями и заговорить на испанском!
В каждом уроке дается одно базовое выражение и несколько новых слов. После прохождения 312 уроков по 5 минут вы сможете легко поддержать беседу на простые темы.
Книга адресована всем, кто хочет овладеть базовыми фразами на испанском языке, и отлично подойдет как обучающимся с нуля, так и тем, кто уже изучает язык самостоятельно или на курсах.</t>
  </si>
  <si>
    <t>Испанский язык</t>
  </si>
  <si>
    <t>114.14.6.1</t>
  </si>
  <si>
    <t>Российская империя. Коллекция цветных фотографий. Фотограф Сергей Михайлович Прокудин-Горский</t>
  </si>
  <si>
    <t>Прокудин-Горский С.М.</t>
  </si>
  <si>
    <t>История России в цвете</t>
  </si>
  <si>
    <t>978-5-17-162625-9</t>
  </si>
  <si>
    <t>ИсторияРоссии(в цвете)</t>
  </si>
  <si>
    <t>ASE000000000879341</t>
  </si>
  <si>
    <t>http://cdn.eksmo.ru/v2/ASE000000000879341/COVER/cover1.jpg</t>
  </si>
  <si>
    <t>ИсторияРоссии(в цвете)Прокудин-Горский Российская империя. Коллекция цветных фотографий. Фотограф Сергей Михайлович Прокудин-Горский</t>
  </si>
  <si>
    <t>Сергей Михайлович Прокудин-Горский (1863–1944) — изобретатель, фотограф, издатель и общественный деятель, первооткрыватель цветной фотографии в России. Цель работы Сергея Михайловича — запечатлеть «в натуральных красках» всю красоту и богатство Российской империи, используя технологию совмещения кадров.
С 1903 по 1916 гг. Прокудин-Горский успел сделать около трех с половиной тысяч цветных снимков, составивших его уникальное наследие «Коллекцию достопримечательностей Российской империи», которое хранится в Библиотеке Конгресса США.
Коллекция Прокудина-Горского — это своеобразная энциклопедия по истории Российской империи. Многие памятники прошлого, запечатленные фотографом, мы можем видеть только на этих снимках. Нет уже того житейского уклада, а главное, тех людей — свидетелей и участников событий, произошедших в Российской империи начала XX века.
В книге представлены как известные, так и довольно редкие снимки фотографа, которые Прокудин-Горский делал путешествуя по Центральной России, Мариинскому водному пути, Средней Азии, Уралу, Сибири и Кавказу.</t>
  </si>
  <si>
    <t>Худеющий. Дорожные работы</t>
  </si>
  <si>
    <t>978-5-17-147891-9</t>
  </si>
  <si>
    <t>ROADWORK</t>
  </si>
  <si>
    <t>ASE000000000864070</t>
  </si>
  <si>
    <t>http://cdn.eksmo.ru/v2/ASE000000000864070/COVER/cover1.jpg</t>
  </si>
  <si>
    <t>Кинг(нов)Худеющий. Дорожные работы</t>
  </si>
  <si>
    <t>От автора культовых бестселлеров «Оно», «Сияние» и «Кладбище домашних животных».
Два ранних романа Стивена Кинга под одной обложкой.
Стивен Кинг — один из самых популярных авторов современности. Он написал более шести десятков бестселлеров, которые переведены на 44 языка, изданы в 80 странах и разошлись по миру тиражом свыше 400 000 000 экземпляров.</t>
  </si>
  <si>
    <t>Ужас, что пришел в сытый богатый городок, принял обличье цыганского табора. Цыгане, вечные бродяги, за мелкие монеты развлекающие толпу, владеют стародавними секретами черного колдовского искусства. И когда довольный жизнью адвокат Билли Халлек случайно сбивает машиной старуху из табора и не несет наказания за случившееся, «цыганский барон» наказывает его сам. Расплата за содеянное такова, что Билли еще тысячу раз пожалеет, что остался в живых, ибо смерть была бы милостью...
В обычном маленьком городке живет обычный человек, медленно, но верно погружающийся в пучину черной ненависти к себе и окружающим. Нужен всего лишь повод, чтобы ненависть выплеснулась на волю потоком хлещущей крови. И когда повод находится, обычного человека, ставшего убийцей, уже не остановить...</t>
  </si>
  <si>
    <t>Король старьевщиков</t>
  </si>
  <si>
    <t>Клэр Кассандра</t>
  </si>
  <si>
    <t>Бестселлеры Кассандры Клэр</t>
  </si>
  <si>
    <t>978-5-17-164148-1</t>
  </si>
  <si>
    <t>Клэр(best)</t>
  </si>
  <si>
    <t>The Ragpicker King</t>
  </si>
  <si>
    <t>ASE000000000881281</t>
  </si>
  <si>
    <t>http://cdn.eksmo.ru/v2/ASE000000000881281/COVER/cover1.jpg</t>
  </si>
  <si>
    <t>Клэр(best)Ловец мечей-2.Король старьевщиков (+мерч)</t>
  </si>
  <si>
    <t>– Вторая часть цикла «Миры Кассандры Клэр. Ловец мечей»: эпическое фэнтези с дворцовыми интригами, магией и запретными чувствами.
– Лимитированное издание: полусупер, карта мира на форзацах, пять лимитированных открыток с иллюстрациями от известных американских художниц Frostbite Studios и Charlie Bowater. Впервые в России!
– Кассандра Клэр — американская писательница, автор культового цикла «Орудия смерти». Ее книги переведены на 35 языков, а суммарный мировой тираж превышает 36 000 000 экземпляров. 
– В Кастеллане кипят страсти: двойник принца берётся за расследование массового убийства во дворце, а девушка, выдававшая себя за Богиню, ищет способ спасти друга. Их единственный шанс — союз с Королем Старьевщиков, властителем подполья.
– Для поклонников эпического фэнтези, дворцовых интриг, магии и сложных отношений героев.</t>
  </si>
  <si>
    <t>Кел Сарен, двойник наследного принца сверкающего города Кастеллан, Конора, должен найти виновных в резне во дворце. Единственные зацепки находятся у Короля Старьевщиков, печально известного преступника, правящего подпольем Кастеллана.
Тем временем, чтобы спасти умирающего друга, Лин Кастер ложно заявила, что она — Возрожденная Богиня, которой суждено спасти свой народ. Теперь к ней прибыл пугающий, но странно притягательный лидер ее народа, чтобы испытать ее силы. Цена провала — изгнание, и только благодаря союзу с Королем Старьевщиков она сможет продолжать пользоваться магией.
По мере того как напряжение в Кастеллане достигает апогея, Лин и Кел должны решить, кому доверять, когда любой неверный шаг означает смерть — или нечто худшее.</t>
  </si>
  <si>
    <t>Каменный век-1 (сборник)</t>
  </si>
  <si>
    <t>Белин Л.</t>
  </si>
  <si>
    <t>Коллекция боевой фантастики</t>
  </si>
  <si>
    <t>978-5-17-192713-4</t>
  </si>
  <si>
    <t>КоллекцияБоевФантастики</t>
  </si>
  <si>
    <t>ASE000000000904050</t>
  </si>
  <si>
    <t>http://cdn.eksmo.ru/v2/ASE000000000904050/COVER/cover1.jpg</t>
  </si>
  <si>
    <t>КоллекцияБоевФантастики Белин Каменный век-1 (сборник)(ИДЛенинград)</t>
  </si>
  <si>
    <t>Дмитрий Васильевич Коробов умер уважаемым профессором ан
тропологии, а очнулся в теле израненного юноши посреди тундровой 
степи, окружённый ледяными горами и пещерными гиенами. Во
круг — суровый первобытный мир последнего ледникового периода, 
где выживание зависит от личной силы, благословения древних духов 
и остроты копья. А в его памяти — вся будущая история человечества: 
открытия и катастрофы, великие прорывы и роковые тупики.
Но знания человека XXI века ещё ничего не значат там, где правит 
право сильного. Прежде чем пытаться изменить будущее, ему предсто
ит выжить, заслужить доверие и завоевать своё место у костра.</t>
  </si>
  <si>
    <t>Алиса в Стране чудес = Alice's Adventures in Wonderland: читаем в оригинале с комментарием</t>
  </si>
  <si>
    <t>Кэрролл Л.</t>
  </si>
  <si>
    <t>Комментированное чтение на английском языке</t>
  </si>
  <si>
    <t>978-5-17-155825-3</t>
  </si>
  <si>
    <t>КомментЧтениеАнглЯз(неада</t>
  </si>
  <si>
    <t>ASE000000000872356</t>
  </si>
  <si>
    <t>http://cdn.eksmo.ru/v2/ASE000000000872356/COVER/cover1.jpg</t>
  </si>
  <si>
    <t>КомментЧтениеАнглЯз(неадапт)Carroll Алиса в Стране чудес = Alice's Adventures in Wonderland: читаем в оригинале с комментарием</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</si>
  <si>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</si>
  <si>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Избранные места из переписки с самим собой</t>
  </si>
  <si>
    <t>Чижов Е.</t>
  </si>
  <si>
    <t>978-5-17-190987-1</t>
  </si>
  <si>
    <t>ASE000000000902691</t>
  </si>
  <si>
    <t>http://cdn.eksmo.ru/v2/ASE000000000902691/COVER/cover1.jpg</t>
  </si>
  <si>
    <t>КультРазговор Чижов Избранные места из переписки с самим собой</t>
  </si>
  <si>
    <t>– «Избранные места из переписки с самим собой» - посмертный сборник эссе и рассказов Евгения Чижова, автора романов «Перевод с подстрочника» и «Собиратель рая», лауреата премий «Ясная Поляна» и «Венец». В книге собраны тексты разных лет, в которых личные воспоминания переплетаются с наблюдениями за людьми и размышлениями о судьбе целого поколения.
– Особое место в сборнике занимают воспоминания о девяностых - времени, когда вместе с привычным укладом жизни рушились прежние представления о мире. Чижов, работавший тогда адвокатом по уголовным делам, рассказывает об удивительных встречах, опасных ситуациях и людях, чьи судьбы стали отражением противоречивой эпохи.
– В эссе автор обращается к литературе, философии, истории и собственному жизненному опыту. Его размышления складываются в своеобразную хронику наблюдений за человеком и временем, где повседневные события становятся поводом для неожиданных выводов, а воспоминания о прошлом помогают иначе взглянуть на настоящее.
– Художественную часть сборника составляют четыре рассказа о людях, столкнувшихся с обстоятельствами, которые невозможно предвидеть. Возвращение женщины из прошлого, судьба писателя в изменившемся мире, мучительная ревность и последствия войны - за разными сюжетами обнаруживаются общие вопросы о памяти, человеческих отношениях и непредсказуемости жизни.
– Проза Чижова соединяет тонкую иронию, философскую глубину и пристальное внимание к человеческим слабостям. Он умеет находить необычное в повседневном, трагическое - в случайном, а за частными историями различать приметы целой эпохи. «Избранные места из переписки с самим собой» позволяют увидеть писателя с разных сторон - как наблюдателя, рассказчика и внимательного исследователя человеческой природы.</t>
  </si>
  <si>
    <t>Евгений Чижов (1966–2025) — прозаик, автор многих книг, среди которых «Перевод с подстрочника» и «Собиратель рая»; лауреат премий «Ясная Поляна» и «Венец», дважды финалист «Большой книги». В сборник «Избранные места из переписки с самим собой» вошли тексты, написанные в разные годы и объединенные темой времени, которое ломает и выплавляет людей.
Рассказы и эссе Евгения Чижова — это хроника столкновения человека с эпохой, которая разламывает судьбы, но порой дарит редкие мгновения прозрения. Он писал о тех, кто оказался на обочине жизни, о потерянных поколениях и о том, как из обломков рождается подлинная свобода. 
«Тихий голос человека, которого забивают другие голоса, — а если дать себе труд прислушаться, то понимаешь: вот им-то и было сказано что-то действительно верное».
Александр Чанцев
«Прочитав “Собирателя рая”, я поняла, что мы все собиратели рая, мы его хранители, а ты нас придумал».
Саша Николаенко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</si>
  <si>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111.09.2.1</t>
  </si>
  <si>
    <t>ОГЭ. Обществознание. Новый полный справочник для подготовки к ОГЭ</t>
  </si>
  <si>
    <t>Самый популярный справочник для подготовки к ОГЭ</t>
  </si>
  <si>
    <t>978-5-17-188055-2</t>
  </si>
  <si>
    <t>ASE000000000900332</t>
  </si>
  <si>
    <t>http://cdn.eksmo.ru/v2/ASE000000000900332/COVER/cover1.jpg</t>
  </si>
  <si>
    <t>ОГЭ 27!Обществознание. Новый полный справочник для подготовки к ОГЭ(2-ое издание)</t>
  </si>
  <si>
    <t>В справочнике представлен материал курса "Обществознание" в объёме, проверяемом на основном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Полнота, компактность, наглядность и чёткость изложения обеспечивают максимальную эффективность подготовки к экзамену.</t>
  </si>
  <si>
    <t>Рождественские истории</t>
  </si>
  <si>
    <t>Гофман Э., Лагерлеф С.,Генри О.,  Джером К.Д., Андерсен Х., Куприн А.И., Грин А.С., Достоевский Ф.М., Толстая С.А., Чарская Л.А., Аверченко А.Т., Гайдар А.П.</t>
  </si>
  <si>
    <t>Подарок под елку</t>
  </si>
  <si>
    <t>978-5-17-175041-1</t>
  </si>
  <si>
    <t>ПодарокПодЕлку</t>
  </si>
  <si>
    <t>Ernst Theodor Amadeus Hoffmann. Nußknacker</t>
  </si>
  <si>
    <t>ASE000000000889894</t>
  </si>
  <si>
    <t>http://cdn.eksmo.ru/v2/ASE000000000889894/COVER/cover1.jpg</t>
  </si>
  <si>
    <t>ПодарокПодЕлку Гофман/Лагерлеф Рождественские истории</t>
  </si>
  <si>
    <t>Рождество и Новый год – светлые праздники, которые дарят людям радость, любовь и тепло. Вся семья собирается вместе, дома царят уют и гармония. Не только дети, но и взрослые ждут чуда…
В этом сборнике объединены произведения русских и иностранных классиков: Э. Т. А. Гофмана, О. Генри, Л. Чарской, А. Аверченко… Вместе с героями рассказов читатели почувствуют атмосферу волшебства и праздника, а их души наполнятся надеждой и милосердием.</t>
  </si>
  <si>
    <t>Италия. Полная история</t>
  </si>
  <si>
    <t>Боллиторе С.</t>
  </si>
  <si>
    <t>Полная история страны</t>
  </si>
  <si>
    <t>978-5-17-164065-1</t>
  </si>
  <si>
    <t>ПолнИсторияСтраны</t>
  </si>
  <si>
    <t>ASE000000000881168</t>
  </si>
  <si>
    <t>http://cdn.eksmo.ru/v2/ASE000000000881168/COVER/cover1.jpg</t>
  </si>
  <si>
    <t>ПолнИсторияСтраны Италия. Полная история</t>
  </si>
  <si>
    <t>Италия – страна с историей, которая насчитывает не одну тысячу лет. Цезарь, Наполеон, Леонардо да Винчи – великие итальянцы, которые покорили мир! А сколько открытий и достижений во всех областях науки и искусства было совершено именно в Италии! Все самые важные события от этрусков до Берлускони найдет читатель в этой книге. Интересно читать и легко запомнить все даты, имена и события и поразить друзей эрудицией.</t>
  </si>
  <si>
    <t>История частей света, отдельных регионов и стран</t>
  </si>
  <si>
    <t>114.19.1.4</t>
  </si>
  <si>
    <t>Жизнеописание цезарей</t>
  </si>
  <si>
    <t>Плутарх</t>
  </si>
  <si>
    <t>Популярная философия с иллюстрациями</t>
  </si>
  <si>
    <t>978-5-17-149738-5</t>
  </si>
  <si>
    <t>ПопФилософияИллюстр</t>
  </si>
  <si>
    <t>ASE000000000866081</t>
  </si>
  <si>
    <t>http://cdn.eksmo.ru/v2/ASE000000000866081/COVER/cover1.jpg</t>
  </si>
  <si>
    <t>ПопФилософияИллюстр Плутарх Жизнеописание цезарей</t>
  </si>
  <si>
    <t>Плутарх из Херонеи (ок. 46–127 гг. н.э.) — древнегреческий сторик, философ и писатель-моралист периода Римской Империи. «Сравнительные жизнеописания» представляют собой уникальное историческое произведение, в котором автор проводит параллели между жизнью знаменитых греков и римлян. Среди его персонажей такие известные фигуры, как цари Ликург и Нума Помпилий, полководцы Алкивиад и Кориолан, ораторы Демосфен и Цицерон, военачальники Деметрий Полиоркет и Марк Антоний, а также многие другие. 
В своем труде Плутарх акцентирует внимание на роли обродетели и судьбы, а также влиянии характера на деяния человека. В настоящее издание вошли две парные биографии, «Тесей 
и Ромул», «Александр и Цезарь», которые снабжены комментариями и разъяснениями специалиста. Книга адресована студентам, а также широкому кругу читателей, интересующихся историей Античности.</t>
  </si>
  <si>
    <t>Биографии и мемуары исторических фигур, государственных и общественных деятелей</t>
  </si>
  <si>
    <t>111.07.4.1</t>
  </si>
  <si>
    <t>Планирование через рисунок. Практическое рисование</t>
  </si>
  <si>
    <t>Тимина И.</t>
  </si>
  <si>
    <t>Практическое рисование</t>
  </si>
  <si>
    <t>978-5-17-175125-8</t>
  </si>
  <si>
    <t>ПрактичРисование</t>
  </si>
  <si>
    <t>ASE000000000889972</t>
  </si>
  <si>
    <t>http://cdn.eksmo.ru/v2/ASE000000000889972/COVER/cover1.jpg</t>
  </si>
  <si>
    <t>ПрактичРисование Тимина Планирование через рисунок. Практическое рисование</t>
  </si>
  <si>
    <t>Ирина Тимина — психолог-консультант, коуч и инструктор нейрографики. Более 18 лет она работает с развитием людей и команд, проводит стратегические сессии и обучает методам визуального мышления и планирования. В своей практике она соединяет психологию, коучинг и рисование, превращая визуальные образы в инструмент осмысления целей и поиска решений.
Иногда цель легче увидеть, чем сформулировать словами.
Эта тетрадь-практикум предлагает необычный способ планирования — через рисунок и визуализацию. Раскрашивая метафорические изображения, вы шаг за шагом сможете определить свои ценности, увидеть ресурсы, наметить путь к цели и превратить мечту в понятный план действий.
Каждая страница книги становится пространством для размышления и творчества: линии помогают структурировать мысли, а цвет делает будущие решения яснее. Постепенно перед вами складывается целостная картина — от первых образов и ощущений до конкретных шагов и действий.
Иногда достаточно одной линии, чтобы мысль обрела форму, а цель стала ближе.
Откройте книгу, возьмите карандаши и начните планировать через рисунок — путь от идеи к действию.</t>
  </si>
  <si>
    <t>Приключения пингвинёнка. Официальная новеллизация</t>
  </si>
  <si>
    <t>Тютявина-Коштанова Ю.С.</t>
  </si>
  <si>
    <t>Приключения пингвинёнка (КИНО)</t>
  </si>
  <si>
    <t>978-5-17-189959-2</t>
  </si>
  <si>
    <t>Качуренко Арина Сергеевна</t>
  </si>
  <si>
    <t>ПриклПингвинёнка(КИНО)</t>
  </si>
  <si>
    <t>ASE000000000901846</t>
  </si>
  <si>
    <t>http://cdn.eksmo.ru/v2/ASE000000000901846/COVER/cover1.jpg</t>
  </si>
  <si>
    <t>ПриклПингвинёнка(КИНО)Приключения пингвинёнка. Официальная новеллизация</t>
  </si>
  <si>
    <t>Пингвинёнка Кви переводят из Московского зоопарка в другой город. Однако в процессе транспортировки случается авария, и малыш оказывается один в большом городе. Так начинается его невероятное путешествие домой.</t>
  </si>
  <si>
    <t>Система упражнений для мозга от тренеров СССР. Быстро справиться с тревогой, контролировать стресс и настроиться на успех</t>
  </si>
  <si>
    <t>Прописи для позитивного мышления</t>
  </si>
  <si>
    <t>978-5-17-190796-9</t>
  </si>
  <si>
    <t>ПрописиПозитивМышления</t>
  </si>
  <si>
    <t>ASE000000000902314</t>
  </si>
  <si>
    <t>http://cdn.eksmo.ru/v2/ASE000000000902314/COVER/cover1.jpg</t>
  </si>
  <si>
    <t>ПрописиПозитивМышления Система упражнений для мозга от тренеров СССР. Быстро справиться с тревогой, контролировать стресс и настроиться на успех</t>
  </si>
  <si>
    <t>Волнение крадет 10% успеха и… 90% подготовки! 
Замечали, что даже отрепетированный на 100% текст, заученные движения и аргументы вылетают из головы, когда вы теряете контроль над своими эмоциями? Этим можно управлять!
Как контролировать волнение перед стартом знали великие тренеры сборных СССР. У их подопечных не было права на ошибку — чемпионаты и Олимпиады должны быть выиграны. Поэтому были разработаны специальные методики, которые помогали за считанные минуты взять под контроль эмоции и тело.
Эта книга-тренажер состоит из упражнений, которые использовали для работы лучшие спортсмены СССР! Теперь вы сможете провести диагностику своего «предстартового состояния» и попробовать разные инструменты саморегуляции. В итоге у вас появится личный арсенал «шпаргалок», которые можно применять каждый день и даже за пять минут до волнующего события! 
Книга подойдет не только спортсменам. Тренироваться важно и нужно всем, чтобы волнение не мешало вам идти вперед к личным победам.</t>
  </si>
  <si>
    <t>Убийство на острове</t>
  </si>
  <si>
    <t>Кларк Л.</t>
  </si>
  <si>
    <t>978-5-17-177612-1</t>
  </si>
  <si>
    <t>ONE OF THE GIRLS</t>
  </si>
  <si>
    <t>ASE000000000891757</t>
  </si>
  <si>
    <t>http://cdn.eksmo.ru/v2/ASE000000000891757/COVER/cover1.jpg</t>
  </si>
  <si>
    <t>ПсихТриллер(м)Кларк Убийство на острове</t>
  </si>
  <si>
    <t>– «Убийство на острове» Люси Кларк — психологический триллер с захватывающим сюжетом и атмосферой средиземноморского курорта, где за фасадом идиллии скрываются мрачные тайны. Это седьмой роман автора, отмеченный статусом «Выбор редактора» на «Амазон» и собравший более 25 000 отзывов читателей.
– Люси Кларк — известная британская писательница, чьи романы издаются в 25 странах, а суммарный тираж превышает 1 000 000 экземпляров.
– В центре сюжета — девичник на живописном греческом острове: прогулки по мощеным улочкам, вечера в уютных ресторанчиках, купание под звездами… Но идиллию нарушают вскрывшиеся тайны прошлого: измены, предательства, обман.
– Одна из подруг невесты намерена помешать свадьбе любой ценой, а затем на острове происходит убийство — интрига нарастает с каждой страницей.
– Роман исследует сложные отношения между подругами, природу ревности и предательства, а также то, как давние секреты могут разрушить даже самые крепкие связи.
– Издание входит в серию «Психологический триллер (м)» — коллекцию напряженных историй с глубоким психологизмом и неожиданными развязками. Продуманный дизайн обложки передает драматичную и интригующую атмосферу книги.</t>
  </si>
  <si>
    <t>Шесть девушек планировали устроить девичник на залитом солнцем греческом острове. Казалось бы, их небольшое путешествие началось просто идеально: прогулки по живописным мощеным улочкам, вечера в уютных ресторанчиках и купание под звездами. Однако внезапно что-то пошло не так...
Начали вскрываться тайны прошлого: измены, предательства, обман.
К тому же одна из подруг невесты намерена во что бы то ни стало помешать свадьбе.
И очень скоро на острове случится убийство. Кто же станет жертвой?..</t>
  </si>
  <si>
    <t>Дорога без возврата</t>
  </si>
  <si>
    <t>Сапковский А.</t>
  </si>
  <si>
    <t>Легендарные фантастические сериалы</t>
  </si>
  <si>
    <t>978-5-17-119960-9</t>
  </si>
  <si>
    <t>Сапковский(нов)</t>
  </si>
  <si>
    <t>ASE000000000848325</t>
  </si>
  <si>
    <t>http://cdn.eksmo.ru/v2/ASE000000000848325/COVER/cover1.jpg</t>
  </si>
  <si>
    <t>Сапковский(нов)Ведьмак.Дорога без возврата ( 2-ое издание)</t>
  </si>
  <si>
    <t>— От создателя знаменитого цикла «Ведьмак».
— В данное издание вошли примыкающая к циклу «Ведьмак» повесть «Дорога без возврата», неканоничный финал ведьмачьей саги «Что-то кончается, что-то начинается», а также рассказы и эссе автора.
— Анджей Сапковский — один из самых популярных современных польских авторов, совокупный тираж его книг превышает 15 000 000 экземпляров.</t>
  </si>
  <si>
    <t>«Дорога без возврата» – сборник малой прозы от Анджея Сапковского.
В нем мы снова перенесемся в мир Геральта и Йеннифер, Лютика и Цири. Узнаем неожиданные подробности о приключениях Алисы в Стране чудес и по-новому взглянем на историю о бременских музыкантах. Страницы «Бестиария» познакомят нас с монстрами и волшебными существами – как знакомых Геральту, так и тех, с кем ему встретиться не довелось. А блистательное эссе «Вареник, или Нет золота в Серых горах» преподнесет несколько уроков начинающим писателям, увлеченным жанром фэнтези.</t>
  </si>
  <si>
    <t>Переходный возраст</t>
  </si>
  <si>
    <t>Старобинец А.А.</t>
  </si>
  <si>
    <t>Особое зрение: проза Анны Старобинец</t>
  </si>
  <si>
    <t>978-5-17-192957-2</t>
  </si>
  <si>
    <t>СтаробинецПроза</t>
  </si>
  <si>
    <t>ASE000000000904346</t>
  </si>
  <si>
    <t>http://cdn.eksmo.ru/v2/ASE000000000904346/COVER/cover1.jpg</t>
  </si>
  <si>
    <t>СтаробинецПроза Переходный возраст</t>
  </si>
  <si>
    <t>Каждая книга Анны Старобинец становится событием. Мрачными готическими историями Старобинец завоевала звание «королевы российского хоррора» и «отечественного Стивена Кинга». Ее прозу сразу стали сравнивать с сочинениями Р. Брэдбери и А. Азимова, Л.Петрушевской и даже Ф. Кафки. Детский дневник, с презабавными ошибками и описками, постепенно перерастает в исповедь самого настоящего монстра, убить которого можно — а победить нельзя. Странные люди становятся страшными, тогда как страшные на поверку оказываются только странными. Бездны, полные звезд, разверзаются не в небе и не в земле, а в мозгу.</t>
  </si>
  <si>
    <t>Как изменить жизнь за 30 дней. Адвент-календарь</t>
  </si>
  <si>
    <t>Батаева Э.</t>
  </si>
  <si>
    <t>Твоя опора</t>
  </si>
  <si>
    <t>978-5-17-191733-3</t>
  </si>
  <si>
    <t>Дятлова Полина Сергеевна</t>
  </si>
  <si>
    <t>ТвояОпора</t>
  </si>
  <si>
    <t>ASE000000000903291</t>
  </si>
  <si>
    <t>http://cdn.eksmo.ru/v2/ASE000000000903291/COVER/cover1.jpg</t>
  </si>
  <si>
    <t>ТвояОпора Батаева Как изменить жизнь за 30 дней. Адвент-календарь</t>
  </si>
  <si>
    <t>Эльмира Батаева — супервизор, дипломированный психолог с многолетней практикой, автор четырех книг.
Эта рабочая тетрадь построена по принципу 30 дней — 30 шагов к новой жизни. Здесь нет сложных терминов и долгих лекций. Вместо этого вы найдете простые задания, терапевтические тексты для размышлений и пространство для своих мыслей.
С помощью тетради вы сможете:
•   понять, что происходит с вашей жизнью прямо сейчас и что необходимо изменить;
•   определить, каким вы видите свое будущее и что можете сделать для него уже сейчас;
•   проработать страхи и обиды, которые отнимают вашу энергию и мешают вам достичь целей;
•   осознать свою уникальность и создать устойчивый фундамент для будущих изменений.
Эта тетрадь создана для тех, кто устал от бесконечных обещаний начать завтра. Она поможет прожить этот месяц иначе — глубже, честнее и смелее.
Сделайте первый шаг к той жизни, которую вы заслуживаете!</t>
  </si>
  <si>
    <t>Испанский язык. Тренажер по чтению и говорению для полных нулей</t>
  </si>
  <si>
    <t>Тренажеры для полных нулей</t>
  </si>
  <si>
    <t>978-5-17-174890-6</t>
  </si>
  <si>
    <t>ТренажерыПолныхНулей</t>
  </si>
  <si>
    <t>ASE000000000889682</t>
  </si>
  <si>
    <t>http://cdn.eksmo.ru/v2/ASE000000000889682/COVER/cover1.jpg</t>
  </si>
  <si>
    <t>ТренажерыПолныхНулей Испанский язык. Тренажер по чтению и говорению для полных нулей</t>
  </si>
  <si>
    <t>Говорите по-испански уверенно и естественно! Этот тренажёр поможет поставить правильное произношение с нуля: вы освоите все звуки испанского языка, научитесь без труда произносить дифтонги и трифтонги, а также избавитесь от самых распространённых ошибок. Пошаговые объяснения и система упражнений позволят быстро закрепить новые навыки и сделать речь более чёткой, грамотной и естественной. Идеальный помощник для самостоятельного обучения и занятий с преподавателем.</t>
  </si>
  <si>
    <t>Нейротренажер для улучшения работы мозга. 20‑дневная программа тренировки ума. Память, внимание, скорость реакции, профилактика старения</t>
  </si>
  <si>
    <t>Тренировка ума</t>
  </si>
  <si>
    <t>978-5-17-190837-9</t>
  </si>
  <si>
    <t>Очковская Анастасия Михайловна</t>
  </si>
  <si>
    <t>ASE000000000902327</t>
  </si>
  <si>
    <t>http://cdn.eksmo.ru/v2/ASE000000000902327/COVER/cover1.jpg</t>
  </si>
  <si>
    <t>ТренировкаУмаДетей Нейротренажер для улучшения работы мозга. 20‑дневная программа тренировки ума. Память, внимание, скорость реакции, профилактика старения</t>
  </si>
  <si>
    <t>Мы привыкли заботиться о теле, но истинная молодость и энергия зависят от продуктивности мозга. Чтобы ясность мыслей и острая память радовали вас долгие годы, нужна ежедневная нагрузка. Работа и привычные задачи не справляются. 
Эта тетрадь — фитнес-тренер для ваших нейронов. Всего 15 минут «умной» гимнастики в день разбудят «спящие» связи, улучшат концентрацию и помогут забыть о чувстве усталости к середине дня. Вы начнете запоминать больше, соображать быстрее и выдавать идеи там, где другие «зависают».
Работа с тетрадью рассчитана на 20 дней, а упражнения выстроены от простых к более сложным. Выполнять задания можно где угодно — в метро, в очереди, в дороге или в обеденный перерыв. Регулярные занятия также помогут снизить риск возможных возрастных изменений.</t>
  </si>
  <si>
    <t>Уникальное издание великого романа</t>
  </si>
  <si>
    <t>978-5-17-161476-8</t>
  </si>
  <si>
    <t>УникИзданиеВеликРоман</t>
  </si>
  <si>
    <t>ASE000000000878089</t>
  </si>
  <si>
    <t>http://cdn.eksmo.ru/v2/ASE000000000878089/COVER/cover1.jpg</t>
  </si>
  <si>
    <t>УникИзданиеВеликРоман Булгаков Мастер и Маргарита (илл. А.Фоменко)</t>
  </si>
  <si>
    <t>Один из самых известных русских классических романов в мире от мастера слова Михаила Булгакова в переиздании с суперобложкой и цветными вставками-иллюстрациями!
Москва, 1930-е. На улицах раскаленного зноем города возникает необычная компания из таинственного профессора и его свиты: ходящий на двух лапах кот, рыжий демон с бельмом на левом глазу, шут в клетчатом костюме и ведьма. А после их появления Москву потрясают ужасные и в высшей степени странные события… 
«Мастер и Маргарита» — произведение, испытанное десятилетиями и не утратившее своего значения. Глубокое философское рассуждение в мистических декорациях.</t>
  </si>
  <si>
    <t>«Мастер и Маргарита», роман-загадка, книга, выходящая за рамки своего времени, заставляющая возвращаться к себе вновь и вновь. Вечное противоборство сил добра и зла, света и тьмы представлено на этих страницах в манере, так отличающей Булгакова от его современников. Философская глубина сочетается с увлекательным сюжетом, ироничный взгляд на вещи — с верой в вечные ценности, без которых невозможно представить жизнь человека. Фантастика и мистика вплетаются в реалии московской жизни, в свою очередь чередуясь с романом Мастера о Понтии Пилате. Вся история рода человеческого с его неизменными пороками и добродетелями предстает на страницах одного из главных шедевров мировой литературы XX века.
Книга иллюстрирована живописными работами известного математика и автора «Новой хронологии» А.Т. Фоменко — математика и литература слились воедино и предстали перед нами в глубоко художественном графическом исполнении. Его работы многократно участвовали в международных выставках и выставлялись в художественных музеях. Художник и математик передал нам свое уникальное видение великого романа, не ограничивая себя рамками какого-либо жанра.</t>
  </si>
  <si>
    <t>Умные Таблицы Шульте. Система занятий для повышения интеллекта, памяти и внимания за 1 месяц!</t>
  </si>
  <si>
    <t>Упражнения для мозга</t>
  </si>
  <si>
    <t>978-5-17-161736-3</t>
  </si>
  <si>
    <t>УпражненияДляМозга</t>
  </si>
  <si>
    <t>ASE000000000878143</t>
  </si>
  <si>
    <t>http://cdn.eksmo.ru/v2/ASE000000000878143/COVER/cover1.jpg</t>
  </si>
  <si>
    <t>УпражненияДляМозга Могучий Умные Таблицы Шульте. Система занятий для повышения интеллекта, памяти и внимания за 1 месяц!</t>
  </si>
  <si>
    <t>Антон Могучий — автор множества книг-тренажеров для мозга. Уникальные упражнения для развития интеллекта, улучшения памяти, повышения способности к концентрации внимания созданы на основе как классических, так и новейших открытий в области психологии и нейрофизиологии. «Умные Таблицы Шульте. Система занятий для повышения интеллекта, памяти и внимания за 1 месяц» — комплексный тренажер для развития интеллектуальных способностей, внимания и памяти. Минимум теории и максимум полезных упражнений для эффективной тренировки мозга!
Особенности книги
•   «Минимум теории, максимум практики»: издание представляет собой рабочую тетрадь с комплексом упражнений для развития внимания, памяти и интеллекта.
•   Упражнения подходят для читателей любого возраста — от школьников до пенсионеров.
•   Методика А. Могучего основана на таблицах Шульте — знаменитого немецкого психиатра.
•   Регулярное выполнение упражнений поможет достичь существенных результатов уже в течение месяца.
Суммарный тираж книг автора — более 400 000 экз.
Книга большого формата, мягкая обложка. Плотная бумага — вы можете выполнять задания прямо в книге, стирать написанное и использовать ее снова через какое-то время.</t>
  </si>
  <si>
    <t>Повелитель тайн. Книга 1</t>
  </si>
  <si>
    <t>Е Юань</t>
  </si>
  <si>
    <t>Хиты Китая. Повелитель тайн</t>
  </si>
  <si>
    <t>978-5-17-151441-9</t>
  </si>
  <si>
    <t>ХитыКитаяПовелительТайн</t>
  </si>
  <si>
    <t>Lord of the Mysteries (Book 1)</t>
  </si>
  <si>
    <t>ASE000000000867776</t>
  </si>
  <si>
    <t>http://cdn.eksmo.ru/v2/ASE000000000867776/COVER/cover1.jpg</t>
  </si>
  <si>
    <t>ХитыКитаяПовелительТайн Книга 1</t>
  </si>
  <si>
    <t>— Мистический фэнтези роман в антураже стимпанка.
— От популярного в Сети китайского автора Е Юань.
— «Повелитель тайн» вошёл в ТОП-100 лучших веб-новелл Китая.
— Цикл романов  «Повелитель тайн» получил маньхуа-адаптацию. Аниме-сериал по мотивам романа от студии BC May («Аватар короля») уже в разработке — выход запланирован на 2025 год.
В нашем мире обычный парень Чжоу Минжуй  был профессиональным «диванным аналитиком» в Интернете и легко уничтожал оппонентов в комментариях. Но попав в потусторонний стимпанк-мир и очнувшись в теле некоего Клейна Моретти, Чжоу Минжуй вынужден взять в руки не компьютерную мышь, а настоящий пистолет.
Парень с головой погружается в новую жизнь и обнаруживает, что в  прошлом Клейна Моретти скрывается множество опасных тайн.</t>
  </si>
  <si>
    <t>Чжоу Минжуй жил обычной жизнью: учился, подрабатывал, активно писал комментарии в Интернете. Особенно ему нравилось последнее, за что он удостоился званий диванного аналитика и поверхностного эксперта по многим вещам. Но всему пришел конец, когда однажды молодой человек очнулся в теле некоего Клейна Моретти, который только что покинул бренный мир… совершенно не тот, в котором жил Чжоу Минжуй. Теперь ему предстоит раскрыть тайны своего нового прошлого, а заодно разобраться в системе местного мироустройства, где индустриализация переплетается с магией, религия — с наукой, а реальность — с потусторонним.</t>
  </si>
  <si>
    <t>К востоку от Эдема</t>
  </si>
  <si>
    <t>978-5-17-102580-9</t>
  </si>
  <si>
    <t>EAST OF EDEN</t>
  </si>
  <si>
    <t>ASE000000000829129</t>
  </si>
  <si>
    <t>http://cdn.eksmo.ru/v2/ASE000000000829129/COVER/cover1.jpg</t>
  </si>
  <si>
    <t>ЭксклюзивКлассика Стейнбек К востоку от Эдема</t>
  </si>
  <si>
    <t>— От автора бестселлеров «Гроздья гнева», «О мышах и людях» и «Зима тревоги нашей».
— От лауреата Пулитцеровской премии и Нобелевской премии по литературе.
— «К востоку от Эдема» — один из главных литературных шедевров прошлого столетия.
— Вышедшая в 1955 году экранизация считается подлинным шедевром на все времена. Картина удостоилась четырех номинаций на премию «Оскар» и завоевала награду в категории «Лучшая женская роль второго плана».
— Джон Стейнбек — один из самых значимых американских писателей середины XX века. За свою карьеру он написал 16 романов, 6 публицистических книг, 2 сборника короткой прозы. Каждый год по всему миру продается свыше 700 000 копий произведений автора.</t>
  </si>
  <si>
    <t>Шедевр «позднего» Джона Стейнбека. «Все, что я написал ранее, в известном смысле было лишь подготовкой к созданию этого романа», – говорил писатель о своем произведении. 
Роман, который вызвал бурю возмущения консервативно настроенных критиков, надолго занял первое место среди национальных бестселлеров и лег в основу классического фильма с Джеймсом Дином в главной роли.
Семейная сага… 
История страстной любви и ненависти, доверия и предательства, ошибок и преступлений… 
Но прежде всего – история двух сыновей калифорнийца Адама Траска, своеобразных Каина и Авеля. Каждый из них ищет себя в этом мире, но как же разнятся дороги, которые они выбирают… 
«Ты можешь» – эти слова из библейского апокрифа становятся своеобразным символом романа. 
Ты можешь – творить зло или добро, стать жертвой или безжалостным хищником.</t>
  </si>
  <si>
    <t>Столпы Земли [В 2 т.] Том 2</t>
  </si>
  <si>
    <t>Фоллетт К.</t>
  </si>
  <si>
    <t>978-5-17-101159-8</t>
  </si>
  <si>
    <t>The Pillars of the Earth</t>
  </si>
  <si>
    <t>ASE000000000827635</t>
  </si>
  <si>
    <t>http://cdn.eksmo.ru/v2/ASE000000000827635/COVER/cover1.jpg</t>
  </si>
  <si>
    <t>ЭксклюзивКлассика Фоллетт Столпы Земли [В 2 т.] Том 2</t>
  </si>
  <si>
    <t>Столпы земли - грандиозная панорама самых темных лет в истории Англии, когда борьба за престол и междоусобные войны были привычным фоном жизни. Перед читателями разворачиваются сплетенные в единый клубок истории самых разных людей - от простых ремесленников до графов и членов королевских семей. Воссоздан целый мир страстей и преступлений, интриг, тайн, страхов, любви и верности, на фоне которого медленно и величественно разворачивается строительство самого высокого собора в Англии.</t>
  </si>
  <si>
    <t>Зарубежная историческая проза</t>
  </si>
  <si>
    <t>111.02.1.1</t>
  </si>
  <si>
    <t>Беседы</t>
  </si>
  <si>
    <t>Эпиктет</t>
  </si>
  <si>
    <t>978-5-17-147252-8</t>
  </si>
  <si>
    <t>Διατριβαί</t>
  </si>
  <si>
    <t>ASE000000000863398</t>
  </si>
  <si>
    <t>http://cdn.eksmo.ru/v2/ASE000000000863398/COVER/cover1.jpg</t>
  </si>
  <si>
    <t>ЭксклюзивКлассика Эпиктет Беседы</t>
  </si>
  <si>
    <t>Как перестать беспокоиться по пустякам и начать жить? 
Рождённый рабом нашел возможность изучать философию. Изгнанный из Рима, он открыл свою собственную философскую школу в Греции. 
Эпиктет — один из самых известных философов-стоиков, он был оптимистом до того, как это стало мейнстримом и написал краткий курс счастливой жизни задолго до появления книг в стиле «Ни сы» и «Не ной».</t>
  </si>
  <si>
    <t>Эпиктет, по примеру Сократа, только вслух излагал свои мысли, поэтому «Беседы» дошли до нас в записи его ученика, впоследствии прославленного историка Арриана. Его философия проповедует человеколюбие и чистоту души, отстаивает равенство всех людей. 
Главная задача философии – научить различать то, что сделать в человеческих силах, а что нет. Изменению неподвластны внешний мир и внешние обстоятельства. Не вещи, а только представления о них делают людей счастливыми или несчастными. Нам подвластны мысли, стремления, а следовательно, и наше счастье.</t>
  </si>
  <si>
    <t>Иуда Искариот</t>
  </si>
  <si>
    <t>978-5-17-108158-4</t>
  </si>
  <si>
    <t>ASE000000000836142</t>
  </si>
  <si>
    <t>http://cdn.eksmo.ru/v2/ASE000000000836142/COVER/cover1.jpg</t>
  </si>
  <si>
    <t>ЭксклюзивКлассикаРус Андреев Иуда Искариот</t>
  </si>
  <si>
    <t>Иуда из Кариота – символ предательства, великий грешник, обрекший Иисуса Христа на смерть. При этом Иуда, пожалуй, самый загадочный евангельский персонаж – тем он и притягателен для Леонида Андреева с его интересом к противоречиям в человеческой душе.
Повесть «Иуда Искариот», по словам самого автора, – «фантазия на тему о предательстве, добре и зле». Андреев пытается понять, что руководило поступками Иуды и почему он убивает себя. Писатель наполняет евангельский сюжет предательства психологическим содержанием, размышляя о любви и ненависти, страдании и жертвенности, случайном и неизбежном.
В сборник также вошли роман «Дневник Сатаны», повести «Жизнь Василия Фивейского», «Рассказ о семи повешенных» и другие произведения разных периодов творчества Андреева.</t>
  </si>
  <si>
    <t>Вынос мозга. Рассказы судмедэксперта</t>
  </si>
  <si>
    <t>Ломачинский А.А.</t>
  </si>
  <si>
    <t>Эксклюзивный медицинский роман</t>
  </si>
  <si>
    <t>978-5-17-175211-8</t>
  </si>
  <si>
    <t>ЭксклюзивМедицинРоман</t>
  </si>
  <si>
    <t>ASE000000000889293</t>
  </si>
  <si>
    <t>http://cdn.eksmo.ru/v2/ASE000000000889293/COVER/cover1.jpg</t>
  </si>
  <si>
    <t>ЭксклюзивМедицинРоман Ломачинский Вынос мозга. Записки судмедэксперта</t>
  </si>
  <si>
    <t>В пустом вагоне ночной электрички обнаружено тело молодой женщины. Документов нет. Видимых следов насилия нет. Кто она? Что случилось? На все вопросы ответит врач – судебно-медицинский эксперт. 
Как вылечиться от рака? Может ли патологоанатом спасти жизнь? Чем смертельно опасны комнатный фикус и обыкновенный лавровый лист? Все эти истории – забавные и трагические, поучительные и шокирующие – происходили на самом деле. Андрей Ломачинский работает судмедэкспертом уже тридцать лет. По его сценариям снимают несколько популярных телесериалов в США. Наконец-то его истории сможем оценить и мы.</t>
  </si>
  <si>
    <t>Примитивные технологии. Руководство от специалиста по выживанию в дикой природе</t>
  </si>
  <si>
    <t>Плант Д.</t>
  </si>
  <si>
    <t>Эксперт по выживанию. Карманный справочник</t>
  </si>
  <si>
    <t>978-5-17-175000-8</t>
  </si>
  <si>
    <t>(Уволен) Вербицкая Юлия Станиславовна</t>
  </si>
  <si>
    <t>ЭкспертПоВыживанию(КармСп</t>
  </si>
  <si>
    <t>Primitive technology</t>
  </si>
  <si>
    <t>ASE000000000889825</t>
  </si>
  <si>
    <t>http://cdn.eksmo.ru/v2/ASE000000000889825/COVER/cover1.jpg</t>
  </si>
  <si>
    <t>ЭкспертПоВыживанию(КармСправочник)Плант Примитивные технологии. Руководство от специалиста по выживанию в дикой природе</t>
  </si>
  <si>
    <t>Джон Плант, автор канала «Primitive Technology», — настоящая звезда YouTube. На канал Джона подписано более 10 миллионов людей со всего мира, интересующихся бушкрафтом и активным отдыхом на природе.
Молчаливый австралиец, стоящий за «Primitive Technology», представляет практическое руководство по строительству хижин и инструментов исключительно из натуральных материалов, добытых в дикой природе. Его проекты вызывают интерес у обширной аудитории: от туристов и экстремалов до дизайнеров и ученых-антропологов.
С выходом книги, которая представляет собой полное руководство по ремеслу, у читателей появилась возможность углубиться в процесс создания проектов Планта. Здесь вы найдете пошаговые инструкции по изготовлению:
– инструментов;
– оружия;
– убежищ;
– глиняной посуды;
– одежды.
Все проекты в книге сопровождаются иллюстрациями, краткой историей каждого изделия, а также полезными советами по изготовлению, поиску материалов и т. д. Независимо от того, являетесь ли вы поклонником «дикого» туризма или просто хотите проводить больше времени на свежем воздухе, у «Примитивных технологий» есть что-то для каждого любителя природы.
«Полезное руководство по использованию ресурсов дикой природы как для опытных мастеров, так и для новичков!» — Outside Magazine</t>
  </si>
  <si>
    <t>Боевые искусства. Самооборона. Выживание</t>
  </si>
  <si>
    <t>114.06.2.1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</si>
</sst>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3"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
      <b/>
      <sz val="10"/>
      <color theme="1"/>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29">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0" fontId="41" fillId="0" borderId="19" xfId="0" applyNumberFormat="1" applyFont="1" applyFill="1" applyBorder="1" applyAlignment="1" applyProtection="1">
      <alignment horizontal="center" vertical="center" wrapText="1"/>
    </xf>
    <xf numFmtId="3" fontId="42" fillId="0" borderId="19" xfId="0" applyNumberFormat="1" applyFont="1" applyFill="1" applyBorder="1" applyAlignment="1" applyProtection="1">
      <alignment horizontal="center" vertical="center" wrapText="1"/>
    </xf>
    <xf numFmtId="49" fontId="36" fillId="0" borderId="2" xfId="0" applyNumberFormat="1" applyFont="1" applyFill="1" applyBorder="1" applyAlignment="1" applyProtection="1">
      <alignment horizontal="center" vertical="top" wrapText="1"/>
      <protection hidden="1"/>
    </xf>
    <xf numFmtId="49" fontId="3" fillId="0" borderId="4" xfId="0" applyNumberFormat="1" applyFont="1" applyFill="1" applyBorder="1" applyAlignment="1" applyProtection="1">
      <alignment horizontal="left" wrapText="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60" Type="http://schemas.openxmlformats.org/officeDocument/2006/relationships/image" Target="../media/image160.png"/><Relationship Id="rId165" Type="http://schemas.openxmlformats.org/officeDocument/2006/relationships/image" Target="../media/image165.png"/><Relationship Id="rId181" Type="http://schemas.openxmlformats.org/officeDocument/2006/relationships/image" Target="../media/image181.png"/><Relationship Id="rId186" Type="http://schemas.openxmlformats.org/officeDocument/2006/relationships/image" Target="../media/image186.png"/><Relationship Id="rId216" Type="http://schemas.openxmlformats.org/officeDocument/2006/relationships/image" Target="../media/image216.png"/><Relationship Id="rId211" Type="http://schemas.openxmlformats.org/officeDocument/2006/relationships/image" Target="../media/image211.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92" Type="http://schemas.openxmlformats.org/officeDocument/2006/relationships/image" Target="../media/image192.png"/><Relationship Id="rId197" Type="http://schemas.openxmlformats.org/officeDocument/2006/relationships/image" Target="../media/image197.png"/><Relationship Id="rId206" Type="http://schemas.openxmlformats.org/officeDocument/2006/relationships/image" Target="../media/image206.png"/><Relationship Id="rId201" Type="http://schemas.openxmlformats.org/officeDocument/2006/relationships/image" Target="../media/image201.png"/><Relationship Id="rId222" Type="http://schemas.openxmlformats.org/officeDocument/2006/relationships/image" Target="../media/image222.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217" Type="http://schemas.openxmlformats.org/officeDocument/2006/relationships/image" Target="../media/image217.png"/><Relationship Id="rId1" Type="http://schemas.openxmlformats.org/officeDocument/2006/relationships/image" Target="../media/image1.jpeg"/><Relationship Id="rId6" Type="http://schemas.openxmlformats.org/officeDocument/2006/relationships/image" Target="../media/image6.png"/><Relationship Id="rId212" Type="http://schemas.openxmlformats.org/officeDocument/2006/relationships/image" Target="../media/image212.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30.png"/><Relationship Id="rId3" Type="http://schemas.openxmlformats.org/officeDocument/2006/relationships/image" Target="../media/image225.png"/><Relationship Id="rId7" Type="http://schemas.openxmlformats.org/officeDocument/2006/relationships/image" Target="../media/image229.png"/><Relationship Id="rId2" Type="http://schemas.openxmlformats.org/officeDocument/2006/relationships/image" Target="../media/image224.png"/><Relationship Id="rId1" Type="http://schemas.openxmlformats.org/officeDocument/2006/relationships/image" Target="../media/image223.png"/><Relationship Id="rId6" Type="http://schemas.openxmlformats.org/officeDocument/2006/relationships/image" Target="../media/image228.png"/><Relationship Id="rId5" Type="http://schemas.openxmlformats.org/officeDocument/2006/relationships/image" Target="../media/image227.png"/><Relationship Id="rId4" Type="http://schemas.openxmlformats.org/officeDocument/2006/relationships/image" Target="../media/image226.png"/><Relationship Id="rId9" Type="http://schemas.openxmlformats.org/officeDocument/2006/relationships/image" Target="../media/image231.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114300</xdr:colOff>
      <xdr:row>20</xdr:row>
      <xdr:rowOff>95250</xdr:rowOff>
    </xdr:from>
    <xdr:to>
      <xdr:col>8</xdr:col>
      <xdr:colOff>1446300</xdr:colOff>
      <xdr:row>20</xdr:row>
      <xdr:rowOff>1427250</xdr:rowOff>
    </xdr:to>
    <xdr:pic>
      <xdr:nvPicPr>
        <xdr:cNvPr id="653" name="Имя " descr="Descr "/>
        <xdr:cNvPicPr>
          <a:picLocks noChangeAspect="1"/>
        </xdr:cNvPicPr>
      </xdr:nvPicPr>
      <xdr:blipFill>
        <a:blip xmlns:r="http://schemas.openxmlformats.org/officeDocument/2006/relationships" r:embed="rId2"/>
        <a:stretch>
          <a:fillRect/>
        </a:stretch>
      </xdr:blipFill>
      <xdr:spPr>
        <a:xfrm>
          <a:off x="5981700" y="2609850"/>
          <a:ext cx="1332000" cy="1332000"/>
        </a:xfrm>
        <a:prstGeom prst="rect">
          <a:avLst/>
        </a:prstGeom>
        <a:ln w="9525">
          <a:solidFill>
            <a:srgbClr val="000000"/>
          </a:solidFill>
          <a:prstDash val="solid"/>
        </a:ln>
      </xdr:spPr>
    </xdr:pic>
    <xdr:clientData/>
  </xdr:twoCellAnchor>
  <xdr:twoCellAnchor>
    <xdr:from>
      <xdr:col>8</xdr:col>
      <xdr:colOff>114300</xdr:colOff>
      <xdr:row>22</xdr:row>
      <xdr:rowOff>95250</xdr:rowOff>
    </xdr:from>
    <xdr:to>
      <xdr:col>8</xdr:col>
      <xdr:colOff>1446300</xdr:colOff>
      <xdr:row>22</xdr:row>
      <xdr:rowOff>1427250</xdr:rowOff>
    </xdr:to>
    <xdr:pic>
      <xdr:nvPicPr>
        <xdr:cNvPr id="654" name="Имя " descr="Descr "/>
        <xdr:cNvPicPr>
          <a:picLocks noChangeAspect="1"/>
        </xdr:cNvPicPr>
      </xdr:nvPicPr>
      <xdr:blipFill>
        <a:blip xmlns:r="http://schemas.openxmlformats.org/officeDocument/2006/relationships" r:embed="rId3"/>
        <a:stretch>
          <a:fillRect/>
        </a:stretch>
      </xdr:blipFill>
      <xdr:spPr>
        <a:xfrm>
          <a:off x="5981700" y="4210050"/>
          <a:ext cx="1332000" cy="1332000"/>
        </a:xfrm>
        <a:prstGeom prst="rect">
          <a:avLst/>
        </a:prstGeom>
        <a:ln w="9525">
          <a:solidFill>
            <a:srgbClr val="000000"/>
          </a:solidFill>
          <a:prstDash val="solid"/>
        </a:ln>
      </xdr:spPr>
    </xdr:pic>
    <xdr:clientData/>
  </xdr:twoCellAnchor>
  <xdr:twoCellAnchor>
    <xdr:from>
      <xdr:col>8</xdr:col>
      <xdr:colOff>114300</xdr:colOff>
      <xdr:row>23</xdr:row>
      <xdr:rowOff>95250</xdr:rowOff>
    </xdr:from>
    <xdr:to>
      <xdr:col>8</xdr:col>
      <xdr:colOff>1446300</xdr:colOff>
      <xdr:row>23</xdr:row>
      <xdr:rowOff>1427250</xdr:rowOff>
    </xdr:to>
    <xdr:pic>
      <xdr:nvPicPr>
        <xdr:cNvPr id="655" name="Имя " descr="Descr "/>
        <xdr:cNvPicPr>
          <a:picLocks noChangeAspect="1"/>
        </xdr:cNvPicPr>
      </xdr:nvPicPr>
      <xdr:blipFill>
        <a:blip xmlns:r="http://schemas.openxmlformats.org/officeDocument/2006/relationships" r:embed="rId4"/>
        <a:stretch>
          <a:fillRect/>
        </a:stretch>
      </xdr:blipFill>
      <xdr:spPr>
        <a:xfrm>
          <a:off x="5981700" y="5810250"/>
          <a:ext cx="1332000" cy="1332000"/>
        </a:xfrm>
        <a:prstGeom prst="rect">
          <a:avLst/>
        </a:prstGeom>
        <a:ln w="9525">
          <a:solidFill>
            <a:srgbClr val="000000"/>
          </a:solidFill>
          <a:prstDash val="solid"/>
        </a:ln>
      </xdr:spPr>
    </xdr:pic>
    <xdr:clientData/>
  </xdr:twoCellAnchor>
  <xdr:twoCellAnchor>
    <xdr:from>
      <xdr:col>8</xdr:col>
      <xdr:colOff>114300</xdr:colOff>
      <xdr:row>29</xdr:row>
      <xdr:rowOff>95250</xdr:rowOff>
    </xdr:from>
    <xdr:to>
      <xdr:col>8</xdr:col>
      <xdr:colOff>1446300</xdr:colOff>
      <xdr:row>29</xdr:row>
      <xdr:rowOff>1427250</xdr:rowOff>
    </xdr:to>
    <xdr:pic>
      <xdr:nvPicPr>
        <xdr:cNvPr id="656" name="Имя " descr="Descr "/>
        <xdr:cNvPicPr>
          <a:picLocks noChangeAspect="1"/>
        </xdr:cNvPicPr>
      </xdr:nvPicPr>
      <xdr:blipFill>
        <a:blip xmlns:r="http://schemas.openxmlformats.org/officeDocument/2006/relationships" r:embed="rId5"/>
        <a:stretch>
          <a:fillRect/>
        </a:stretch>
      </xdr:blipFill>
      <xdr:spPr>
        <a:xfrm>
          <a:off x="5981700" y="7410450"/>
          <a:ext cx="1332000" cy="1332000"/>
        </a:xfrm>
        <a:prstGeom prst="rect">
          <a:avLst/>
        </a:prstGeom>
        <a:ln w="9525">
          <a:solidFill>
            <a:srgbClr val="000000"/>
          </a:solidFill>
          <a:prstDash val="solid"/>
        </a:ln>
      </xdr:spPr>
    </xdr:pic>
    <xdr:clientData/>
  </xdr:twoCellAnchor>
  <xdr:twoCellAnchor>
    <xdr:from>
      <xdr:col>8</xdr:col>
      <xdr:colOff>114300</xdr:colOff>
      <xdr:row>30</xdr:row>
      <xdr:rowOff>95250</xdr:rowOff>
    </xdr:from>
    <xdr:to>
      <xdr:col>8</xdr:col>
      <xdr:colOff>1446300</xdr:colOff>
      <xdr:row>30</xdr:row>
      <xdr:rowOff>1427250</xdr:rowOff>
    </xdr:to>
    <xdr:pic>
      <xdr:nvPicPr>
        <xdr:cNvPr id="657" name="Имя " descr="Descr "/>
        <xdr:cNvPicPr>
          <a:picLocks noChangeAspect="1"/>
        </xdr:cNvPicPr>
      </xdr:nvPicPr>
      <xdr:blipFill>
        <a:blip xmlns:r="http://schemas.openxmlformats.org/officeDocument/2006/relationships" r:embed="rId6"/>
        <a:stretch>
          <a:fillRect/>
        </a:stretch>
      </xdr:blipFill>
      <xdr:spPr>
        <a:xfrm>
          <a:off x="5981700" y="9010650"/>
          <a:ext cx="1332000" cy="1332000"/>
        </a:xfrm>
        <a:prstGeom prst="rect">
          <a:avLst/>
        </a:prstGeom>
        <a:ln w="9525">
          <a:solidFill>
            <a:srgbClr val="000000"/>
          </a:solidFill>
          <a:prstDash val="solid"/>
        </a:ln>
      </xdr:spPr>
    </xdr:pic>
    <xdr:clientData/>
  </xdr:twoCellAnchor>
  <xdr:twoCellAnchor>
    <xdr:from>
      <xdr:col>8</xdr:col>
      <xdr:colOff>114300</xdr:colOff>
      <xdr:row>31</xdr:row>
      <xdr:rowOff>95250</xdr:rowOff>
    </xdr:from>
    <xdr:to>
      <xdr:col>8</xdr:col>
      <xdr:colOff>1446300</xdr:colOff>
      <xdr:row>31</xdr:row>
      <xdr:rowOff>1427250</xdr:rowOff>
    </xdr:to>
    <xdr:pic>
      <xdr:nvPicPr>
        <xdr:cNvPr id="658" name="Имя " descr="Descr "/>
        <xdr:cNvPicPr>
          <a:picLocks noChangeAspect="1"/>
        </xdr:cNvPicPr>
      </xdr:nvPicPr>
      <xdr:blipFill>
        <a:blip xmlns:r="http://schemas.openxmlformats.org/officeDocument/2006/relationships" r:embed="rId7"/>
        <a:stretch>
          <a:fillRect/>
        </a:stretch>
      </xdr:blipFill>
      <xdr:spPr>
        <a:xfrm>
          <a:off x="5981700" y="10610850"/>
          <a:ext cx="1332000" cy="1332000"/>
        </a:xfrm>
        <a:prstGeom prst="rect">
          <a:avLst/>
        </a:prstGeom>
        <a:ln w="9525">
          <a:solidFill>
            <a:srgbClr val="000000"/>
          </a:solidFill>
          <a:prstDash val="solid"/>
        </a:ln>
      </xdr:spPr>
    </xdr:pic>
    <xdr:clientData/>
  </xdr:twoCellAnchor>
  <xdr:twoCellAnchor>
    <xdr:from>
      <xdr:col>8</xdr:col>
      <xdr:colOff>114300</xdr:colOff>
      <xdr:row>39</xdr:row>
      <xdr:rowOff>95250</xdr:rowOff>
    </xdr:from>
    <xdr:to>
      <xdr:col>8</xdr:col>
      <xdr:colOff>1446300</xdr:colOff>
      <xdr:row>39</xdr:row>
      <xdr:rowOff>1427250</xdr:rowOff>
    </xdr:to>
    <xdr:pic>
      <xdr:nvPicPr>
        <xdr:cNvPr id="664" name="Имя " descr="Descr "/>
        <xdr:cNvPicPr>
          <a:picLocks noChangeAspect="1"/>
        </xdr:cNvPicPr>
      </xdr:nvPicPr>
      <xdr:blipFill>
        <a:blip xmlns:r="http://schemas.openxmlformats.org/officeDocument/2006/relationships" r:embed="rId8"/>
        <a:stretch>
          <a:fillRect/>
        </a:stretch>
      </xdr:blipFill>
      <xdr:spPr>
        <a:xfrm>
          <a:off x="5981700" y="12211050"/>
          <a:ext cx="1332000" cy="1332000"/>
        </a:xfrm>
        <a:prstGeom prst="rect">
          <a:avLst/>
        </a:prstGeom>
        <a:ln w="9525">
          <a:solidFill>
            <a:srgbClr val="000000"/>
          </a:solidFill>
          <a:prstDash val="solid"/>
        </a:ln>
      </xdr:spPr>
    </xdr:pic>
    <xdr:clientData/>
  </xdr:twoCellAnchor>
  <xdr:twoCellAnchor>
    <xdr:from>
      <xdr:col>8</xdr:col>
      <xdr:colOff>114300</xdr:colOff>
      <xdr:row>58</xdr:row>
      <xdr:rowOff>95250</xdr:rowOff>
    </xdr:from>
    <xdr:to>
      <xdr:col>8</xdr:col>
      <xdr:colOff>1446300</xdr:colOff>
      <xdr:row>58</xdr:row>
      <xdr:rowOff>1427250</xdr:rowOff>
    </xdr:to>
    <xdr:pic>
      <xdr:nvPicPr>
        <xdr:cNvPr id="665" name="Имя " descr="Descr "/>
        <xdr:cNvPicPr>
          <a:picLocks noChangeAspect="1"/>
        </xdr:cNvPicPr>
      </xdr:nvPicPr>
      <xdr:blipFill>
        <a:blip xmlns:r="http://schemas.openxmlformats.org/officeDocument/2006/relationships" r:embed="rId9"/>
        <a:stretch>
          <a:fillRect/>
        </a:stretch>
      </xdr:blipFill>
      <xdr:spPr>
        <a:xfrm>
          <a:off x="5981700" y="13811250"/>
          <a:ext cx="1332000" cy="1332000"/>
        </a:xfrm>
        <a:prstGeom prst="rect">
          <a:avLst/>
        </a:prstGeom>
        <a:ln w="9525">
          <a:solidFill>
            <a:srgbClr val="000000"/>
          </a:solidFill>
          <a:prstDash val="solid"/>
        </a:ln>
      </xdr:spPr>
    </xdr:pic>
    <xdr:clientData/>
  </xdr:twoCellAnchor>
  <xdr:twoCellAnchor>
    <xdr:from>
      <xdr:col>8</xdr:col>
      <xdr:colOff>114300</xdr:colOff>
      <xdr:row>68</xdr:row>
      <xdr:rowOff>95250</xdr:rowOff>
    </xdr:from>
    <xdr:to>
      <xdr:col>8</xdr:col>
      <xdr:colOff>1446300</xdr:colOff>
      <xdr:row>68</xdr:row>
      <xdr:rowOff>1427250</xdr:rowOff>
    </xdr:to>
    <xdr:pic>
      <xdr:nvPicPr>
        <xdr:cNvPr id="666" name="Имя " descr="Descr "/>
        <xdr:cNvPicPr>
          <a:picLocks noChangeAspect="1"/>
        </xdr:cNvPicPr>
      </xdr:nvPicPr>
      <xdr:blipFill>
        <a:blip xmlns:r="http://schemas.openxmlformats.org/officeDocument/2006/relationships" r:embed="rId10"/>
        <a:stretch>
          <a:fillRect/>
        </a:stretch>
      </xdr:blipFill>
      <xdr:spPr>
        <a:xfrm>
          <a:off x="5981700" y="15411450"/>
          <a:ext cx="1332000" cy="1332000"/>
        </a:xfrm>
        <a:prstGeom prst="rect">
          <a:avLst/>
        </a:prstGeom>
        <a:ln w="9525">
          <a:solidFill>
            <a:srgbClr val="000000"/>
          </a:solidFill>
          <a:prstDash val="solid"/>
        </a:ln>
      </xdr:spPr>
    </xdr:pic>
    <xdr:clientData/>
  </xdr:twoCellAnchor>
  <xdr:twoCellAnchor>
    <xdr:from>
      <xdr:col>8</xdr:col>
      <xdr:colOff>114300</xdr:colOff>
      <xdr:row>71</xdr:row>
      <xdr:rowOff>95250</xdr:rowOff>
    </xdr:from>
    <xdr:to>
      <xdr:col>8</xdr:col>
      <xdr:colOff>1446300</xdr:colOff>
      <xdr:row>71</xdr:row>
      <xdr:rowOff>1427250</xdr:rowOff>
    </xdr:to>
    <xdr:pic>
      <xdr:nvPicPr>
        <xdr:cNvPr id="667" name="Имя " descr="Descr "/>
        <xdr:cNvPicPr>
          <a:picLocks noChangeAspect="1"/>
        </xdr:cNvPicPr>
      </xdr:nvPicPr>
      <xdr:blipFill>
        <a:blip xmlns:r="http://schemas.openxmlformats.org/officeDocument/2006/relationships" r:embed="rId11"/>
        <a:stretch>
          <a:fillRect/>
        </a:stretch>
      </xdr:blipFill>
      <xdr:spPr>
        <a:xfrm>
          <a:off x="5981700" y="17011650"/>
          <a:ext cx="1332000" cy="1332000"/>
        </a:xfrm>
        <a:prstGeom prst="rect">
          <a:avLst/>
        </a:prstGeom>
        <a:ln w="9525">
          <a:solidFill>
            <a:srgbClr val="000000"/>
          </a:solidFill>
          <a:prstDash val="solid"/>
        </a:ln>
      </xdr:spPr>
    </xdr:pic>
    <xdr:clientData/>
  </xdr:twoCellAnchor>
  <xdr:twoCellAnchor>
    <xdr:from>
      <xdr:col>8</xdr:col>
      <xdr:colOff>114300</xdr:colOff>
      <xdr:row>78</xdr:row>
      <xdr:rowOff>95250</xdr:rowOff>
    </xdr:from>
    <xdr:to>
      <xdr:col>8</xdr:col>
      <xdr:colOff>1446300</xdr:colOff>
      <xdr:row>78</xdr:row>
      <xdr:rowOff>1427250</xdr:rowOff>
    </xdr:to>
    <xdr:pic>
      <xdr:nvPicPr>
        <xdr:cNvPr id="668" name="Имя " descr="Descr "/>
        <xdr:cNvPicPr>
          <a:picLocks noChangeAspect="1"/>
        </xdr:cNvPicPr>
      </xdr:nvPicPr>
      <xdr:blipFill>
        <a:blip xmlns:r="http://schemas.openxmlformats.org/officeDocument/2006/relationships" r:embed="rId12"/>
        <a:stretch>
          <a:fillRect/>
        </a:stretch>
      </xdr:blipFill>
      <xdr:spPr>
        <a:xfrm>
          <a:off x="5981700" y="18611850"/>
          <a:ext cx="1332000" cy="1332000"/>
        </a:xfrm>
        <a:prstGeom prst="rect">
          <a:avLst/>
        </a:prstGeom>
        <a:ln w="9525">
          <a:solidFill>
            <a:srgbClr val="000000"/>
          </a:solidFill>
          <a:prstDash val="solid"/>
        </a:ln>
      </xdr:spPr>
    </xdr:pic>
    <xdr:clientData/>
  </xdr:twoCellAnchor>
  <xdr:twoCellAnchor>
    <xdr:from>
      <xdr:col>8</xdr:col>
      <xdr:colOff>114300</xdr:colOff>
      <xdr:row>81</xdr:row>
      <xdr:rowOff>95250</xdr:rowOff>
    </xdr:from>
    <xdr:to>
      <xdr:col>8</xdr:col>
      <xdr:colOff>1446300</xdr:colOff>
      <xdr:row>81</xdr:row>
      <xdr:rowOff>1427250</xdr:rowOff>
    </xdr:to>
    <xdr:pic>
      <xdr:nvPicPr>
        <xdr:cNvPr id="669" name="Имя " descr="Descr "/>
        <xdr:cNvPicPr>
          <a:picLocks noChangeAspect="1"/>
        </xdr:cNvPicPr>
      </xdr:nvPicPr>
      <xdr:blipFill>
        <a:blip xmlns:r="http://schemas.openxmlformats.org/officeDocument/2006/relationships" r:embed="rId13"/>
        <a:stretch>
          <a:fillRect/>
        </a:stretch>
      </xdr:blipFill>
      <xdr:spPr>
        <a:xfrm>
          <a:off x="5981700" y="20212050"/>
          <a:ext cx="1332000" cy="1332000"/>
        </a:xfrm>
        <a:prstGeom prst="rect">
          <a:avLst/>
        </a:prstGeom>
        <a:ln w="9525">
          <a:solidFill>
            <a:srgbClr val="000000"/>
          </a:solidFill>
          <a:prstDash val="solid"/>
        </a:ln>
      </xdr:spPr>
    </xdr:pic>
    <xdr:clientData/>
  </xdr:twoCellAnchor>
  <xdr:twoCellAnchor>
    <xdr:from>
      <xdr:col>8</xdr:col>
      <xdr:colOff>114300</xdr:colOff>
      <xdr:row>82</xdr:row>
      <xdr:rowOff>95250</xdr:rowOff>
    </xdr:from>
    <xdr:to>
      <xdr:col>8</xdr:col>
      <xdr:colOff>1446300</xdr:colOff>
      <xdr:row>82</xdr:row>
      <xdr:rowOff>1427250</xdr:rowOff>
    </xdr:to>
    <xdr:pic>
      <xdr:nvPicPr>
        <xdr:cNvPr id="670" name="Имя " descr="Descr "/>
        <xdr:cNvPicPr>
          <a:picLocks noChangeAspect="1"/>
        </xdr:cNvPicPr>
      </xdr:nvPicPr>
      <xdr:blipFill>
        <a:blip xmlns:r="http://schemas.openxmlformats.org/officeDocument/2006/relationships" r:embed="rId14"/>
        <a:stretch>
          <a:fillRect/>
        </a:stretch>
      </xdr:blipFill>
      <xdr:spPr>
        <a:xfrm>
          <a:off x="5981700" y="21812250"/>
          <a:ext cx="1332000" cy="1332000"/>
        </a:xfrm>
        <a:prstGeom prst="rect">
          <a:avLst/>
        </a:prstGeom>
        <a:ln w="9525">
          <a:solidFill>
            <a:srgbClr val="000000"/>
          </a:solidFill>
          <a:prstDash val="solid"/>
        </a:ln>
      </xdr:spPr>
    </xdr:pic>
    <xdr:clientData/>
  </xdr:twoCellAnchor>
  <xdr:twoCellAnchor>
    <xdr:from>
      <xdr:col>8</xdr:col>
      <xdr:colOff>114300</xdr:colOff>
      <xdr:row>100</xdr:row>
      <xdr:rowOff>95250</xdr:rowOff>
    </xdr:from>
    <xdr:to>
      <xdr:col>8</xdr:col>
      <xdr:colOff>1446300</xdr:colOff>
      <xdr:row>100</xdr:row>
      <xdr:rowOff>1427250</xdr:rowOff>
    </xdr:to>
    <xdr:pic>
      <xdr:nvPicPr>
        <xdr:cNvPr id="671" name="Имя " descr="Descr "/>
        <xdr:cNvPicPr>
          <a:picLocks noChangeAspect="1"/>
        </xdr:cNvPicPr>
      </xdr:nvPicPr>
      <xdr:blipFill>
        <a:blip xmlns:r="http://schemas.openxmlformats.org/officeDocument/2006/relationships" r:embed="rId15"/>
        <a:stretch>
          <a:fillRect/>
        </a:stretch>
      </xdr:blipFill>
      <xdr:spPr>
        <a:xfrm>
          <a:off x="5981700" y="23412450"/>
          <a:ext cx="1332000" cy="1332000"/>
        </a:xfrm>
        <a:prstGeom prst="rect">
          <a:avLst/>
        </a:prstGeom>
        <a:ln w="9525">
          <a:solidFill>
            <a:srgbClr val="000000"/>
          </a:solidFill>
          <a:prstDash val="solid"/>
        </a:ln>
      </xdr:spPr>
    </xdr:pic>
    <xdr:clientData/>
  </xdr:twoCellAnchor>
  <xdr:twoCellAnchor>
    <xdr:from>
      <xdr:col>8</xdr:col>
      <xdr:colOff>114300</xdr:colOff>
      <xdr:row>101</xdr:row>
      <xdr:rowOff>95250</xdr:rowOff>
    </xdr:from>
    <xdr:to>
      <xdr:col>8</xdr:col>
      <xdr:colOff>1446300</xdr:colOff>
      <xdr:row>101</xdr:row>
      <xdr:rowOff>1427250</xdr:rowOff>
    </xdr:to>
    <xdr:pic>
      <xdr:nvPicPr>
        <xdr:cNvPr id="672" name="Имя " descr="Descr "/>
        <xdr:cNvPicPr>
          <a:picLocks noChangeAspect="1"/>
        </xdr:cNvPicPr>
      </xdr:nvPicPr>
      <xdr:blipFill>
        <a:blip xmlns:r="http://schemas.openxmlformats.org/officeDocument/2006/relationships" r:embed="rId16"/>
        <a:stretch>
          <a:fillRect/>
        </a:stretch>
      </xdr:blipFill>
      <xdr:spPr>
        <a:xfrm>
          <a:off x="5981700" y="25012650"/>
          <a:ext cx="1332000" cy="1332000"/>
        </a:xfrm>
        <a:prstGeom prst="rect">
          <a:avLst/>
        </a:prstGeom>
        <a:ln w="9525">
          <a:solidFill>
            <a:srgbClr val="000000"/>
          </a:solidFill>
          <a:prstDash val="solid"/>
        </a:ln>
      </xdr:spPr>
    </xdr:pic>
    <xdr:clientData/>
  </xdr:twoCellAnchor>
  <xdr:twoCellAnchor>
    <xdr:from>
      <xdr:col>8</xdr:col>
      <xdr:colOff>114300</xdr:colOff>
      <xdr:row>102</xdr:row>
      <xdr:rowOff>95250</xdr:rowOff>
    </xdr:from>
    <xdr:to>
      <xdr:col>8</xdr:col>
      <xdr:colOff>1446300</xdr:colOff>
      <xdr:row>102</xdr:row>
      <xdr:rowOff>1427250</xdr:rowOff>
    </xdr:to>
    <xdr:pic>
      <xdr:nvPicPr>
        <xdr:cNvPr id="673" name="Имя " descr="Descr "/>
        <xdr:cNvPicPr>
          <a:picLocks noChangeAspect="1"/>
        </xdr:cNvPicPr>
      </xdr:nvPicPr>
      <xdr:blipFill>
        <a:blip xmlns:r="http://schemas.openxmlformats.org/officeDocument/2006/relationships" r:embed="rId17"/>
        <a:stretch>
          <a:fillRect/>
        </a:stretch>
      </xdr:blipFill>
      <xdr:spPr>
        <a:xfrm>
          <a:off x="5981700" y="26612850"/>
          <a:ext cx="1332000" cy="1332000"/>
        </a:xfrm>
        <a:prstGeom prst="rect">
          <a:avLst/>
        </a:prstGeom>
        <a:ln w="9525">
          <a:solidFill>
            <a:srgbClr val="000000"/>
          </a:solidFill>
          <a:prstDash val="solid"/>
        </a:ln>
      </xdr:spPr>
    </xdr:pic>
    <xdr:clientData/>
  </xdr:twoCellAnchor>
  <xdr:twoCellAnchor>
    <xdr:from>
      <xdr:col>8</xdr:col>
      <xdr:colOff>114300</xdr:colOff>
      <xdr:row>103</xdr:row>
      <xdr:rowOff>95250</xdr:rowOff>
    </xdr:from>
    <xdr:to>
      <xdr:col>8</xdr:col>
      <xdr:colOff>1446300</xdr:colOff>
      <xdr:row>103</xdr:row>
      <xdr:rowOff>1427250</xdr:rowOff>
    </xdr:to>
    <xdr:pic>
      <xdr:nvPicPr>
        <xdr:cNvPr id="674" name="Имя " descr="Descr "/>
        <xdr:cNvPicPr>
          <a:picLocks noChangeAspect="1"/>
        </xdr:cNvPicPr>
      </xdr:nvPicPr>
      <xdr:blipFill>
        <a:blip xmlns:r="http://schemas.openxmlformats.org/officeDocument/2006/relationships" r:embed="rId18"/>
        <a:stretch>
          <a:fillRect/>
        </a:stretch>
      </xdr:blipFill>
      <xdr:spPr>
        <a:xfrm>
          <a:off x="5981700" y="28213050"/>
          <a:ext cx="1332000" cy="1332000"/>
        </a:xfrm>
        <a:prstGeom prst="rect">
          <a:avLst/>
        </a:prstGeom>
        <a:ln w="9525">
          <a:solidFill>
            <a:srgbClr val="000000"/>
          </a:solidFill>
          <a:prstDash val="solid"/>
        </a:ln>
      </xdr:spPr>
    </xdr:pic>
    <xdr:clientData/>
  </xdr:twoCellAnchor>
  <xdr:twoCellAnchor>
    <xdr:from>
      <xdr:col>8</xdr:col>
      <xdr:colOff>114300</xdr:colOff>
      <xdr:row>104</xdr:row>
      <xdr:rowOff>95250</xdr:rowOff>
    </xdr:from>
    <xdr:to>
      <xdr:col>8</xdr:col>
      <xdr:colOff>1446300</xdr:colOff>
      <xdr:row>104</xdr:row>
      <xdr:rowOff>1427250</xdr:rowOff>
    </xdr:to>
    <xdr:pic>
      <xdr:nvPicPr>
        <xdr:cNvPr id="675" name="Имя " descr="Descr "/>
        <xdr:cNvPicPr>
          <a:picLocks noChangeAspect="1"/>
        </xdr:cNvPicPr>
      </xdr:nvPicPr>
      <xdr:blipFill>
        <a:blip xmlns:r="http://schemas.openxmlformats.org/officeDocument/2006/relationships" r:embed="rId19"/>
        <a:stretch>
          <a:fillRect/>
        </a:stretch>
      </xdr:blipFill>
      <xdr:spPr>
        <a:xfrm>
          <a:off x="5981700" y="29813250"/>
          <a:ext cx="1332000" cy="1332000"/>
        </a:xfrm>
        <a:prstGeom prst="rect">
          <a:avLst/>
        </a:prstGeom>
        <a:ln w="9525">
          <a:solidFill>
            <a:srgbClr val="000000"/>
          </a:solidFill>
          <a:prstDash val="solid"/>
        </a:ln>
      </xdr:spPr>
    </xdr:pic>
    <xdr:clientData/>
  </xdr:twoCellAnchor>
  <xdr:twoCellAnchor>
    <xdr:from>
      <xdr:col>8</xdr:col>
      <xdr:colOff>114300</xdr:colOff>
      <xdr:row>107</xdr:row>
      <xdr:rowOff>95250</xdr:rowOff>
    </xdr:from>
    <xdr:to>
      <xdr:col>8</xdr:col>
      <xdr:colOff>1446300</xdr:colOff>
      <xdr:row>107</xdr:row>
      <xdr:rowOff>1427250</xdr:rowOff>
    </xdr:to>
    <xdr:pic>
      <xdr:nvPicPr>
        <xdr:cNvPr id="677" name="Имя " descr="Descr "/>
        <xdr:cNvPicPr>
          <a:picLocks noChangeAspect="1"/>
        </xdr:cNvPicPr>
      </xdr:nvPicPr>
      <xdr:blipFill>
        <a:blip xmlns:r="http://schemas.openxmlformats.org/officeDocument/2006/relationships" r:embed="rId20"/>
        <a:stretch>
          <a:fillRect/>
        </a:stretch>
      </xdr:blipFill>
      <xdr:spPr>
        <a:xfrm>
          <a:off x="5981700" y="31413450"/>
          <a:ext cx="1332000" cy="1332000"/>
        </a:xfrm>
        <a:prstGeom prst="rect">
          <a:avLst/>
        </a:prstGeom>
        <a:ln w="9525">
          <a:solidFill>
            <a:srgbClr val="000000"/>
          </a:solidFill>
          <a:prstDash val="solid"/>
        </a:ln>
      </xdr:spPr>
    </xdr:pic>
    <xdr:clientData/>
  </xdr:twoCellAnchor>
  <xdr:twoCellAnchor>
    <xdr:from>
      <xdr:col>8</xdr:col>
      <xdr:colOff>114300</xdr:colOff>
      <xdr:row>114</xdr:row>
      <xdr:rowOff>95250</xdr:rowOff>
    </xdr:from>
    <xdr:to>
      <xdr:col>8</xdr:col>
      <xdr:colOff>1446300</xdr:colOff>
      <xdr:row>114</xdr:row>
      <xdr:rowOff>1427250</xdr:rowOff>
    </xdr:to>
    <xdr:pic>
      <xdr:nvPicPr>
        <xdr:cNvPr id="679" name="Имя " descr="Descr "/>
        <xdr:cNvPicPr>
          <a:picLocks noChangeAspect="1"/>
        </xdr:cNvPicPr>
      </xdr:nvPicPr>
      <xdr:blipFill>
        <a:blip xmlns:r="http://schemas.openxmlformats.org/officeDocument/2006/relationships" r:embed="rId21"/>
        <a:stretch>
          <a:fillRect/>
        </a:stretch>
      </xdr:blipFill>
      <xdr:spPr>
        <a:xfrm>
          <a:off x="5981700" y="33013650"/>
          <a:ext cx="1332000" cy="1332000"/>
        </a:xfrm>
        <a:prstGeom prst="rect">
          <a:avLst/>
        </a:prstGeom>
        <a:ln w="9525">
          <a:solidFill>
            <a:srgbClr val="000000"/>
          </a:solidFill>
          <a:prstDash val="solid"/>
        </a:ln>
      </xdr:spPr>
    </xdr:pic>
    <xdr:clientData/>
  </xdr:twoCellAnchor>
  <xdr:twoCellAnchor>
    <xdr:from>
      <xdr:col>8</xdr:col>
      <xdr:colOff>114300</xdr:colOff>
      <xdr:row>116</xdr:row>
      <xdr:rowOff>95250</xdr:rowOff>
    </xdr:from>
    <xdr:to>
      <xdr:col>8</xdr:col>
      <xdr:colOff>1446300</xdr:colOff>
      <xdr:row>116</xdr:row>
      <xdr:rowOff>1427250</xdr:rowOff>
    </xdr:to>
    <xdr:pic>
      <xdr:nvPicPr>
        <xdr:cNvPr id="680" name="Имя " descr="Descr "/>
        <xdr:cNvPicPr>
          <a:picLocks noChangeAspect="1"/>
        </xdr:cNvPicPr>
      </xdr:nvPicPr>
      <xdr:blipFill>
        <a:blip xmlns:r="http://schemas.openxmlformats.org/officeDocument/2006/relationships" r:embed="rId22"/>
        <a:stretch>
          <a:fillRect/>
        </a:stretch>
      </xdr:blipFill>
      <xdr:spPr>
        <a:xfrm>
          <a:off x="5981700" y="34613850"/>
          <a:ext cx="1332000" cy="1332000"/>
        </a:xfrm>
        <a:prstGeom prst="rect">
          <a:avLst/>
        </a:prstGeom>
        <a:ln w="9525">
          <a:solidFill>
            <a:srgbClr val="000000"/>
          </a:solidFill>
          <a:prstDash val="solid"/>
        </a:ln>
      </xdr:spPr>
    </xdr:pic>
    <xdr:clientData/>
  </xdr:twoCellAnchor>
  <xdr:twoCellAnchor>
    <xdr:from>
      <xdr:col>8</xdr:col>
      <xdr:colOff>114300</xdr:colOff>
      <xdr:row>124</xdr:row>
      <xdr:rowOff>95250</xdr:rowOff>
    </xdr:from>
    <xdr:to>
      <xdr:col>8</xdr:col>
      <xdr:colOff>1446300</xdr:colOff>
      <xdr:row>124</xdr:row>
      <xdr:rowOff>1427250</xdr:rowOff>
    </xdr:to>
    <xdr:pic>
      <xdr:nvPicPr>
        <xdr:cNvPr id="681" name="Имя " descr="Descr "/>
        <xdr:cNvPicPr>
          <a:picLocks noChangeAspect="1"/>
        </xdr:cNvPicPr>
      </xdr:nvPicPr>
      <xdr:blipFill>
        <a:blip xmlns:r="http://schemas.openxmlformats.org/officeDocument/2006/relationships" r:embed="rId23"/>
        <a:stretch>
          <a:fillRect/>
        </a:stretch>
      </xdr:blipFill>
      <xdr:spPr>
        <a:xfrm>
          <a:off x="5981700" y="36214050"/>
          <a:ext cx="1332000" cy="1332000"/>
        </a:xfrm>
        <a:prstGeom prst="rect">
          <a:avLst/>
        </a:prstGeom>
        <a:ln w="9525">
          <a:solidFill>
            <a:srgbClr val="000000"/>
          </a:solidFill>
          <a:prstDash val="solid"/>
        </a:ln>
      </xdr:spPr>
    </xdr:pic>
    <xdr:clientData/>
  </xdr:twoCellAnchor>
  <xdr:twoCellAnchor>
    <xdr:from>
      <xdr:col>8</xdr:col>
      <xdr:colOff>114300</xdr:colOff>
      <xdr:row>126</xdr:row>
      <xdr:rowOff>95250</xdr:rowOff>
    </xdr:from>
    <xdr:to>
      <xdr:col>8</xdr:col>
      <xdr:colOff>1446300</xdr:colOff>
      <xdr:row>126</xdr:row>
      <xdr:rowOff>1427250</xdr:rowOff>
    </xdr:to>
    <xdr:pic>
      <xdr:nvPicPr>
        <xdr:cNvPr id="682" name="Имя " descr="Descr "/>
        <xdr:cNvPicPr>
          <a:picLocks noChangeAspect="1"/>
        </xdr:cNvPicPr>
      </xdr:nvPicPr>
      <xdr:blipFill>
        <a:blip xmlns:r="http://schemas.openxmlformats.org/officeDocument/2006/relationships" r:embed="rId24"/>
        <a:stretch>
          <a:fillRect/>
        </a:stretch>
      </xdr:blipFill>
      <xdr:spPr>
        <a:xfrm>
          <a:off x="5981700" y="37814250"/>
          <a:ext cx="1332000" cy="1332000"/>
        </a:xfrm>
        <a:prstGeom prst="rect">
          <a:avLst/>
        </a:prstGeom>
        <a:ln w="9525">
          <a:solidFill>
            <a:srgbClr val="000000"/>
          </a:solidFill>
          <a:prstDash val="solid"/>
        </a:ln>
      </xdr:spPr>
    </xdr:pic>
    <xdr:clientData/>
  </xdr:twoCellAnchor>
  <xdr:twoCellAnchor>
    <xdr:from>
      <xdr:col>8</xdr:col>
      <xdr:colOff>114300</xdr:colOff>
      <xdr:row>136</xdr:row>
      <xdr:rowOff>95250</xdr:rowOff>
    </xdr:from>
    <xdr:to>
      <xdr:col>8</xdr:col>
      <xdr:colOff>1446300</xdr:colOff>
      <xdr:row>136</xdr:row>
      <xdr:rowOff>1427250</xdr:rowOff>
    </xdr:to>
    <xdr:pic>
      <xdr:nvPicPr>
        <xdr:cNvPr id="683" name="Имя " descr="Descr "/>
        <xdr:cNvPicPr>
          <a:picLocks noChangeAspect="1"/>
        </xdr:cNvPicPr>
      </xdr:nvPicPr>
      <xdr:blipFill>
        <a:blip xmlns:r="http://schemas.openxmlformats.org/officeDocument/2006/relationships" r:embed="rId25"/>
        <a:stretch>
          <a:fillRect/>
        </a:stretch>
      </xdr:blipFill>
      <xdr:spPr>
        <a:xfrm>
          <a:off x="5981700" y="39414450"/>
          <a:ext cx="1332000" cy="1332000"/>
        </a:xfrm>
        <a:prstGeom prst="rect">
          <a:avLst/>
        </a:prstGeom>
        <a:ln w="9525">
          <a:solidFill>
            <a:srgbClr val="000000"/>
          </a:solidFill>
          <a:prstDash val="solid"/>
        </a:ln>
      </xdr:spPr>
    </xdr:pic>
    <xdr:clientData/>
  </xdr:twoCellAnchor>
  <xdr:twoCellAnchor>
    <xdr:from>
      <xdr:col>8</xdr:col>
      <xdr:colOff>114300</xdr:colOff>
      <xdr:row>137</xdr:row>
      <xdr:rowOff>95250</xdr:rowOff>
    </xdr:from>
    <xdr:to>
      <xdr:col>8</xdr:col>
      <xdr:colOff>1446300</xdr:colOff>
      <xdr:row>137</xdr:row>
      <xdr:rowOff>1427250</xdr:rowOff>
    </xdr:to>
    <xdr:pic>
      <xdr:nvPicPr>
        <xdr:cNvPr id="684" name="Имя " descr="Descr "/>
        <xdr:cNvPicPr>
          <a:picLocks noChangeAspect="1"/>
        </xdr:cNvPicPr>
      </xdr:nvPicPr>
      <xdr:blipFill>
        <a:blip xmlns:r="http://schemas.openxmlformats.org/officeDocument/2006/relationships" r:embed="rId26"/>
        <a:stretch>
          <a:fillRect/>
        </a:stretch>
      </xdr:blipFill>
      <xdr:spPr>
        <a:xfrm>
          <a:off x="5981700" y="41014650"/>
          <a:ext cx="1332000" cy="1332000"/>
        </a:xfrm>
        <a:prstGeom prst="rect">
          <a:avLst/>
        </a:prstGeom>
        <a:ln w="9525">
          <a:solidFill>
            <a:srgbClr val="000000"/>
          </a:solidFill>
          <a:prstDash val="solid"/>
        </a:ln>
      </xdr:spPr>
    </xdr:pic>
    <xdr:clientData/>
  </xdr:twoCellAnchor>
  <xdr:twoCellAnchor>
    <xdr:from>
      <xdr:col>8</xdr:col>
      <xdr:colOff>114300</xdr:colOff>
      <xdr:row>138</xdr:row>
      <xdr:rowOff>95250</xdr:rowOff>
    </xdr:from>
    <xdr:to>
      <xdr:col>8</xdr:col>
      <xdr:colOff>1446300</xdr:colOff>
      <xdr:row>138</xdr:row>
      <xdr:rowOff>1427250</xdr:rowOff>
    </xdr:to>
    <xdr:pic>
      <xdr:nvPicPr>
        <xdr:cNvPr id="685" name="Имя " descr="Descr "/>
        <xdr:cNvPicPr>
          <a:picLocks noChangeAspect="1"/>
        </xdr:cNvPicPr>
      </xdr:nvPicPr>
      <xdr:blipFill>
        <a:blip xmlns:r="http://schemas.openxmlformats.org/officeDocument/2006/relationships" r:embed="rId27"/>
        <a:stretch>
          <a:fillRect/>
        </a:stretch>
      </xdr:blipFill>
      <xdr:spPr>
        <a:xfrm>
          <a:off x="5981700" y="42614850"/>
          <a:ext cx="1332000" cy="1332000"/>
        </a:xfrm>
        <a:prstGeom prst="rect">
          <a:avLst/>
        </a:prstGeom>
        <a:ln w="9525">
          <a:solidFill>
            <a:srgbClr val="000000"/>
          </a:solidFill>
          <a:prstDash val="solid"/>
        </a:ln>
      </xdr:spPr>
    </xdr:pic>
    <xdr:clientData/>
  </xdr:twoCellAnchor>
  <xdr:twoCellAnchor>
    <xdr:from>
      <xdr:col>8</xdr:col>
      <xdr:colOff>114300</xdr:colOff>
      <xdr:row>139</xdr:row>
      <xdr:rowOff>95250</xdr:rowOff>
    </xdr:from>
    <xdr:to>
      <xdr:col>8</xdr:col>
      <xdr:colOff>1446300</xdr:colOff>
      <xdr:row>139</xdr:row>
      <xdr:rowOff>1427250</xdr:rowOff>
    </xdr:to>
    <xdr:pic>
      <xdr:nvPicPr>
        <xdr:cNvPr id="687" name="Имя " descr="Descr "/>
        <xdr:cNvPicPr>
          <a:picLocks noChangeAspect="1"/>
        </xdr:cNvPicPr>
      </xdr:nvPicPr>
      <xdr:blipFill>
        <a:blip xmlns:r="http://schemas.openxmlformats.org/officeDocument/2006/relationships" r:embed="rId28"/>
        <a:stretch>
          <a:fillRect/>
        </a:stretch>
      </xdr:blipFill>
      <xdr:spPr>
        <a:xfrm>
          <a:off x="5981700" y="44215050"/>
          <a:ext cx="1332000" cy="1332000"/>
        </a:xfrm>
        <a:prstGeom prst="rect">
          <a:avLst/>
        </a:prstGeom>
        <a:ln w="9525">
          <a:solidFill>
            <a:srgbClr val="000000"/>
          </a:solidFill>
          <a:prstDash val="solid"/>
        </a:ln>
      </xdr:spPr>
    </xdr:pic>
    <xdr:clientData/>
  </xdr:twoCellAnchor>
  <xdr:twoCellAnchor>
    <xdr:from>
      <xdr:col>8</xdr:col>
      <xdr:colOff>114300</xdr:colOff>
      <xdr:row>142</xdr:row>
      <xdr:rowOff>95250</xdr:rowOff>
    </xdr:from>
    <xdr:to>
      <xdr:col>8</xdr:col>
      <xdr:colOff>1446300</xdr:colOff>
      <xdr:row>142</xdr:row>
      <xdr:rowOff>1427250</xdr:rowOff>
    </xdr:to>
    <xdr:pic>
      <xdr:nvPicPr>
        <xdr:cNvPr id="688" name="Имя " descr="Descr "/>
        <xdr:cNvPicPr>
          <a:picLocks noChangeAspect="1"/>
        </xdr:cNvPicPr>
      </xdr:nvPicPr>
      <xdr:blipFill>
        <a:blip xmlns:r="http://schemas.openxmlformats.org/officeDocument/2006/relationships" r:embed="rId29"/>
        <a:stretch>
          <a:fillRect/>
        </a:stretch>
      </xdr:blipFill>
      <xdr:spPr>
        <a:xfrm>
          <a:off x="5981700" y="45815250"/>
          <a:ext cx="1332000" cy="1332000"/>
        </a:xfrm>
        <a:prstGeom prst="rect">
          <a:avLst/>
        </a:prstGeom>
        <a:ln w="9525">
          <a:solidFill>
            <a:srgbClr val="000000"/>
          </a:solidFill>
          <a:prstDash val="solid"/>
        </a:ln>
      </xdr:spPr>
    </xdr:pic>
    <xdr:clientData/>
  </xdr:twoCellAnchor>
  <xdr:twoCellAnchor>
    <xdr:from>
      <xdr:col>8</xdr:col>
      <xdr:colOff>114300</xdr:colOff>
      <xdr:row>143</xdr:row>
      <xdr:rowOff>95250</xdr:rowOff>
    </xdr:from>
    <xdr:to>
      <xdr:col>8</xdr:col>
      <xdr:colOff>1446300</xdr:colOff>
      <xdr:row>143</xdr:row>
      <xdr:rowOff>1427250</xdr:rowOff>
    </xdr:to>
    <xdr:pic>
      <xdr:nvPicPr>
        <xdr:cNvPr id="689" name="Имя " descr="Descr "/>
        <xdr:cNvPicPr>
          <a:picLocks noChangeAspect="1"/>
        </xdr:cNvPicPr>
      </xdr:nvPicPr>
      <xdr:blipFill>
        <a:blip xmlns:r="http://schemas.openxmlformats.org/officeDocument/2006/relationships" r:embed="rId30"/>
        <a:stretch>
          <a:fillRect/>
        </a:stretch>
      </xdr:blipFill>
      <xdr:spPr>
        <a:xfrm>
          <a:off x="5981700" y="47415450"/>
          <a:ext cx="1332000" cy="1332000"/>
        </a:xfrm>
        <a:prstGeom prst="rect">
          <a:avLst/>
        </a:prstGeom>
        <a:ln w="9525">
          <a:solidFill>
            <a:srgbClr val="000000"/>
          </a:solidFill>
          <a:prstDash val="solid"/>
        </a:ln>
      </xdr:spPr>
    </xdr:pic>
    <xdr:clientData/>
  </xdr:twoCellAnchor>
  <xdr:twoCellAnchor>
    <xdr:from>
      <xdr:col>8</xdr:col>
      <xdr:colOff>114300</xdr:colOff>
      <xdr:row>155</xdr:row>
      <xdr:rowOff>95250</xdr:rowOff>
    </xdr:from>
    <xdr:to>
      <xdr:col>8</xdr:col>
      <xdr:colOff>1446300</xdr:colOff>
      <xdr:row>155</xdr:row>
      <xdr:rowOff>1427250</xdr:rowOff>
    </xdr:to>
    <xdr:pic>
      <xdr:nvPicPr>
        <xdr:cNvPr id="690" name="Имя " descr="Descr "/>
        <xdr:cNvPicPr>
          <a:picLocks noChangeAspect="1"/>
        </xdr:cNvPicPr>
      </xdr:nvPicPr>
      <xdr:blipFill>
        <a:blip xmlns:r="http://schemas.openxmlformats.org/officeDocument/2006/relationships" r:embed="rId31"/>
        <a:stretch>
          <a:fillRect/>
        </a:stretch>
      </xdr:blipFill>
      <xdr:spPr>
        <a:xfrm>
          <a:off x="5981700" y="49015650"/>
          <a:ext cx="1332000" cy="1332000"/>
        </a:xfrm>
        <a:prstGeom prst="rect">
          <a:avLst/>
        </a:prstGeom>
        <a:ln w="9525">
          <a:solidFill>
            <a:srgbClr val="000000"/>
          </a:solidFill>
          <a:prstDash val="solid"/>
        </a:ln>
      </xdr:spPr>
    </xdr:pic>
    <xdr:clientData/>
  </xdr:twoCellAnchor>
  <xdr:twoCellAnchor>
    <xdr:from>
      <xdr:col>8</xdr:col>
      <xdr:colOff>114300</xdr:colOff>
      <xdr:row>156</xdr:row>
      <xdr:rowOff>95250</xdr:rowOff>
    </xdr:from>
    <xdr:to>
      <xdr:col>8</xdr:col>
      <xdr:colOff>1446300</xdr:colOff>
      <xdr:row>156</xdr:row>
      <xdr:rowOff>1427250</xdr:rowOff>
    </xdr:to>
    <xdr:pic>
      <xdr:nvPicPr>
        <xdr:cNvPr id="691" name="Имя " descr="Descr "/>
        <xdr:cNvPicPr>
          <a:picLocks noChangeAspect="1"/>
        </xdr:cNvPicPr>
      </xdr:nvPicPr>
      <xdr:blipFill>
        <a:blip xmlns:r="http://schemas.openxmlformats.org/officeDocument/2006/relationships" r:embed="rId32"/>
        <a:stretch>
          <a:fillRect/>
        </a:stretch>
      </xdr:blipFill>
      <xdr:spPr>
        <a:xfrm>
          <a:off x="5981700" y="50615850"/>
          <a:ext cx="1332000" cy="1332000"/>
        </a:xfrm>
        <a:prstGeom prst="rect">
          <a:avLst/>
        </a:prstGeom>
        <a:ln w="9525">
          <a:solidFill>
            <a:srgbClr val="000000"/>
          </a:solidFill>
          <a:prstDash val="solid"/>
        </a:ln>
      </xdr:spPr>
    </xdr:pic>
    <xdr:clientData/>
  </xdr:twoCellAnchor>
  <xdr:twoCellAnchor>
    <xdr:from>
      <xdr:col>8</xdr:col>
      <xdr:colOff>114300</xdr:colOff>
      <xdr:row>157</xdr:row>
      <xdr:rowOff>95250</xdr:rowOff>
    </xdr:from>
    <xdr:to>
      <xdr:col>8</xdr:col>
      <xdr:colOff>1446300</xdr:colOff>
      <xdr:row>157</xdr:row>
      <xdr:rowOff>1427250</xdr:rowOff>
    </xdr:to>
    <xdr:pic>
      <xdr:nvPicPr>
        <xdr:cNvPr id="692" name="Имя " descr="Descr "/>
        <xdr:cNvPicPr>
          <a:picLocks noChangeAspect="1"/>
        </xdr:cNvPicPr>
      </xdr:nvPicPr>
      <xdr:blipFill>
        <a:blip xmlns:r="http://schemas.openxmlformats.org/officeDocument/2006/relationships" r:embed="rId33"/>
        <a:stretch>
          <a:fillRect/>
        </a:stretch>
      </xdr:blipFill>
      <xdr:spPr>
        <a:xfrm>
          <a:off x="5981700" y="52216050"/>
          <a:ext cx="1332000" cy="1332000"/>
        </a:xfrm>
        <a:prstGeom prst="rect">
          <a:avLst/>
        </a:prstGeom>
        <a:ln w="9525">
          <a:solidFill>
            <a:srgbClr val="000000"/>
          </a:solidFill>
          <a:prstDash val="solid"/>
        </a:ln>
      </xdr:spPr>
    </xdr:pic>
    <xdr:clientData/>
  </xdr:twoCellAnchor>
  <xdr:twoCellAnchor>
    <xdr:from>
      <xdr:col>8</xdr:col>
      <xdr:colOff>114300</xdr:colOff>
      <xdr:row>170</xdr:row>
      <xdr:rowOff>95250</xdr:rowOff>
    </xdr:from>
    <xdr:to>
      <xdr:col>8</xdr:col>
      <xdr:colOff>1446300</xdr:colOff>
      <xdr:row>170</xdr:row>
      <xdr:rowOff>1427250</xdr:rowOff>
    </xdr:to>
    <xdr:pic>
      <xdr:nvPicPr>
        <xdr:cNvPr id="693" name="Имя " descr="Descr "/>
        <xdr:cNvPicPr>
          <a:picLocks noChangeAspect="1"/>
        </xdr:cNvPicPr>
      </xdr:nvPicPr>
      <xdr:blipFill>
        <a:blip xmlns:r="http://schemas.openxmlformats.org/officeDocument/2006/relationships" r:embed="rId34"/>
        <a:stretch>
          <a:fillRect/>
        </a:stretch>
      </xdr:blipFill>
      <xdr:spPr>
        <a:xfrm>
          <a:off x="5981700" y="53816250"/>
          <a:ext cx="1332000" cy="1332000"/>
        </a:xfrm>
        <a:prstGeom prst="rect">
          <a:avLst/>
        </a:prstGeom>
        <a:ln w="9525">
          <a:solidFill>
            <a:srgbClr val="000000"/>
          </a:solidFill>
          <a:prstDash val="solid"/>
        </a:ln>
      </xdr:spPr>
    </xdr:pic>
    <xdr:clientData/>
  </xdr:twoCellAnchor>
  <xdr:twoCellAnchor>
    <xdr:from>
      <xdr:col>8</xdr:col>
      <xdr:colOff>114300</xdr:colOff>
      <xdr:row>172</xdr:row>
      <xdr:rowOff>95250</xdr:rowOff>
    </xdr:from>
    <xdr:to>
      <xdr:col>8</xdr:col>
      <xdr:colOff>1446300</xdr:colOff>
      <xdr:row>172</xdr:row>
      <xdr:rowOff>1427250</xdr:rowOff>
    </xdr:to>
    <xdr:pic>
      <xdr:nvPicPr>
        <xdr:cNvPr id="694" name="Имя " descr="Descr "/>
        <xdr:cNvPicPr>
          <a:picLocks noChangeAspect="1"/>
        </xdr:cNvPicPr>
      </xdr:nvPicPr>
      <xdr:blipFill>
        <a:blip xmlns:r="http://schemas.openxmlformats.org/officeDocument/2006/relationships" r:embed="rId35"/>
        <a:stretch>
          <a:fillRect/>
        </a:stretch>
      </xdr:blipFill>
      <xdr:spPr>
        <a:xfrm>
          <a:off x="5981700" y="55416450"/>
          <a:ext cx="1332000" cy="1332000"/>
        </a:xfrm>
        <a:prstGeom prst="rect">
          <a:avLst/>
        </a:prstGeom>
        <a:ln w="9525">
          <a:solidFill>
            <a:srgbClr val="000000"/>
          </a:solidFill>
          <a:prstDash val="solid"/>
        </a:ln>
      </xdr:spPr>
    </xdr:pic>
    <xdr:clientData/>
  </xdr:twoCellAnchor>
  <xdr:twoCellAnchor>
    <xdr:from>
      <xdr:col>8</xdr:col>
      <xdr:colOff>114300</xdr:colOff>
      <xdr:row>173</xdr:row>
      <xdr:rowOff>95250</xdr:rowOff>
    </xdr:from>
    <xdr:to>
      <xdr:col>8</xdr:col>
      <xdr:colOff>1446300</xdr:colOff>
      <xdr:row>173</xdr:row>
      <xdr:rowOff>1427250</xdr:rowOff>
    </xdr:to>
    <xdr:pic>
      <xdr:nvPicPr>
        <xdr:cNvPr id="695" name="Имя " descr="Descr "/>
        <xdr:cNvPicPr>
          <a:picLocks noChangeAspect="1"/>
        </xdr:cNvPicPr>
      </xdr:nvPicPr>
      <xdr:blipFill>
        <a:blip xmlns:r="http://schemas.openxmlformats.org/officeDocument/2006/relationships" r:embed="rId36"/>
        <a:stretch>
          <a:fillRect/>
        </a:stretch>
      </xdr:blipFill>
      <xdr:spPr>
        <a:xfrm>
          <a:off x="5981700" y="57016650"/>
          <a:ext cx="1332000" cy="1332000"/>
        </a:xfrm>
        <a:prstGeom prst="rect">
          <a:avLst/>
        </a:prstGeom>
        <a:ln w="9525">
          <a:solidFill>
            <a:srgbClr val="000000"/>
          </a:solidFill>
          <a:prstDash val="solid"/>
        </a:ln>
      </xdr:spPr>
    </xdr:pic>
    <xdr:clientData/>
  </xdr:twoCellAnchor>
  <xdr:twoCellAnchor>
    <xdr:from>
      <xdr:col>8</xdr:col>
      <xdr:colOff>114300</xdr:colOff>
      <xdr:row>180</xdr:row>
      <xdr:rowOff>95250</xdr:rowOff>
    </xdr:from>
    <xdr:to>
      <xdr:col>8</xdr:col>
      <xdr:colOff>1446300</xdr:colOff>
      <xdr:row>180</xdr:row>
      <xdr:rowOff>1427250</xdr:rowOff>
    </xdr:to>
    <xdr:pic>
      <xdr:nvPicPr>
        <xdr:cNvPr id="696" name="Имя " descr="Descr "/>
        <xdr:cNvPicPr>
          <a:picLocks noChangeAspect="1"/>
        </xdr:cNvPicPr>
      </xdr:nvPicPr>
      <xdr:blipFill>
        <a:blip xmlns:r="http://schemas.openxmlformats.org/officeDocument/2006/relationships" r:embed="rId37"/>
        <a:stretch>
          <a:fillRect/>
        </a:stretch>
      </xdr:blipFill>
      <xdr:spPr>
        <a:xfrm>
          <a:off x="5981700" y="58616850"/>
          <a:ext cx="1332000" cy="1332000"/>
        </a:xfrm>
        <a:prstGeom prst="rect">
          <a:avLst/>
        </a:prstGeom>
        <a:ln w="9525">
          <a:solidFill>
            <a:srgbClr val="000000"/>
          </a:solidFill>
          <a:prstDash val="solid"/>
        </a:ln>
      </xdr:spPr>
    </xdr:pic>
    <xdr:clientData/>
  </xdr:twoCellAnchor>
  <xdr:twoCellAnchor>
    <xdr:from>
      <xdr:col>8</xdr:col>
      <xdr:colOff>114300</xdr:colOff>
      <xdr:row>192</xdr:row>
      <xdr:rowOff>95250</xdr:rowOff>
    </xdr:from>
    <xdr:to>
      <xdr:col>8</xdr:col>
      <xdr:colOff>1446300</xdr:colOff>
      <xdr:row>192</xdr:row>
      <xdr:rowOff>1427250</xdr:rowOff>
    </xdr:to>
    <xdr:pic>
      <xdr:nvPicPr>
        <xdr:cNvPr id="697" name="Имя " descr="Descr "/>
        <xdr:cNvPicPr>
          <a:picLocks noChangeAspect="1"/>
        </xdr:cNvPicPr>
      </xdr:nvPicPr>
      <xdr:blipFill>
        <a:blip xmlns:r="http://schemas.openxmlformats.org/officeDocument/2006/relationships" r:embed="rId38"/>
        <a:stretch>
          <a:fillRect/>
        </a:stretch>
      </xdr:blipFill>
      <xdr:spPr>
        <a:xfrm>
          <a:off x="5981700" y="60217050"/>
          <a:ext cx="1332000" cy="1332000"/>
        </a:xfrm>
        <a:prstGeom prst="rect">
          <a:avLst/>
        </a:prstGeom>
        <a:ln w="9525">
          <a:solidFill>
            <a:srgbClr val="000000"/>
          </a:solidFill>
          <a:prstDash val="solid"/>
        </a:ln>
      </xdr:spPr>
    </xdr:pic>
    <xdr:clientData/>
  </xdr:twoCellAnchor>
  <xdr:twoCellAnchor>
    <xdr:from>
      <xdr:col>8</xdr:col>
      <xdr:colOff>114300</xdr:colOff>
      <xdr:row>210</xdr:row>
      <xdr:rowOff>95250</xdr:rowOff>
    </xdr:from>
    <xdr:to>
      <xdr:col>8</xdr:col>
      <xdr:colOff>1446300</xdr:colOff>
      <xdr:row>210</xdr:row>
      <xdr:rowOff>1427250</xdr:rowOff>
    </xdr:to>
    <xdr:pic>
      <xdr:nvPicPr>
        <xdr:cNvPr id="698" name="Имя " descr="Descr "/>
        <xdr:cNvPicPr>
          <a:picLocks noChangeAspect="1"/>
        </xdr:cNvPicPr>
      </xdr:nvPicPr>
      <xdr:blipFill>
        <a:blip xmlns:r="http://schemas.openxmlformats.org/officeDocument/2006/relationships" r:embed="rId39"/>
        <a:stretch>
          <a:fillRect/>
        </a:stretch>
      </xdr:blipFill>
      <xdr:spPr>
        <a:xfrm>
          <a:off x="5981700" y="61817250"/>
          <a:ext cx="1332000" cy="1332000"/>
        </a:xfrm>
        <a:prstGeom prst="rect">
          <a:avLst/>
        </a:prstGeom>
        <a:ln w="9525">
          <a:solidFill>
            <a:srgbClr val="000000"/>
          </a:solidFill>
          <a:prstDash val="solid"/>
        </a:ln>
      </xdr:spPr>
    </xdr:pic>
    <xdr:clientData/>
  </xdr:twoCellAnchor>
  <xdr:twoCellAnchor>
    <xdr:from>
      <xdr:col>8</xdr:col>
      <xdr:colOff>114300</xdr:colOff>
      <xdr:row>217</xdr:row>
      <xdr:rowOff>95250</xdr:rowOff>
    </xdr:from>
    <xdr:to>
      <xdr:col>8</xdr:col>
      <xdr:colOff>1446300</xdr:colOff>
      <xdr:row>217</xdr:row>
      <xdr:rowOff>1427250</xdr:rowOff>
    </xdr:to>
    <xdr:pic>
      <xdr:nvPicPr>
        <xdr:cNvPr id="699" name="Имя " descr="Descr "/>
        <xdr:cNvPicPr>
          <a:picLocks noChangeAspect="1"/>
        </xdr:cNvPicPr>
      </xdr:nvPicPr>
      <xdr:blipFill>
        <a:blip xmlns:r="http://schemas.openxmlformats.org/officeDocument/2006/relationships" r:embed="rId40"/>
        <a:stretch>
          <a:fillRect/>
        </a:stretch>
      </xdr:blipFill>
      <xdr:spPr>
        <a:xfrm>
          <a:off x="5981700" y="63417450"/>
          <a:ext cx="1332000" cy="1332000"/>
        </a:xfrm>
        <a:prstGeom prst="rect">
          <a:avLst/>
        </a:prstGeom>
        <a:ln w="9525">
          <a:solidFill>
            <a:srgbClr val="000000"/>
          </a:solidFill>
          <a:prstDash val="solid"/>
        </a:ln>
      </xdr:spPr>
    </xdr:pic>
    <xdr:clientData/>
  </xdr:twoCellAnchor>
  <xdr:twoCellAnchor>
    <xdr:from>
      <xdr:col>8</xdr:col>
      <xdr:colOff>114300</xdr:colOff>
      <xdr:row>218</xdr:row>
      <xdr:rowOff>95250</xdr:rowOff>
    </xdr:from>
    <xdr:to>
      <xdr:col>8</xdr:col>
      <xdr:colOff>1446300</xdr:colOff>
      <xdr:row>218</xdr:row>
      <xdr:rowOff>1427250</xdr:rowOff>
    </xdr:to>
    <xdr:pic>
      <xdr:nvPicPr>
        <xdr:cNvPr id="700" name="Имя " descr="Descr "/>
        <xdr:cNvPicPr>
          <a:picLocks noChangeAspect="1"/>
        </xdr:cNvPicPr>
      </xdr:nvPicPr>
      <xdr:blipFill>
        <a:blip xmlns:r="http://schemas.openxmlformats.org/officeDocument/2006/relationships" r:embed="rId41"/>
        <a:stretch>
          <a:fillRect/>
        </a:stretch>
      </xdr:blipFill>
      <xdr:spPr>
        <a:xfrm>
          <a:off x="5981700" y="65017650"/>
          <a:ext cx="1332000" cy="1332000"/>
        </a:xfrm>
        <a:prstGeom prst="rect">
          <a:avLst/>
        </a:prstGeom>
        <a:ln w="9525">
          <a:solidFill>
            <a:srgbClr val="000000"/>
          </a:solidFill>
          <a:prstDash val="solid"/>
        </a:ln>
      </xdr:spPr>
    </xdr:pic>
    <xdr:clientData/>
  </xdr:twoCellAnchor>
  <xdr:twoCellAnchor>
    <xdr:from>
      <xdr:col>8</xdr:col>
      <xdr:colOff>114300</xdr:colOff>
      <xdr:row>222</xdr:row>
      <xdr:rowOff>95250</xdr:rowOff>
    </xdr:from>
    <xdr:to>
      <xdr:col>8</xdr:col>
      <xdr:colOff>1446300</xdr:colOff>
      <xdr:row>222</xdr:row>
      <xdr:rowOff>1427250</xdr:rowOff>
    </xdr:to>
    <xdr:pic>
      <xdr:nvPicPr>
        <xdr:cNvPr id="701" name="Имя " descr="Descr "/>
        <xdr:cNvPicPr>
          <a:picLocks noChangeAspect="1"/>
        </xdr:cNvPicPr>
      </xdr:nvPicPr>
      <xdr:blipFill>
        <a:blip xmlns:r="http://schemas.openxmlformats.org/officeDocument/2006/relationships" r:embed="rId42"/>
        <a:stretch>
          <a:fillRect/>
        </a:stretch>
      </xdr:blipFill>
      <xdr:spPr>
        <a:xfrm>
          <a:off x="5981700" y="66617850"/>
          <a:ext cx="1332000" cy="1332000"/>
        </a:xfrm>
        <a:prstGeom prst="rect">
          <a:avLst/>
        </a:prstGeom>
        <a:ln w="9525">
          <a:solidFill>
            <a:srgbClr val="000000"/>
          </a:solidFill>
          <a:prstDash val="solid"/>
        </a:ln>
      </xdr:spPr>
    </xdr:pic>
    <xdr:clientData/>
  </xdr:twoCellAnchor>
  <xdr:twoCellAnchor>
    <xdr:from>
      <xdr:col>8</xdr:col>
      <xdr:colOff>114300</xdr:colOff>
      <xdr:row>227</xdr:row>
      <xdr:rowOff>95250</xdr:rowOff>
    </xdr:from>
    <xdr:to>
      <xdr:col>8</xdr:col>
      <xdr:colOff>1446300</xdr:colOff>
      <xdr:row>227</xdr:row>
      <xdr:rowOff>1427250</xdr:rowOff>
    </xdr:to>
    <xdr:pic>
      <xdr:nvPicPr>
        <xdr:cNvPr id="702" name="Имя " descr="Descr "/>
        <xdr:cNvPicPr>
          <a:picLocks noChangeAspect="1"/>
        </xdr:cNvPicPr>
      </xdr:nvPicPr>
      <xdr:blipFill>
        <a:blip xmlns:r="http://schemas.openxmlformats.org/officeDocument/2006/relationships" r:embed="rId43"/>
        <a:stretch>
          <a:fillRect/>
        </a:stretch>
      </xdr:blipFill>
      <xdr:spPr>
        <a:xfrm>
          <a:off x="5981700" y="68218050"/>
          <a:ext cx="1332000" cy="1332000"/>
        </a:xfrm>
        <a:prstGeom prst="rect">
          <a:avLst/>
        </a:prstGeom>
        <a:ln w="9525">
          <a:solidFill>
            <a:srgbClr val="000000"/>
          </a:solidFill>
          <a:prstDash val="solid"/>
        </a:ln>
      </xdr:spPr>
    </xdr:pic>
    <xdr:clientData/>
  </xdr:twoCellAnchor>
  <xdr:twoCellAnchor>
    <xdr:from>
      <xdr:col>8</xdr:col>
      <xdr:colOff>114300</xdr:colOff>
      <xdr:row>228</xdr:row>
      <xdr:rowOff>95250</xdr:rowOff>
    </xdr:from>
    <xdr:to>
      <xdr:col>8</xdr:col>
      <xdr:colOff>1446300</xdr:colOff>
      <xdr:row>228</xdr:row>
      <xdr:rowOff>1427250</xdr:rowOff>
    </xdr:to>
    <xdr:pic>
      <xdr:nvPicPr>
        <xdr:cNvPr id="703" name="Имя " descr="Descr "/>
        <xdr:cNvPicPr>
          <a:picLocks noChangeAspect="1"/>
        </xdr:cNvPicPr>
      </xdr:nvPicPr>
      <xdr:blipFill>
        <a:blip xmlns:r="http://schemas.openxmlformats.org/officeDocument/2006/relationships" r:embed="rId44"/>
        <a:stretch>
          <a:fillRect/>
        </a:stretch>
      </xdr:blipFill>
      <xdr:spPr>
        <a:xfrm>
          <a:off x="5981700" y="69818250"/>
          <a:ext cx="1332000" cy="1332000"/>
        </a:xfrm>
        <a:prstGeom prst="rect">
          <a:avLst/>
        </a:prstGeom>
        <a:ln w="9525">
          <a:solidFill>
            <a:srgbClr val="000000"/>
          </a:solidFill>
          <a:prstDash val="solid"/>
        </a:ln>
      </xdr:spPr>
    </xdr:pic>
    <xdr:clientData/>
  </xdr:twoCellAnchor>
  <xdr:twoCellAnchor>
    <xdr:from>
      <xdr:col>8</xdr:col>
      <xdr:colOff>114300</xdr:colOff>
      <xdr:row>231</xdr:row>
      <xdr:rowOff>95250</xdr:rowOff>
    </xdr:from>
    <xdr:to>
      <xdr:col>8</xdr:col>
      <xdr:colOff>1446300</xdr:colOff>
      <xdr:row>231</xdr:row>
      <xdr:rowOff>1427250</xdr:rowOff>
    </xdr:to>
    <xdr:pic>
      <xdr:nvPicPr>
        <xdr:cNvPr id="705" name="Имя " descr="Descr "/>
        <xdr:cNvPicPr>
          <a:picLocks noChangeAspect="1"/>
        </xdr:cNvPicPr>
      </xdr:nvPicPr>
      <xdr:blipFill>
        <a:blip xmlns:r="http://schemas.openxmlformats.org/officeDocument/2006/relationships" r:embed="rId45"/>
        <a:stretch>
          <a:fillRect/>
        </a:stretch>
      </xdr:blipFill>
      <xdr:spPr>
        <a:xfrm>
          <a:off x="5981700" y="71418450"/>
          <a:ext cx="1332000" cy="1332000"/>
        </a:xfrm>
        <a:prstGeom prst="rect">
          <a:avLst/>
        </a:prstGeom>
        <a:ln w="9525">
          <a:solidFill>
            <a:srgbClr val="000000"/>
          </a:solidFill>
          <a:prstDash val="solid"/>
        </a:ln>
      </xdr:spPr>
    </xdr:pic>
    <xdr:clientData/>
  </xdr:twoCellAnchor>
  <xdr:twoCellAnchor>
    <xdr:from>
      <xdr:col>8</xdr:col>
      <xdr:colOff>114300</xdr:colOff>
      <xdr:row>234</xdr:row>
      <xdr:rowOff>95250</xdr:rowOff>
    </xdr:from>
    <xdr:to>
      <xdr:col>8</xdr:col>
      <xdr:colOff>1446300</xdr:colOff>
      <xdr:row>234</xdr:row>
      <xdr:rowOff>1427250</xdr:rowOff>
    </xdr:to>
    <xdr:pic>
      <xdr:nvPicPr>
        <xdr:cNvPr id="706" name="Имя " descr="Descr "/>
        <xdr:cNvPicPr>
          <a:picLocks noChangeAspect="1"/>
        </xdr:cNvPicPr>
      </xdr:nvPicPr>
      <xdr:blipFill>
        <a:blip xmlns:r="http://schemas.openxmlformats.org/officeDocument/2006/relationships" r:embed="rId46"/>
        <a:stretch>
          <a:fillRect/>
        </a:stretch>
      </xdr:blipFill>
      <xdr:spPr>
        <a:xfrm>
          <a:off x="5981700" y="73018650"/>
          <a:ext cx="1332000" cy="1332000"/>
        </a:xfrm>
        <a:prstGeom prst="rect">
          <a:avLst/>
        </a:prstGeom>
        <a:ln w="9525">
          <a:solidFill>
            <a:srgbClr val="000000"/>
          </a:solidFill>
          <a:prstDash val="solid"/>
        </a:ln>
      </xdr:spPr>
    </xdr:pic>
    <xdr:clientData/>
  </xdr:twoCellAnchor>
  <xdr:twoCellAnchor>
    <xdr:from>
      <xdr:col>8</xdr:col>
      <xdr:colOff>142875</xdr:colOff>
      <xdr:row>17</xdr:row>
      <xdr:rowOff>95250</xdr:rowOff>
    </xdr:from>
    <xdr:to>
      <xdr:col>8</xdr:col>
      <xdr:colOff>1474875</xdr:colOff>
      <xdr:row>17</xdr:row>
      <xdr:rowOff>1427250</xdr:rowOff>
    </xdr:to>
    <xdr:pic>
      <xdr:nvPicPr>
        <xdr:cNvPr id="676" name="Имя " descr="Descr "/>
        <xdr:cNvPicPr>
          <a:picLocks noChangeAspect="1"/>
        </xdr:cNvPicPr>
      </xdr:nvPicPr>
      <xdr:blipFill>
        <a:blip xmlns:r="http://schemas.openxmlformats.org/officeDocument/2006/relationships" r:embed="rId47"/>
        <a:stretch>
          <a:fillRect/>
        </a:stretch>
      </xdr:blipFill>
      <xdr:spPr>
        <a:xfrm>
          <a:off x="6010275" y="2609850"/>
          <a:ext cx="1332000" cy="1332000"/>
        </a:xfrm>
        <a:prstGeom prst="rect">
          <a:avLst/>
        </a:prstGeom>
        <a:ln w="9525">
          <a:solidFill>
            <a:srgbClr val="000000"/>
          </a:solidFill>
          <a:prstDash val="solid"/>
        </a:ln>
      </xdr:spPr>
    </xdr:pic>
    <xdr:clientData/>
  </xdr:twoCellAnchor>
  <xdr:twoCellAnchor>
    <xdr:from>
      <xdr:col>8</xdr:col>
      <xdr:colOff>142875</xdr:colOff>
      <xdr:row>18</xdr:row>
      <xdr:rowOff>95250</xdr:rowOff>
    </xdr:from>
    <xdr:to>
      <xdr:col>8</xdr:col>
      <xdr:colOff>1474875</xdr:colOff>
      <xdr:row>18</xdr:row>
      <xdr:rowOff>1427250</xdr:rowOff>
    </xdr:to>
    <xdr:pic>
      <xdr:nvPicPr>
        <xdr:cNvPr id="707" name="Имя " descr="Descr "/>
        <xdr:cNvPicPr>
          <a:picLocks noChangeAspect="1"/>
        </xdr:cNvPicPr>
      </xdr:nvPicPr>
      <xdr:blipFill>
        <a:blip xmlns:r="http://schemas.openxmlformats.org/officeDocument/2006/relationships" r:embed="rId48"/>
        <a:stretch>
          <a:fillRect/>
        </a:stretch>
      </xdr:blipFill>
      <xdr:spPr>
        <a:xfrm>
          <a:off x="6010275" y="4210050"/>
          <a:ext cx="1332000" cy="1332000"/>
        </a:xfrm>
        <a:prstGeom prst="rect">
          <a:avLst/>
        </a:prstGeom>
        <a:ln w="9525">
          <a:solidFill>
            <a:srgbClr val="000000"/>
          </a:solidFill>
          <a:prstDash val="solid"/>
        </a:ln>
      </xdr:spPr>
    </xdr:pic>
    <xdr:clientData/>
  </xdr:twoCellAnchor>
  <xdr:twoCellAnchor>
    <xdr:from>
      <xdr:col>8</xdr:col>
      <xdr:colOff>142875</xdr:colOff>
      <xdr:row>24</xdr:row>
      <xdr:rowOff>95250</xdr:rowOff>
    </xdr:from>
    <xdr:to>
      <xdr:col>8</xdr:col>
      <xdr:colOff>1474875</xdr:colOff>
      <xdr:row>24</xdr:row>
      <xdr:rowOff>1427250</xdr:rowOff>
    </xdr:to>
    <xdr:pic>
      <xdr:nvPicPr>
        <xdr:cNvPr id="708" name="Имя " descr="Descr "/>
        <xdr:cNvPicPr>
          <a:picLocks noChangeAspect="1"/>
        </xdr:cNvPicPr>
      </xdr:nvPicPr>
      <xdr:blipFill>
        <a:blip xmlns:r="http://schemas.openxmlformats.org/officeDocument/2006/relationships" r:embed="rId49"/>
        <a:stretch>
          <a:fillRect/>
        </a:stretch>
      </xdr:blipFill>
      <xdr:spPr>
        <a:xfrm>
          <a:off x="6010275" y="5810250"/>
          <a:ext cx="1332000" cy="1332000"/>
        </a:xfrm>
        <a:prstGeom prst="rect">
          <a:avLst/>
        </a:prstGeom>
        <a:ln w="9525">
          <a:solidFill>
            <a:srgbClr val="000000"/>
          </a:solidFill>
          <a:prstDash val="solid"/>
        </a:ln>
      </xdr:spPr>
    </xdr:pic>
    <xdr:clientData/>
  </xdr:twoCellAnchor>
  <xdr:twoCellAnchor>
    <xdr:from>
      <xdr:col>8</xdr:col>
      <xdr:colOff>142875</xdr:colOff>
      <xdr:row>25</xdr:row>
      <xdr:rowOff>95250</xdr:rowOff>
    </xdr:from>
    <xdr:to>
      <xdr:col>8</xdr:col>
      <xdr:colOff>1474875</xdr:colOff>
      <xdr:row>25</xdr:row>
      <xdr:rowOff>1427250</xdr:rowOff>
    </xdr:to>
    <xdr:pic>
      <xdr:nvPicPr>
        <xdr:cNvPr id="709" name="Имя " descr="Descr "/>
        <xdr:cNvPicPr>
          <a:picLocks noChangeAspect="1"/>
        </xdr:cNvPicPr>
      </xdr:nvPicPr>
      <xdr:blipFill>
        <a:blip xmlns:r="http://schemas.openxmlformats.org/officeDocument/2006/relationships" r:embed="rId50"/>
        <a:stretch>
          <a:fillRect/>
        </a:stretch>
      </xdr:blipFill>
      <xdr:spPr>
        <a:xfrm>
          <a:off x="6010275" y="7410450"/>
          <a:ext cx="1332000" cy="1332000"/>
        </a:xfrm>
        <a:prstGeom prst="rect">
          <a:avLst/>
        </a:prstGeom>
        <a:ln w="9525">
          <a:solidFill>
            <a:srgbClr val="000000"/>
          </a:solidFill>
          <a:prstDash val="solid"/>
        </a:ln>
      </xdr:spPr>
    </xdr:pic>
    <xdr:clientData/>
  </xdr:twoCellAnchor>
  <xdr:twoCellAnchor>
    <xdr:from>
      <xdr:col>8</xdr:col>
      <xdr:colOff>142875</xdr:colOff>
      <xdr:row>26</xdr:row>
      <xdr:rowOff>95250</xdr:rowOff>
    </xdr:from>
    <xdr:to>
      <xdr:col>8</xdr:col>
      <xdr:colOff>1474875</xdr:colOff>
      <xdr:row>26</xdr:row>
      <xdr:rowOff>1427250</xdr:rowOff>
    </xdr:to>
    <xdr:pic>
      <xdr:nvPicPr>
        <xdr:cNvPr id="710" name="Имя " descr="Descr "/>
        <xdr:cNvPicPr>
          <a:picLocks noChangeAspect="1"/>
        </xdr:cNvPicPr>
      </xdr:nvPicPr>
      <xdr:blipFill>
        <a:blip xmlns:r="http://schemas.openxmlformats.org/officeDocument/2006/relationships" r:embed="rId51"/>
        <a:stretch>
          <a:fillRect/>
        </a:stretch>
      </xdr:blipFill>
      <xdr:spPr>
        <a:xfrm>
          <a:off x="6010275" y="9010650"/>
          <a:ext cx="1332000" cy="1332000"/>
        </a:xfrm>
        <a:prstGeom prst="rect">
          <a:avLst/>
        </a:prstGeom>
        <a:ln w="9525">
          <a:solidFill>
            <a:srgbClr val="000000"/>
          </a:solidFill>
          <a:prstDash val="solid"/>
        </a:ln>
      </xdr:spPr>
    </xdr:pic>
    <xdr:clientData/>
  </xdr:twoCellAnchor>
  <xdr:twoCellAnchor>
    <xdr:from>
      <xdr:col>8</xdr:col>
      <xdr:colOff>142875</xdr:colOff>
      <xdr:row>27</xdr:row>
      <xdr:rowOff>95250</xdr:rowOff>
    </xdr:from>
    <xdr:to>
      <xdr:col>8</xdr:col>
      <xdr:colOff>1474875</xdr:colOff>
      <xdr:row>27</xdr:row>
      <xdr:rowOff>1427250</xdr:rowOff>
    </xdr:to>
    <xdr:pic>
      <xdr:nvPicPr>
        <xdr:cNvPr id="711" name="Имя " descr="Descr "/>
        <xdr:cNvPicPr>
          <a:picLocks noChangeAspect="1"/>
        </xdr:cNvPicPr>
      </xdr:nvPicPr>
      <xdr:blipFill>
        <a:blip xmlns:r="http://schemas.openxmlformats.org/officeDocument/2006/relationships" r:embed="rId52"/>
        <a:stretch>
          <a:fillRect/>
        </a:stretch>
      </xdr:blipFill>
      <xdr:spPr>
        <a:xfrm>
          <a:off x="6010275" y="10610850"/>
          <a:ext cx="1332000" cy="1332000"/>
        </a:xfrm>
        <a:prstGeom prst="rect">
          <a:avLst/>
        </a:prstGeom>
        <a:ln w="9525">
          <a:solidFill>
            <a:srgbClr val="000000"/>
          </a:solidFill>
          <a:prstDash val="solid"/>
        </a:ln>
      </xdr:spPr>
    </xdr:pic>
    <xdr:clientData/>
  </xdr:twoCellAnchor>
  <xdr:twoCellAnchor>
    <xdr:from>
      <xdr:col>8</xdr:col>
      <xdr:colOff>142875</xdr:colOff>
      <xdr:row>28</xdr:row>
      <xdr:rowOff>95250</xdr:rowOff>
    </xdr:from>
    <xdr:to>
      <xdr:col>8</xdr:col>
      <xdr:colOff>1474875</xdr:colOff>
      <xdr:row>28</xdr:row>
      <xdr:rowOff>1427250</xdr:rowOff>
    </xdr:to>
    <xdr:pic>
      <xdr:nvPicPr>
        <xdr:cNvPr id="712" name="Имя " descr="Descr "/>
        <xdr:cNvPicPr>
          <a:picLocks noChangeAspect="1"/>
        </xdr:cNvPicPr>
      </xdr:nvPicPr>
      <xdr:blipFill>
        <a:blip xmlns:r="http://schemas.openxmlformats.org/officeDocument/2006/relationships" r:embed="rId53"/>
        <a:stretch>
          <a:fillRect/>
        </a:stretch>
      </xdr:blipFill>
      <xdr:spPr>
        <a:xfrm>
          <a:off x="6010275" y="12211050"/>
          <a:ext cx="1332000" cy="1332000"/>
        </a:xfrm>
        <a:prstGeom prst="rect">
          <a:avLst/>
        </a:prstGeom>
        <a:ln w="9525">
          <a:solidFill>
            <a:srgbClr val="000000"/>
          </a:solidFill>
          <a:prstDash val="solid"/>
        </a:ln>
      </xdr:spPr>
    </xdr:pic>
    <xdr:clientData/>
  </xdr:twoCellAnchor>
  <xdr:twoCellAnchor>
    <xdr:from>
      <xdr:col>8</xdr:col>
      <xdr:colOff>142875</xdr:colOff>
      <xdr:row>32</xdr:row>
      <xdr:rowOff>95250</xdr:rowOff>
    </xdr:from>
    <xdr:to>
      <xdr:col>8</xdr:col>
      <xdr:colOff>1474875</xdr:colOff>
      <xdr:row>32</xdr:row>
      <xdr:rowOff>1427250</xdr:rowOff>
    </xdr:to>
    <xdr:pic>
      <xdr:nvPicPr>
        <xdr:cNvPr id="713" name="Имя " descr="Descr "/>
        <xdr:cNvPicPr>
          <a:picLocks noChangeAspect="1"/>
        </xdr:cNvPicPr>
      </xdr:nvPicPr>
      <xdr:blipFill>
        <a:blip xmlns:r="http://schemas.openxmlformats.org/officeDocument/2006/relationships" r:embed="rId54"/>
        <a:stretch>
          <a:fillRect/>
        </a:stretch>
      </xdr:blipFill>
      <xdr:spPr>
        <a:xfrm>
          <a:off x="6010275" y="13811250"/>
          <a:ext cx="1332000" cy="1332000"/>
        </a:xfrm>
        <a:prstGeom prst="rect">
          <a:avLst/>
        </a:prstGeom>
        <a:ln w="9525">
          <a:solidFill>
            <a:srgbClr val="000000"/>
          </a:solidFill>
          <a:prstDash val="solid"/>
        </a:ln>
      </xdr:spPr>
    </xdr:pic>
    <xdr:clientData/>
  </xdr:twoCellAnchor>
  <xdr:twoCellAnchor>
    <xdr:from>
      <xdr:col>8</xdr:col>
      <xdr:colOff>142875</xdr:colOff>
      <xdr:row>34</xdr:row>
      <xdr:rowOff>95250</xdr:rowOff>
    </xdr:from>
    <xdr:to>
      <xdr:col>8</xdr:col>
      <xdr:colOff>1474875</xdr:colOff>
      <xdr:row>34</xdr:row>
      <xdr:rowOff>1427250</xdr:rowOff>
    </xdr:to>
    <xdr:pic>
      <xdr:nvPicPr>
        <xdr:cNvPr id="714" name="Имя " descr="Descr "/>
        <xdr:cNvPicPr>
          <a:picLocks noChangeAspect="1"/>
        </xdr:cNvPicPr>
      </xdr:nvPicPr>
      <xdr:blipFill>
        <a:blip xmlns:r="http://schemas.openxmlformats.org/officeDocument/2006/relationships" r:embed="rId55"/>
        <a:stretch>
          <a:fillRect/>
        </a:stretch>
      </xdr:blipFill>
      <xdr:spPr>
        <a:xfrm>
          <a:off x="6010275" y="15411450"/>
          <a:ext cx="1332000" cy="1332000"/>
        </a:xfrm>
        <a:prstGeom prst="rect">
          <a:avLst/>
        </a:prstGeom>
        <a:ln w="9525">
          <a:solidFill>
            <a:srgbClr val="000000"/>
          </a:solidFill>
          <a:prstDash val="solid"/>
        </a:ln>
      </xdr:spPr>
    </xdr:pic>
    <xdr:clientData/>
  </xdr:twoCellAnchor>
  <xdr:twoCellAnchor>
    <xdr:from>
      <xdr:col>8</xdr:col>
      <xdr:colOff>142875</xdr:colOff>
      <xdr:row>35</xdr:row>
      <xdr:rowOff>95250</xdr:rowOff>
    </xdr:from>
    <xdr:to>
      <xdr:col>8</xdr:col>
      <xdr:colOff>1474875</xdr:colOff>
      <xdr:row>35</xdr:row>
      <xdr:rowOff>1427250</xdr:rowOff>
    </xdr:to>
    <xdr:pic>
      <xdr:nvPicPr>
        <xdr:cNvPr id="715" name="Имя " descr="Descr "/>
        <xdr:cNvPicPr>
          <a:picLocks noChangeAspect="1"/>
        </xdr:cNvPicPr>
      </xdr:nvPicPr>
      <xdr:blipFill>
        <a:blip xmlns:r="http://schemas.openxmlformats.org/officeDocument/2006/relationships" r:embed="rId56"/>
        <a:stretch>
          <a:fillRect/>
        </a:stretch>
      </xdr:blipFill>
      <xdr:spPr>
        <a:xfrm>
          <a:off x="6010275" y="17011650"/>
          <a:ext cx="1332000" cy="1332000"/>
        </a:xfrm>
        <a:prstGeom prst="rect">
          <a:avLst/>
        </a:prstGeom>
        <a:ln w="9525">
          <a:solidFill>
            <a:srgbClr val="000000"/>
          </a:solidFill>
          <a:prstDash val="solid"/>
        </a:ln>
      </xdr:spPr>
    </xdr:pic>
    <xdr:clientData/>
  </xdr:twoCellAnchor>
  <xdr:twoCellAnchor>
    <xdr:from>
      <xdr:col>8</xdr:col>
      <xdr:colOff>142875</xdr:colOff>
      <xdr:row>40</xdr:row>
      <xdr:rowOff>95250</xdr:rowOff>
    </xdr:from>
    <xdr:to>
      <xdr:col>8</xdr:col>
      <xdr:colOff>1474875</xdr:colOff>
      <xdr:row>40</xdr:row>
      <xdr:rowOff>1427250</xdr:rowOff>
    </xdr:to>
    <xdr:pic>
      <xdr:nvPicPr>
        <xdr:cNvPr id="716" name="Имя " descr="Descr "/>
        <xdr:cNvPicPr>
          <a:picLocks noChangeAspect="1"/>
        </xdr:cNvPicPr>
      </xdr:nvPicPr>
      <xdr:blipFill>
        <a:blip xmlns:r="http://schemas.openxmlformats.org/officeDocument/2006/relationships" r:embed="rId57"/>
        <a:stretch>
          <a:fillRect/>
        </a:stretch>
      </xdr:blipFill>
      <xdr:spPr>
        <a:xfrm>
          <a:off x="6010275" y="18611850"/>
          <a:ext cx="1332000" cy="1332000"/>
        </a:xfrm>
        <a:prstGeom prst="rect">
          <a:avLst/>
        </a:prstGeom>
        <a:ln w="9525">
          <a:solidFill>
            <a:srgbClr val="000000"/>
          </a:solidFill>
          <a:prstDash val="solid"/>
        </a:ln>
      </xdr:spPr>
    </xdr:pic>
    <xdr:clientData/>
  </xdr:twoCellAnchor>
  <xdr:twoCellAnchor>
    <xdr:from>
      <xdr:col>8</xdr:col>
      <xdr:colOff>142875</xdr:colOff>
      <xdr:row>46</xdr:row>
      <xdr:rowOff>95250</xdr:rowOff>
    </xdr:from>
    <xdr:to>
      <xdr:col>8</xdr:col>
      <xdr:colOff>1474875</xdr:colOff>
      <xdr:row>46</xdr:row>
      <xdr:rowOff>1427250</xdr:rowOff>
    </xdr:to>
    <xdr:pic>
      <xdr:nvPicPr>
        <xdr:cNvPr id="717" name="Имя " descr="Descr "/>
        <xdr:cNvPicPr>
          <a:picLocks noChangeAspect="1"/>
        </xdr:cNvPicPr>
      </xdr:nvPicPr>
      <xdr:blipFill>
        <a:blip xmlns:r="http://schemas.openxmlformats.org/officeDocument/2006/relationships" r:embed="rId58"/>
        <a:stretch>
          <a:fillRect/>
        </a:stretch>
      </xdr:blipFill>
      <xdr:spPr>
        <a:xfrm>
          <a:off x="6010275" y="20212050"/>
          <a:ext cx="1332000" cy="1332000"/>
        </a:xfrm>
        <a:prstGeom prst="rect">
          <a:avLst/>
        </a:prstGeom>
        <a:ln w="9525">
          <a:solidFill>
            <a:srgbClr val="000000"/>
          </a:solidFill>
          <a:prstDash val="solid"/>
        </a:ln>
      </xdr:spPr>
    </xdr:pic>
    <xdr:clientData/>
  </xdr:twoCellAnchor>
  <xdr:twoCellAnchor>
    <xdr:from>
      <xdr:col>8</xdr:col>
      <xdr:colOff>142875</xdr:colOff>
      <xdr:row>47</xdr:row>
      <xdr:rowOff>95250</xdr:rowOff>
    </xdr:from>
    <xdr:to>
      <xdr:col>8</xdr:col>
      <xdr:colOff>1474875</xdr:colOff>
      <xdr:row>47</xdr:row>
      <xdr:rowOff>1427250</xdr:rowOff>
    </xdr:to>
    <xdr:pic>
      <xdr:nvPicPr>
        <xdr:cNvPr id="718" name="Имя " descr="Descr "/>
        <xdr:cNvPicPr>
          <a:picLocks noChangeAspect="1"/>
        </xdr:cNvPicPr>
      </xdr:nvPicPr>
      <xdr:blipFill>
        <a:blip xmlns:r="http://schemas.openxmlformats.org/officeDocument/2006/relationships" r:embed="rId58"/>
        <a:stretch>
          <a:fillRect/>
        </a:stretch>
      </xdr:blipFill>
      <xdr:spPr>
        <a:xfrm>
          <a:off x="6010275" y="21812250"/>
          <a:ext cx="1332000" cy="1332000"/>
        </a:xfrm>
        <a:prstGeom prst="rect">
          <a:avLst/>
        </a:prstGeom>
        <a:ln w="9525">
          <a:solidFill>
            <a:srgbClr val="000000"/>
          </a:solidFill>
          <a:prstDash val="solid"/>
        </a:ln>
      </xdr:spPr>
    </xdr:pic>
    <xdr:clientData/>
  </xdr:twoCellAnchor>
  <xdr:twoCellAnchor>
    <xdr:from>
      <xdr:col>8</xdr:col>
      <xdr:colOff>142875</xdr:colOff>
      <xdr:row>49</xdr:row>
      <xdr:rowOff>95250</xdr:rowOff>
    </xdr:from>
    <xdr:to>
      <xdr:col>8</xdr:col>
      <xdr:colOff>1474875</xdr:colOff>
      <xdr:row>49</xdr:row>
      <xdr:rowOff>1427250</xdr:rowOff>
    </xdr:to>
    <xdr:pic>
      <xdr:nvPicPr>
        <xdr:cNvPr id="719" name="Имя " descr="Descr "/>
        <xdr:cNvPicPr>
          <a:picLocks noChangeAspect="1"/>
        </xdr:cNvPicPr>
      </xdr:nvPicPr>
      <xdr:blipFill>
        <a:blip xmlns:r="http://schemas.openxmlformats.org/officeDocument/2006/relationships" r:embed="rId59"/>
        <a:stretch>
          <a:fillRect/>
        </a:stretch>
      </xdr:blipFill>
      <xdr:spPr>
        <a:xfrm>
          <a:off x="6010275" y="23412450"/>
          <a:ext cx="1332000" cy="1332000"/>
        </a:xfrm>
        <a:prstGeom prst="rect">
          <a:avLst/>
        </a:prstGeom>
        <a:ln w="9525">
          <a:solidFill>
            <a:srgbClr val="000000"/>
          </a:solidFill>
          <a:prstDash val="solid"/>
        </a:ln>
      </xdr:spPr>
    </xdr:pic>
    <xdr:clientData/>
  </xdr:twoCellAnchor>
  <xdr:twoCellAnchor>
    <xdr:from>
      <xdr:col>8</xdr:col>
      <xdr:colOff>142875</xdr:colOff>
      <xdr:row>51</xdr:row>
      <xdr:rowOff>95250</xdr:rowOff>
    </xdr:from>
    <xdr:to>
      <xdr:col>8</xdr:col>
      <xdr:colOff>1474875</xdr:colOff>
      <xdr:row>51</xdr:row>
      <xdr:rowOff>1427250</xdr:rowOff>
    </xdr:to>
    <xdr:pic>
      <xdr:nvPicPr>
        <xdr:cNvPr id="720" name="Имя " descr="Descr "/>
        <xdr:cNvPicPr>
          <a:picLocks noChangeAspect="1"/>
        </xdr:cNvPicPr>
      </xdr:nvPicPr>
      <xdr:blipFill>
        <a:blip xmlns:r="http://schemas.openxmlformats.org/officeDocument/2006/relationships" r:embed="rId60"/>
        <a:stretch>
          <a:fillRect/>
        </a:stretch>
      </xdr:blipFill>
      <xdr:spPr>
        <a:xfrm>
          <a:off x="6010275" y="25012650"/>
          <a:ext cx="1332000" cy="1332000"/>
        </a:xfrm>
        <a:prstGeom prst="rect">
          <a:avLst/>
        </a:prstGeom>
        <a:ln w="9525">
          <a:solidFill>
            <a:srgbClr val="000000"/>
          </a:solidFill>
          <a:prstDash val="solid"/>
        </a:ln>
      </xdr:spPr>
    </xdr:pic>
    <xdr:clientData/>
  </xdr:twoCellAnchor>
  <xdr:twoCellAnchor>
    <xdr:from>
      <xdr:col>8</xdr:col>
      <xdr:colOff>142875</xdr:colOff>
      <xdr:row>53</xdr:row>
      <xdr:rowOff>95250</xdr:rowOff>
    </xdr:from>
    <xdr:to>
      <xdr:col>8</xdr:col>
      <xdr:colOff>1474875</xdr:colOff>
      <xdr:row>53</xdr:row>
      <xdr:rowOff>1427250</xdr:rowOff>
    </xdr:to>
    <xdr:pic>
      <xdr:nvPicPr>
        <xdr:cNvPr id="721" name="Имя " descr="Descr "/>
        <xdr:cNvPicPr>
          <a:picLocks noChangeAspect="1"/>
        </xdr:cNvPicPr>
      </xdr:nvPicPr>
      <xdr:blipFill>
        <a:blip xmlns:r="http://schemas.openxmlformats.org/officeDocument/2006/relationships" r:embed="rId61"/>
        <a:stretch>
          <a:fillRect/>
        </a:stretch>
      </xdr:blipFill>
      <xdr:spPr>
        <a:xfrm>
          <a:off x="6010275" y="26612850"/>
          <a:ext cx="1332000" cy="1332000"/>
        </a:xfrm>
        <a:prstGeom prst="rect">
          <a:avLst/>
        </a:prstGeom>
        <a:ln w="9525">
          <a:solidFill>
            <a:srgbClr val="000000"/>
          </a:solidFill>
          <a:prstDash val="solid"/>
        </a:ln>
      </xdr:spPr>
    </xdr:pic>
    <xdr:clientData/>
  </xdr:twoCellAnchor>
  <xdr:twoCellAnchor>
    <xdr:from>
      <xdr:col>8</xdr:col>
      <xdr:colOff>142875</xdr:colOff>
      <xdr:row>54</xdr:row>
      <xdr:rowOff>95250</xdr:rowOff>
    </xdr:from>
    <xdr:to>
      <xdr:col>8</xdr:col>
      <xdr:colOff>1474875</xdr:colOff>
      <xdr:row>54</xdr:row>
      <xdr:rowOff>1427250</xdr:rowOff>
    </xdr:to>
    <xdr:pic>
      <xdr:nvPicPr>
        <xdr:cNvPr id="722" name="Имя " descr="Descr "/>
        <xdr:cNvPicPr>
          <a:picLocks noChangeAspect="1"/>
        </xdr:cNvPicPr>
      </xdr:nvPicPr>
      <xdr:blipFill>
        <a:blip xmlns:r="http://schemas.openxmlformats.org/officeDocument/2006/relationships" r:embed="rId62"/>
        <a:stretch>
          <a:fillRect/>
        </a:stretch>
      </xdr:blipFill>
      <xdr:spPr>
        <a:xfrm>
          <a:off x="6010275" y="28213050"/>
          <a:ext cx="1332000" cy="1332000"/>
        </a:xfrm>
        <a:prstGeom prst="rect">
          <a:avLst/>
        </a:prstGeom>
        <a:ln w="9525">
          <a:solidFill>
            <a:srgbClr val="000000"/>
          </a:solidFill>
          <a:prstDash val="solid"/>
        </a:ln>
      </xdr:spPr>
    </xdr:pic>
    <xdr:clientData/>
  </xdr:twoCellAnchor>
  <xdr:twoCellAnchor>
    <xdr:from>
      <xdr:col>8</xdr:col>
      <xdr:colOff>142875</xdr:colOff>
      <xdr:row>55</xdr:row>
      <xdr:rowOff>95250</xdr:rowOff>
    </xdr:from>
    <xdr:to>
      <xdr:col>8</xdr:col>
      <xdr:colOff>1474875</xdr:colOff>
      <xdr:row>55</xdr:row>
      <xdr:rowOff>1427250</xdr:rowOff>
    </xdr:to>
    <xdr:pic>
      <xdr:nvPicPr>
        <xdr:cNvPr id="723" name="Имя " descr="Descr "/>
        <xdr:cNvPicPr>
          <a:picLocks noChangeAspect="1"/>
        </xdr:cNvPicPr>
      </xdr:nvPicPr>
      <xdr:blipFill>
        <a:blip xmlns:r="http://schemas.openxmlformats.org/officeDocument/2006/relationships" r:embed="rId63"/>
        <a:stretch>
          <a:fillRect/>
        </a:stretch>
      </xdr:blipFill>
      <xdr:spPr>
        <a:xfrm>
          <a:off x="6010275" y="29813250"/>
          <a:ext cx="1332000" cy="1332000"/>
        </a:xfrm>
        <a:prstGeom prst="rect">
          <a:avLst/>
        </a:prstGeom>
        <a:ln w="9525">
          <a:solidFill>
            <a:srgbClr val="000000"/>
          </a:solidFill>
          <a:prstDash val="solid"/>
        </a:ln>
      </xdr:spPr>
    </xdr:pic>
    <xdr:clientData/>
  </xdr:twoCellAnchor>
  <xdr:twoCellAnchor>
    <xdr:from>
      <xdr:col>8</xdr:col>
      <xdr:colOff>142875</xdr:colOff>
      <xdr:row>60</xdr:row>
      <xdr:rowOff>95250</xdr:rowOff>
    </xdr:from>
    <xdr:to>
      <xdr:col>8</xdr:col>
      <xdr:colOff>1474875</xdr:colOff>
      <xdr:row>60</xdr:row>
      <xdr:rowOff>1427250</xdr:rowOff>
    </xdr:to>
    <xdr:pic>
      <xdr:nvPicPr>
        <xdr:cNvPr id="724" name="Имя " descr="Descr "/>
        <xdr:cNvPicPr>
          <a:picLocks noChangeAspect="1"/>
        </xdr:cNvPicPr>
      </xdr:nvPicPr>
      <xdr:blipFill>
        <a:blip xmlns:r="http://schemas.openxmlformats.org/officeDocument/2006/relationships" r:embed="rId64"/>
        <a:stretch>
          <a:fillRect/>
        </a:stretch>
      </xdr:blipFill>
      <xdr:spPr>
        <a:xfrm>
          <a:off x="6010275" y="31413450"/>
          <a:ext cx="1332000" cy="1332000"/>
        </a:xfrm>
        <a:prstGeom prst="rect">
          <a:avLst/>
        </a:prstGeom>
        <a:ln w="9525">
          <a:solidFill>
            <a:srgbClr val="000000"/>
          </a:solidFill>
          <a:prstDash val="solid"/>
        </a:ln>
      </xdr:spPr>
    </xdr:pic>
    <xdr:clientData/>
  </xdr:twoCellAnchor>
  <xdr:twoCellAnchor>
    <xdr:from>
      <xdr:col>8</xdr:col>
      <xdr:colOff>142875</xdr:colOff>
      <xdr:row>61</xdr:row>
      <xdr:rowOff>95250</xdr:rowOff>
    </xdr:from>
    <xdr:to>
      <xdr:col>8</xdr:col>
      <xdr:colOff>1474875</xdr:colOff>
      <xdr:row>61</xdr:row>
      <xdr:rowOff>1427250</xdr:rowOff>
    </xdr:to>
    <xdr:pic>
      <xdr:nvPicPr>
        <xdr:cNvPr id="725" name="Имя " descr="Descr "/>
        <xdr:cNvPicPr>
          <a:picLocks noChangeAspect="1"/>
        </xdr:cNvPicPr>
      </xdr:nvPicPr>
      <xdr:blipFill>
        <a:blip xmlns:r="http://schemas.openxmlformats.org/officeDocument/2006/relationships" r:embed="rId65"/>
        <a:stretch>
          <a:fillRect/>
        </a:stretch>
      </xdr:blipFill>
      <xdr:spPr>
        <a:xfrm>
          <a:off x="6010275" y="33013650"/>
          <a:ext cx="1332000" cy="1332000"/>
        </a:xfrm>
        <a:prstGeom prst="rect">
          <a:avLst/>
        </a:prstGeom>
        <a:ln w="9525">
          <a:solidFill>
            <a:srgbClr val="000000"/>
          </a:solidFill>
          <a:prstDash val="solid"/>
        </a:ln>
      </xdr:spPr>
    </xdr:pic>
    <xdr:clientData/>
  </xdr:twoCellAnchor>
  <xdr:twoCellAnchor>
    <xdr:from>
      <xdr:col>8</xdr:col>
      <xdr:colOff>142875</xdr:colOff>
      <xdr:row>62</xdr:row>
      <xdr:rowOff>95250</xdr:rowOff>
    </xdr:from>
    <xdr:to>
      <xdr:col>8</xdr:col>
      <xdr:colOff>1474875</xdr:colOff>
      <xdr:row>62</xdr:row>
      <xdr:rowOff>1427250</xdr:rowOff>
    </xdr:to>
    <xdr:pic>
      <xdr:nvPicPr>
        <xdr:cNvPr id="726" name="Имя " descr="Descr "/>
        <xdr:cNvPicPr>
          <a:picLocks noChangeAspect="1"/>
        </xdr:cNvPicPr>
      </xdr:nvPicPr>
      <xdr:blipFill>
        <a:blip xmlns:r="http://schemas.openxmlformats.org/officeDocument/2006/relationships" r:embed="rId66"/>
        <a:stretch>
          <a:fillRect/>
        </a:stretch>
      </xdr:blipFill>
      <xdr:spPr>
        <a:xfrm>
          <a:off x="6010275" y="34613850"/>
          <a:ext cx="1332000" cy="1332000"/>
        </a:xfrm>
        <a:prstGeom prst="rect">
          <a:avLst/>
        </a:prstGeom>
        <a:ln w="9525">
          <a:solidFill>
            <a:srgbClr val="000000"/>
          </a:solidFill>
          <a:prstDash val="solid"/>
        </a:ln>
      </xdr:spPr>
    </xdr:pic>
    <xdr:clientData/>
  </xdr:twoCellAnchor>
  <xdr:twoCellAnchor>
    <xdr:from>
      <xdr:col>8</xdr:col>
      <xdr:colOff>142875</xdr:colOff>
      <xdr:row>64</xdr:row>
      <xdr:rowOff>95250</xdr:rowOff>
    </xdr:from>
    <xdr:to>
      <xdr:col>8</xdr:col>
      <xdr:colOff>1474875</xdr:colOff>
      <xdr:row>64</xdr:row>
      <xdr:rowOff>1427250</xdr:rowOff>
    </xdr:to>
    <xdr:pic>
      <xdr:nvPicPr>
        <xdr:cNvPr id="727" name="Имя " descr="Descr "/>
        <xdr:cNvPicPr>
          <a:picLocks noChangeAspect="1"/>
        </xdr:cNvPicPr>
      </xdr:nvPicPr>
      <xdr:blipFill>
        <a:blip xmlns:r="http://schemas.openxmlformats.org/officeDocument/2006/relationships" r:embed="rId67"/>
        <a:stretch>
          <a:fillRect/>
        </a:stretch>
      </xdr:blipFill>
      <xdr:spPr>
        <a:xfrm>
          <a:off x="6010275" y="36214050"/>
          <a:ext cx="1332000" cy="1332000"/>
        </a:xfrm>
        <a:prstGeom prst="rect">
          <a:avLst/>
        </a:prstGeom>
        <a:ln w="9525">
          <a:solidFill>
            <a:srgbClr val="000000"/>
          </a:solidFill>
          <a:prstDash val="solid"/>
        </a:ln>
      </xdr:spPr>
    </xdr:pic>
    <xdr:clientData/>
  </xdr:twoCellAnchor>
  <xdr:twoCellAnchor>
    <xdr:from>
      <xdr:col>8</xdr:col>
      <xdr:colOff>142875</xdr:colOff>
      <xdr:row>69</xdr:row>
      <xdr:rowOff>95250</xdr:rowOff>
    </xdr:from>
    <xdr:to>
      <xdr:col>8</xdr:col>
      <xdr:colOff>1474875</xdr:colOff>
      <xdr:row>69</xdr:row>
      <xdr:rowOff>1427250</xdr:rowOff>
    </xdr:to>
    <xdr:pic>
      <xdr:nvPicPr>
        <xdr:cNvPr id="728" name="Имя " descr="Descr "/>
        <xdr:cNvPicPr>
          <a:picLocks noChangeAspect="1"/>
        </xdr:cNvPicPr>
      </xdr:nvPicPr>
      <xdr:blipFill>
        <a:blip xmlns:r="http://schemas.openxmlformats.org/officeDocument/2006/relationships" r:embed="rId68"/>
        <a:stretch>
          <a:fillRect/>
        </a:stretch>
      </xdr:blipFill>
      <xdr:spPr>
        <a:xfrm>
          <a:off x="6010275" y="37814250"/>
          <a:ext cx="1332000" cy="1332000"/>
        </a:xfrm>
        <a:prstGeom prst="rect">
          <a:avLst/>
        </a:prstGeom>
        <a:ln w="9525">
          <a:solidFill>
            <a:srgbClr val="000000"/>
          </a:solidFill>
          <a:prstDash val="solid"/>
        </a:ln>
      </xdr:spPr>
    </xdr:pic>
    <xdr:clientData/>
  </xdr:twoCellAnchor>
  <xdr:twoCellAnchor>
    <xdr:from>
      <xdr:col>8</xdr:col>
      <xdr:colOff>142875</xdr:colOff>
      <xdr:row>70</xdr:row>
      <xdr:rowOff>95250</xdr:rowOff>
    </xdr:from>
    <xdr:to>
      <xdr:col>8</xdr:col>
      <xdr:colOff>1474875</xdr:colOff>
      <xdr:row>70</xdr:row>
      <xdr:rowOff>1427250</xdr:rowOff>
    </xdr:to>
    <xdr:pic>
      <xdr:nvPicPr>
        <xdr:cNvPr id="729" name="Имя " descr="Descr "/>
        <xdr:cNvPicPr>
          <a:picLocks noChangeAspect="1"/>
        </xdr:cNvPicPr>
      </xdr:nvPicPr>
      <xdr:blipFill>
        <a:blip xmlns:r="http://schemas.openxmlformats.org/officeDocument/2006/relationships" r:embed="rId69"/>
        <a:stretch>
          <a:fillRect/>
        </a:stretch>
      </xdr:blipFill>
      <xdr:spPr>
        <a:xfrm>
          <a:off x="6010275" y="39414450"/>
          <a:ext cx="1332000" cy="1332000"/>
        </a:xfrm>
        <a:prstGeom prst="rect">
          <a:avLst/>
        </a:prstGeom>
        <a:ln w="9525">
          <a:solidFill>
            <a:srgbClr val="000000"/>
          </a:solidFill>
          <a:prstDash val="solid"/>
        </a:ln>
      </xdr:spPr>
    </xdr:pic>
    <xdr:clientData/>
  </xdr:twoCellAnchor>
  <xdr:twoCellAnchor>
    <xdr:from>
      <xdr:col>8</xdr:col>
      <xdr:colOff>142875</xdr:colOff>
      <xdr:row>74</xdr:row>
      <xdr:rowOff>95250</xdr:rowOff>
    </xdr:from>
    <xdr:to>
      <xdr:col>8</xdr:col>
      <xdr:colOff>1474875</xdr:colOff>
      <xdr:row>74</xdr:row>
      <xdr:rowOff>1427250</xdr:rowOff>
    </xdr:to>
    <xdr:pic>
      <xdr:nvPicPr>
        <xdr:cNvPr id="730" name="Имя " descr="Descr "/>
        <xdr:cNvPicPr>
          <a:picLocks noChangeAspect="1"/>
        </xdr:cNvPicPr>
      </xdr:nvPicPr>
      <xdr:blipFill>
        <a:blip xmlns:r="http://schemas.openxmlformats.org/officeDocument/2006/relationships" r:embed="rId70"/>
        <a:stretch>
          <a:fillRect/>
        </a:stretch>
      </xdr:blipFill>
      <xdr:spPr>
        <a:xfrm>
          <a:off x="6010275" y="41014650"/>
          <a:ext cx="1332000" cy="1332000"/>
        </a:xfrm>
        <a:prstGeom prst="rect">
          <a:avLst/>
        </a:prstGeom>
        <a:ln w="9525">
          <a:solidFill>
            <a:srgbClr val="000000"/>
          </a:solidFill>
          <a:prstDash val="solid"/>
        </a:ln>
      </xdr:spPr>
    </xdr:pic>
    <xdr:clientData/>
  </xdr:twoCellAnchor>
  <xdr:twoCellAnchor>
    <xdr:from>
      <xdr:col>8</xdr:col>
      <xdr:colOff>142875</xdr:colOff>
      <xdr:row>76</xdr:row>
      <xdr:rowOff>95250</xdr:rowOff>
    </xdr:from>
    <xdr:to>
      <xdr:col>8</xdr:col>
      <xdr:colOff>1474875</xdr:colOff>
      <xdr:row>76</xdr:row>
      <xdr:rowOff>1427250</xdr:rowOff>
    </xdr:to>
    <xdr:pic>
      <xdr:nvPicPr>
        <xdr:cNvPr id="731" name="Имя " descr="Descr "/>
        <xdr:cNvPicPr>
          <a:picLocks noChangeAspect="1"/>
        </xdr:cNvPicPr>
      </xdr:nvPicPr>
      <xdr:blipFill>
        <a:blip xmlns:r="http://schemas.openxmlformats.org/officeDocument/2006/relationships" r:embed="rId71"/>
        <a:stretch>
          <a:fillRect/>
        </a:stretch>
      </xdr:blipFill>
      <xdr:spPr>
        <a:xfrm>
          <a:off x="6010275" y="42614850"/>
          <a:ext cx="1332000" cy="1332000"/>
        </a:xfrm>
        <a:prstGeom prst="rect">
          <a:avLst/>
        </a:prstGeom>
        <a:ln w="9525">
          <a:solidFill>
            <a:srgbClr val="000000"/>
          </a:solidFill>
          <a:prstDash val="solid"/>
        </a:ln>
      </xdr:spPr>
    </xdr:pic>
    <xdr:clientData/>
  </xdr:twoCellAnchor>
  <xdr:twoCellAnchor>
    <xdr:from>
      <xdr:col>8</xdr:col>
      <xdr:colOff>142875</xdr:colOff>
      <xdr:row>80</xdr:row>
      <xdr:rowOff>95250</xdr:rowOff>
    </xdr:from>
    <xdr:to>
      <xdr:col>8</xdr:col>
      <xdr:colOff>1474875</xdr:colOff>
      <xdr:row>80</xdr:row>
      <xdr:rowOff>1427250</xdr:rowOff>
    </xdr:to>
    <xdr:pic>
      <xdr:nvPicPr>
        <xdr:cNvPr id="732" name="Имя " descr="Descr "/>
        <xdr:cNvPicPr>
          <a:picLocks noChangeAspect="1"/>
        </xdr:cNvPicPr>
      </xdr:nvPicPr>
      <xdr:blipFill>
        <a:blip xmlns:r="http://schemas.openxmlformats.org/officeDocument/2006/relationships" r:embed="rId72"/>
        <a:stretch>
          <a:fillRect/>
        </a:stretch>
      </xdr:blipFill>
      <xdr:spPr>
        <a:xfrm>
          <a:off x="6010275" y="44215050"/>
          <a:ext cx="1332000" cy="1332000"/>
        </a:xfrm>
        <a:prstGeom prst="rect">
          <a:avLst/>
        </a:prstGeom>
        <a:ln w="9525">
          <a:solidFill>
            <a:srgbClr val="000000"/>
          </a:solidFill>
          <a:prstDash val="solid"/>
        </a:ln>
      </xdr:spPr>
    </xdr:pic>
    <xdr:clientData/>
  </xdr:twoCellAnchor>
  <xdr:twoCellAnchor>
    <xdr:from>
      <xdr:col>8</xdr:col>
      <xdr:colOff>142875</xdr:colOff>
      <xdr:row>86</xdr:row>
      <xdr:rowOff>95250</xdr:rowOff>
    </xdr:from>
    <xdr:to>
      <xdr:col>8</xdr:col>
      <xdr:colOff>1474875</xdr:colOff>
      <xdr:row>86</xdr:row>
      <xdr:rowOff>1427250</xdr:rowOff>
    </xdr:to>
    <xdr:pic>
      <xdr:nvPicPr>
        <xdr:cNvPr id="733" name="Имя " descr="Descr "/>
        <xdr:cNvPicPr>
          <a:picLocks noChangeAspect="1"/>
        </xdr:cNvPicPr>
      </xdr:nvPicPr>
      <xdr:blipFill>
        <a:blip xmlns:r="http://schemas.openxmlformats.org/officeDocument/2006/relationships" r:embed="rId73"/>
        <a:stretch>
          <a:fillRect/>
        </a:stretch>
      </xdr:blipFill>
      <xdr:spPr>
        <a:xfrm>
          <a:off x="6010275" y="45815250"/>
          <a:ext cx="1332000" cy="1332000"/>
        </a:xfrm>
        <a:prstGeom prst="rect">
          <a:avLst/>
        </a:prstGeom>
        <a:ln w="9525">
          <a:solidFill>
            <a:srgbClr val="000000"/>
          </a:solidFill>
          <a:prstDash val="solid"/>
        </a:ln>
      </xdr:spPr>
    </xdr:pic>
    <xdr:clientData/>
  </xdr:twoCellAnchor>
  <xdr:twoCellAnchor>
    <xdr:from>
      <xdr:col>8</xdr:col>
      <xdr:colOff>142875</xdr:colOff>
      <xdr:row>90</xdr:row>
      <xdr:rowOff>95250</xdr:rowOff>
    </xdr:from>
    <xdr:to>
      <xdr:col>8</xdr:col>
      <xdr:colOff>1474875</xdr:colOff>
      <xdr:row>90</xdr:row>
      <xdr:rowOff>1427250</xdr:rowOff>
    </xdr:to>
    <xdr:pic>
      <xdr:nvPicPr>
        <xdr:cNvPr id="734" name="Имя " descr="Descr "/>
        <xdr:cNvPicPr>
          <a:picLocks noChangeAspect="1"/>
        </xdr:cNvPicPr>
      </xdr:nvPicPr>
      <xdr:blipFill>
        <a:blip xmlns:r="http://schemas.openxmlformats.org/officeDocument/2006/relationships" r:embed="rId74"/>
        <a:stretch>
          <a:fillRect/>
        </a:stretch>
      </xdr:blipFill>
      <xdr:spPr>
        <a:xfrm>
          <a:off x="6010275" y="47415450"/>
          <a:ext cx="1332000" cy="1332000"/>
        </a:xfrm>
        <a:prstGeom prst="rect">
          <a:avLst/>
        </a:prstGeom>
        <a:ln w="9525">
          <a:solidFill>
            <a:srgbClr val="000000"/>
          </a:solidFill>
          <a:prstDash val="solid"/>
        </a:ln>
      </xdr:spPr>
    </xdr:pic>
    <xdr:clientData/>
  </xdr:twoCellAnchor>
  <xdr:twoCellAnchor>
    <xdr:from>
      <xdr:col>8</xdr:col>
      <xdr:colOff>142875</xdr:colOff>
      <xdr:row>91</xdr:row>
      <xdr:rowOff>95250</xdr:rowOff>
    </xdr:from>
    <xdr:to>
      <xdr:col>8</xdr:col>
      <xdr:colOff>1474875</xdr:colOff>
      <xdr:row>91</xdr:row>
      <xdr:rowOff>1427250</xdr:rowOff>
    </xdr:to>
    <xdr:pic>
      <xdr:nvPicPr>
        <xdr:cNvPr id="735" name="Имя " descr="Descr "/>
        <xdr:cNvPicPr>
          <a:picLocks noChangeAspect="1"/>
        </xdr:cNvPicPr>
      </xdr:nvPicPr>
      <xdr:blipFill>
        <a:blip xmlns:r="http://schemas.openxmlformats.org/officeDocument/2006/relationships" r:embed="rId75"/>
        <a:stretch>
          <a:fillRect/>
        </a:stretch>
      </xdr:blipFill>
      <xdr:spPr>
        <a:xfrm>
          <a:off x="6010275" y="49015650"/>
          <a:ext cx="1332000" cy="1332000"/>
        </a:xfrm>
        <a:prstGeom prst="rect">
          <a:avLst/>
        </a:prstGeom>
        <a:ln w="9525">
          <a:solidFill>
            <a:srgbClr val="000000"/>
          </a:solidFill>
          <a:prstDash val="solid"/>
        </a:ln>
      </xdr:spPr>
    </xdr:pic>
    <xdr:clientData/>
  </xdr:twoCellAnchor>
  <xdr:twoCellAnchor>
    <xdr:from>
      <xdr:col>8</xdr:col>
      <xdr:colOff>142875</xdr:colOff>
      <xdr:row>92</xdr:row>
      <xdr:rowOff>95250</xdr:rowOff>
    </xdr:from>
    <xdr:to>
      <xdr:col>8</xdr:col>
      <xdr:colOff>1474875</xdr:colOff>
      <xdr:row>92</xdr:row>
      <xdr:rowOff>1427250</xdr:rowOff>
    </xdr:to>
    <xdr:pic>
      <xdr:nvPicPr>
        <xdr:cNvPr id="736" name="Имя " descr="Descr "/>
        <xdr:cNvPicPr>
          <a:picLocks noChangeAspect="1"/>
        </xdr:cNvPicPr>
      </xdr:nvPicPr>
      <xdr:blipFill>
        <a:blip xmlns:r="http://schemas.openxmlformats.org/officeDocument/2006/relationships" r:embed="rId76"/>
        <a:stretch>
          <a:fillRect/>
        </a:stretch>
      </xdr:blipFill>
      <xdr:spPr>
        <a:xfrm>
          <a:off x="6010275" y="50615850"/>
          <a:ext cx="1332000" cy="1332000"/>
        </a:xfrm>
        <a:prstGeom prst="rect">
          <a:avLst/>
        </a:prstGeom>
        <a:ln w="9525">
          <a:solidFill>
            <a:srgbClr val="000000"/>
          </a:solidFill>
          <a:prstDash val="solid"/>
        </a:ln>
      </xdr:spPr>
    </xdr:pic>
    <xdr:clientData/>
  </xdr:twoCellAnchor>
  <xdr:twoCellAnchor>
    <xdr:from>
      <xdr:col>8</xdr:col>
      <xdr:colOff>142875</xdr:colOff>
      <xdr:row>99</xdr:row>
      <xdr:rowOff>95250</xdr:rowOff>
    </xdr:from>
    <xdr:to>
      <xdr:col>8</xdr:col>
      <xdr:colOff>1474875</xdr:colOff>
      <xdr:row>99</xdr:row>
      <xdr:rowOff>1427250</xdr:rowOff>
    </xdr:to>
    <xdr:pic>
      <xdr:nvPicPr>
        <xdr:cNvPr id="737" name="Имя " descr="Descr "/>
        <xdr:cNvPicPr>
          <a:picLocks noChangeAspect="1"/>
        </xdr:cNvPicPr>
      </xdr:nvPicPr>
      <xdr:blipFill>
        <a:blip xmlns:r="http://schemas.openxmlformats.org/officeDocument/2006/relationships" r:embed="rId77"/>
        <a:stretch>
          <a:fillRect/>
        </a:stretch>
      </xdr:blipFill>
      <xdr:spPr>
        <a:xfrm>
          <a:off x="6010275" y="52216050"/>
          <a:ext cx="1332000" cy="1332000"/>
        </a:xfrm>
        <a:prstGeom prst="rect">
          <a:avLst/>
        </a:prstGeom>
        <a:ln w="9525">
          <a:solidFill>
            <a:srgbClr val="000000"/>
          </a:solidFill>
          <a:prstDash val="solid"/>
        </a:ln>
      </xdr:spPr>
    </xdr:pic>
    <xdr:clientData/>
  </xdr:twoCellAnchor>
  <xdr:twoCellAnchor>
    <xdr:from>
      <xdr:col>8</xdr:col>
      <xdr:colOff>142875</xdr:colOff>
      <xdr:row>105</xdr:row>
      <xdr:rowOff>95250</xdr:rowOff>
    </xdr:from>
    <xdr:to>
      <xdr:col>8</xdr:col>
      <xdr:colOff>1474875</xdr:colOff>
      <xdr:row>105</xdr:row>
      <xdr:rowOff>1427250</xdr:rowOff>
    </xdr:to>
    <xdr:pic>
      <xdr:nvPicPr>
        <xdr:cNvPr id="738" name="Имя " descr="Descr "/>
        <xdr:cNvPicPr>
          <a:picLocks noChangeAspect="1"/>
        </xdr:cNvPicPr>
      </xdr:nvPicPr>
      <xdr:blipFill>
        <a:blip xmlns:r="http://schemas.openxmlformats.org/officeDocument/2006/relationships" r:embed="rId78"/>
        <a:stretch>
          <a:fillRect/>
        </a:stretch>
      </xdr:blipFill>
      <xdr:spPr>
        <a:xfrm>
          <a:off x="6010275" y="53816250"/>
          <a:ext cx="1332000" cy="1332000"/>
        </a:xfrm>
        <a:prstGeom prst="rect">
          <a:avLst/>
        </a:prstGeom>
        <a:ln w="9525">
          <a:solidFill>
            <a:srgbClr val="000000"/>
          </a:solidFill>
          <a:prstDash val="solid"/>
        </a:ln>
      </xdr:spPr>
    </xdr:pic>
    <xdr:clientData/>
  </xdr:twoCellAnchor>
  <xdr:twoCellAnchor>
    <xdr:from>
      <xdr:col>8</xdr:col>
      <xdr:colOff>142875</xdr:colOff>
      <xdr:row>106</xdr:row>
      <xdr:rowOff>95250</xdr:rowOff>
    </xdr:from>
    <xdr:to>
      <xdr:col>8</xdr:col>
      <xdr:colOff>1474875</xdr:colOff>
      <xdr:row>106</xdr:row>
      <xdr:rowOff>1427250</xdr:rowOff>
    </xdr:to>
    <xdr:pic>
      <xdr:nvPicPr>
        <xdr:cNvPr id="739" name="Имя " descr="Descr "/>
        <xdr:cNvPicPr>
          <a:picLocks noChangeAspect="1"/>
        </xdr:cNvPicPr>
      </xdr:nvPicPr>
      <xdr:blipFill>
        <a:blip xmlns:r="http://schemas.openxmlformats.org/officeDocument/2006/relationships" r:embed="rId79"/>
        <a:stretch>
          <a:fillRect/>
        </a:stretch>
      </xdr:blipFill>
      <xdr:spPr>
        <a:xfrm>
          <a:off x="6010275" y="55416450"/>
          <a:ext cx="1332000" cy="1332000"/>
        </a:xfrm>
        <a:prstGeom prst="rect">
          <a:avLst/>
        </a:prstGeom>
        <a:ln w="9525">
          <a:solidFill>
            <a:srgbClr val="000000"/>
          </a:solidFill>
          <a:prstDash val="solid"/>
        </a:ln>
      </xdr:spPr>
    </xdr:pic>
    <xdr:clientData/>
  </xdr:twoCellAnchor>
  <xdr:twoCellAnchor>
    <xdr:from>
      <xdr:col>8</xdr:col>
      <xdr:colOff>142875</xdr:colOff>
      <xdr:row>108</xdr:row>
      <xdr:rowOff>95250</xdr:rowOff>
    </xdr:from>
    <xdr:to>
      <xdr:col>8</xdr:col>
      <xdr:colOff>1474875</xdr:colOff>
      <xdr:row>108</xdr:row>
      <xdr:rowOff>1427250</xdr:rowOff>
    </xdr:to>
    <xdr:pic>
      <xdr:nvPicPr>
        <xdr:cNvPr id="740" name="Имя " descr="Descr "/>
        <xdr:cNvPicPr>
          <a:picLocks noChangeAspect="1"/>
        </xdr:cNvPicPr>
      </xdr:nvPicPr>
      <xdr:blipFill>
        <a:blip xmlns:r="http://schemas.openxmlformats.org/officeDocument/2006/relationships" r:embed="rId80"/>
        <a:stretch>
          <a:fillRect/>
        </a:stretch>
      </xdr:blipFill>
      <xdr:spPr>
        <a:xfrm>
          <a:off x="6010275" y="57016650"/>
          <a:ext cx="1332000" cy="1332000"/>
        </a:xfrm>
        <a:prstGeom prst="rect">
          <a:avLst/>
        </a:prstGeom>
        <a:ln w="9525">
          <a:solidFill>
            <a:srgbClr val="000000"/>
          </a:solidFill>
          <a:prstDash val="solid"/>
        </a:ln>
      </xdr:spPr>
    </xdr:pic>
    <xdr:clientData/>
  </xdr:twoCellAnchor>
  <xdr:twoCellAnchor>
    <xdr:from>
      <xdr:col>8</xdr:col>
      <xdr:colOff>142875</xdr:colOff>
      <xdr:row>112</xdr:row>
      <xdr:rowOff>95250</xdr:rowOff>
    </xdr:from>
    <xdr:to>
      <xdr:col>8</xdr:col>
      <xdr:colOff>1474875</xdr:colOff>
      <xdr:row>112</xdr:row>
      <xdr:rowOff>1427250</xdr:rowOff>
    </xdr:to>
    <xdr:pic>
      <xdr:nvPicPr>
        <xdr:cNvPr id="741" name="Имя " descr="Descr "/>
        <xdr:cNvPicPr>
          <a:picLocks noChangeAspect="1"/>
        </xdr:cNvPicPr>
      </xdr:nvPicPr>
      <xdr:blipFill>
        <a:blip xmlns:r="http://schemas.openxmlformats.org/officeDocument/2006/relationships" r:embed="rId81"/>
        <a:stretch>
          <a:fillRect/>
        </a:stretch>
      </xdr:blipFill>
      <xdr:spPr>
        <a:xfrm>
          <a:off x="6010275" y="58616850"/>
          <a:ext cx="1332000" cy="1332000"/>
        </a:xfrm>
        <a:prstGeom prst="rect">
          <a:avLst/>
        </a:prstGeom>
        <a:ln w="9525">
          <a:solidFill>
            <a:srgbClr val="000000"/>
          </a:solidFill>
          <a:prstDash val="solid"/>
        </a:ln>
      </xdr:spPr>
    </xdr:pic>
    <xdr:clientData/>
  </xdr:twoCellAnchor>
  <xdr:twoCellAnchor>
    <xdr:from>
      <xdr:col>8</xdr:col>
      <xdr:colOff>142875</xdr:colOff>
      <xdr:row>113</xdr:row>
      <xdr:rowOff>95250</xdr:rowOff>
    </xdr:from>
    <xdr:to>
      <xdr:col>8</xdr:col>
      <xdr:colOff>1474875</xdr:colOff>
      <xdr:row>113</xdr:row>
      <xdr:rowOff>1427250</xdr:rowOff>
    </xdr:to>
    <xdr:pic>
      <xdr:nvPicPr>
        <xdr:cNvPr id="742" name="Имя " descr="Descr "/>
        <xdr:cNvPicPr>
          <a:picLocks noChangeAspect="1"/>
        </xdr:cNvPicPr>
      </xdr:nvPicPr>
      <xdr:blipFill>
        <a:blip xmlns:r="http://schemas.openxmlformats.org/officeDocument/2006/relationships" r:embed="rId82"/>
        <a:stretch>
          <a:fillRect/>
        </a:stretch>
      </xdr:blipFill>
      <xdr:spPr>
        <a:xfrm>
          <a:off x="6010275" y="60217050"/>
          <a:ext cx="1332000" cy="1332000"/>
        </a:xfrm>
        <a:prstGeom prst="rect">
          <a:avLst/>
        </a:prstGeom>
        <a:ln w="9525">
          <a:solidFill>
            <a:srgbClr val="000000"/>
          </a:solidFill>
          <a:prstDash val="solid"/>
        </a:ln>
      </xdr:spPr>
    </xdr:pic>
    <xdr:clientData/>
  </xdr:twoCellAnchor>
  <xdr:twoCellAnchor>
    <xdr:from>
      <xdr:col>8</xdr:col>
      <xdr:colOff>142875</xdr:colOff>
      <xdr:row>117</xdr:row>
      <xdr:rowOff>95250</xdr:rowOff>
    </xdr:from>
    <xdr:to>
      <xdr:col>8</xdr:col>
      <xdr:colOff>1474875</xdr:colOff>
      <xdr:row>117</xdr:row>
      <xdr:rowOff>1427250</xdr:rowOff>
    </xdr:to>
    <xdr:pic>
      <xdr:nvPicPr>
        <xdr:cNvPr id="743" name="Имя " descr="Descr "/>
        <xdr:cNvPicPr>
          <a:picLocks noChangeAspect="1"/>
        </xdr:cNvPicPr>
      </xdr:nvPicPr>
      <xdr:blipFill>
        <a:blip xmlns:r="http://schemas.openxmlformats.org/officeDocument/2006/relationships" r:embed="rId83"/>
        <a:stretch>
          <a:fillRect/>
        </a:stretch>
      </xdr:blipFill>
      <xdr:spPr>
        <a:xfrm>
          <a:off x="6010275" y="61817250"/>
          <a:ext cx="1332000" cy="1332000"/>
        </a:xfrm>
        <a:prstGeom prst="rect">
          <a:avLst/>
        </a:prstGeom>
        <a:ln w="9525">
          <a:solidFill>
            <a:srgbClr val="000000"/>
          </a:solidFill>
          <a:prstDash val="solid"/>
        </a:ln>
      </xdr:spPr>
    </xdr:pic>
    <xdr:clientData/>
  </xdr:twoCellAnchor>
  <xdr:twoCellAnchor>
    <xdr:from>
      <xdr:col>8</xdr:col>
      <xdr:colOff>142875</xdr:colOff>
      <xdr:row>120</xdr:row>
      <xdr:rowOff>95250</xdr:rowOff>
    </xdr:from>
    <xdr:to>
      <xdr:col>8</xdr:col>
      <xdr:colOff>1474875</xdr:colOff>
      <xdr:row>120</xdr:row>
      <xdr:rowOff>1427250</xdr:rowOff>
    </xdr:to>
    <xdr:pic>
      <xdr:nvPicPr>
        <xdr:cNvPr id="744" name="Имя " descr="Descr "/>
        <xdr:cNvPicPr>
          <a:picLocks noChangeAspect="1"/>
        </xdr:cNvPicPr>
      </xdr:nvPicPr>
      <xdr:blipFill>
        <a:blip xmlns:r="http://schemas.openxmlformats.org/officeDocument/2006/relationships" r:embed="rId84"/>
        <a:stretch>
          <a:fillRect/>
        </a:stretch>
      </xdr:blipFill>
      <xdr:spPr>
        <a:xfrm>
          <a:off x="6010275" y="63417450"/>
          <a:ext cx="1332000" cy="1332000"/>
        </a:xfrm>
        <a:prstGeom prst="rect">
          <a:avLst/>
        </a:prstGeom>
        <a:ln w="9525">
          <a:solidFill>
            <a:srgbClr val="000000"/>
          </a:solidFill>
          <a:prstDash val="solid"/>
        </a:ln>
      </xdr:spPr>
    </xdr:pic>
    <xdr:clientData/>
  </xdr:twoCellAnchor>
  <xdr:twoCellAnchor>
    <xdr:from>
      <xdr:col>8</xdr:col>
      <xdr:colOff>142875</xdr:colOff>
      <xdr:row>122</xdr:row>
      <xdr:rowOff>95250</xdr:rowOff>
    </xdr:from>
    <xdr:to>
      <xdr:col>8</xdr:col>
      <xdr:colOff>1474875</xdr:colOff>
      <xdr:row>122</xdr:row>
      <xdr:rowOff>1427250</xdr:rowOff>
    </xdr:to>
    <xdr:pic>
      <xdr:nvPicPr>
        <xdr:cNvPr id="745" name="Имя " descr="Descr "/>
        <xdr:cNvPicPr>
          <a:picLocks noChangeAspect="1"/>
        </xdr:cNvPicPr>
      </xdr:nvPicPr>
      <xdr:blipFill>
        <a:blip xmlns:r="http://schemas.openxmlformats.org/officeDocument/2006/relationships" r:embed="rId85"/>
        <a:stretch>
          <a:fillRect/>
        </a:stretch>
      </xdr:blipFill>
      <xdr:spPr>
        <a:xfrm>
          <a:off x="6010275" y="65017650"/>
          <a:ext cx="1332000" cy="1332000"/>
        </a:xfrm>
        <a:prstGeom prst="rect">
          <a:avLst/>
        </a:prstGeom>
        <a:ln w="9525">
          <a:solidFill>
            <a:srgbClr val="000000"/>
          </a:solidFill>
          <a:prstDash val="solid"/>
        </a:ln>
      </xdr:spPr>
    </xdr:pic>
    <xdr:clientData/>
  </xdr:twoCellAnchor>
  <xdr:twoCellAnchor>
    <xdr:from>
      <xdr:col>8</xdr:col>
      <xdr:colOff>142875</xdr:colOff>
      <xdr:row>130</xdr:row>
      <xdr:rowOff>95250</xdr:rowOff>
    </xdr:from>
    <xdr:to>
      <xdr:col>8</xdr:col>
      <xdr:colOff>1474875</xdr:colOff>
      <xdr:row>130</xdr:row>
      <xdr:rowOff>1427250</xdr:rowOff>
    </xdr:to>
    <xdr:pic>
      <xdr:nvPicPr>
        <xdr:cNvPr id="746" name="Имя " descr="Descr "/>
        <xdr:cNvPicPr>
          <a:picLocks noChangeAspect="1"/>
        </xdr:cNvPicPr>
      </xdr:nvPicPr>
      <xdr:blipFill>
        <a:blip xmlns:r="http://schemas.openxmlformats.org/officeDocument/2006/relationships" r:embed="rId86"/>
        <a:stretch>
          <a:fillRect/>
        </a:stretch>
      </xdr:blipFill>
      <xdr:spPr>
        <a:xfrm>
          <a:off x="6010275" y="66617850"/>
          <a:ext cx="1332000" cy="1332000"/>
        </a:xfrm>
        <a:prstGeom prst="rect">
          <a:avLst/>
        </a:prstGeom>
        <a:ln w="9525">
          <a:solidFill>
            <a:srgbClr val="000000"/>
          </a:solidFill>
          <a:prstDash val="solid"/>
        </a:ln>
      </xdr:spPr>
    </xdr:pic>
    <xdr:clientData/>
  </xdr:twoCellAnchor>
  <xdr:twoCellAnchor>
    <xdr:from>
      <xdr:col>8</xdr:col>
      <xdr:colOff>142875</xdr:colOff>
      <xdr:row>132</xdr:row>
      <xdr:rowOff>95250</xdr:rowOff>
    </xdr:from>
    <xdr:to>
      <xdr:col>8</xdr:col>
      <xdr:colOff>1474875</xdr:colOff>
      <xdr:row>132</xdr:row>
      <xdr:rowOff>1427250</xdr:rowOff>
    </xdr:to>
    <xdr:pic>
      <xdr:nvPicPr>
        <xdr:cNvPr id="747" name="Имя " descr="Descr "/>
        <xdr:cNvPicPr>
          <a:picLocks noChangeAspect="1"/>
        </xdr:cNvPicPr>
      </xdr:nvPicPr>
      <xdr:blipFill>
        <a:blip xmlns:r="http://schemas.openxmlformats.org/officeDocument/2006/relationships" r:embed="rId87"/>
        <a:stretch>
          <a:fillRect/>
        </a:stretch>
      </xdr:blipFill>
      <xdr:spPr>
        <a:xfrm>
          <a:off x="6010275" y="68218050"/>
          <a:ext cx="1332000" cy="1332000"/>
        </a:xfrm>
        <a:prstGeom prst="rect">
          <a:avLst/>
        </a:prstGeom>
        <a:ln w="9525">
          <a:solidFill>
            <a:srgbClr val="000000"/>
          </a:solidFill>
          <a:prstDash val="solid"/>
        </a:ln>
      </xdr:spPr>
    </xdr:pic>
    <xdr:clientData/>
  </xdr:twoCellAnchor>
  <xdr:twoCellAnchor>
    <xdr:from>
      <xdr:col>8</xdr:col>
      <xdr:colOff>142875</xdr:colOff>
      <xdr:row>134</xdr:row>
      <xdr:rowOff>95250</xdr:rowOff>
    </xdr:from>
    <xdr:to>
      <xdr:col>8</xdr:col>
      <xdr:colOff>1474875</xdr:colOff>
      <xdr:row>134</xdr:row>
      <xdr:rowOff>1427250</xdr:rowOff>
    </xdr:to>
    <xdr:pic>
      <xdr:nvPicPr>
        <xdr:cNvPr id="749" name="Имя " descr="Descr "/>
        <xdr:cNvPicPr>
          <a:picLocks noChangeAspect="1"/>
        </xdr:cNvPicPr>
      </xdr:nvPicPr>
      <xdr:blipFill>
        <a:blip xmlns:r="http://schemas.openxmlformats.org/officeDocument/2006/relationships" r:embed="rId88"/>
        <a:stretch>
          <a:fillRect/>
        </a:stretch>
      </xdr:blipFill>
      <xdr:spPr>
        <a:xfrm>
          <a:off x="6010275" y="69818250"/>
          <a:ext cx="1332000" cy="1332000"/>
        </a:xfrm>
        <a:prstGeom prst="rect">
          <a:avLst/>
        </a:prstGeom>
        <a:ln w="9525">
          <a:solidFill>
            <a:srgbClr val="000000"/>
          </a:solidFill>
          <a:prstDash val="solid"/>
        </a:ln>
      </xdr:spPr>
    </xdr:pic>
    <xdr:clientData/>
  </xdr:twoCellAnchor>
  <xdr:twoCellAnchor>
    <xdr:from>
      <xdr:col>8</xdr:col>
      <xdr:colOff>142875</xdr:colOff>
      <xdr:row>135</xdr:row>
      <xdr:rowOff>95250</xdr:rowOff>
    </xdr:from>
    <xdr:to>
      <xdr:col>8</xdr:col>
      <xdr:colOff>1474875</xdr:colOff>
      <xdr:row>135</xdr:row>
      <xdr:rowOff>1427250</xdr:rowOff>
    </xdr:to>
    <xdr:pic>
      <xdr:nvPicPr>
        <xdr:cNvPr id="750" name="Имя " descr="Descr "/>
        <xdr:cNvPicPr>
          <a:picLocks noChangeAspect="1"/>
        </xdr:cNvPicPr>
      </xdr:nvPicPr>
      <xdr:blipFill>
        <a:blip xmlns:r="http://schemas.openxmlformats.org/officeDocument/2006/relationships" r:embed="rId89"/>
        <a:stretch>
          <a:fillRect/>
        </a:stretch>
      </xdr:blipFill>
      <xdr:spPr>
        <a:xfrm>
          <a:off x="6010275" y="71418450"/>
          <a:ext cx="1332000" cy="1332000"/>
        </a:xfrm>
        <a:prstGeom prst="rect">
          <a:avLst/>
        </a:prstGeom>
        <a:ln w="9525">
          <a:solidFill>
            <a:srgbClr val="000000"/>
          </a:solidFill>
          <a:prstDash val="solid"/>
        </a:ln>
      </xdr:spPr>
    </xdr:pic>
    <xdr:clientData/>
  </xdr:twoCellAnchor>
  <xdr:twoCellAnchor>
    <xdr:from>
      <xdr:col>8</xdr:col>
      <xdr:colOff>142875</xdr:colOff>
      <xdr:row>147</xdr:row>
      <xdr:rowOff>95250</xdr:rowOff>
    </xdr:from>
    <xdr:to>
      <xdr:col>8</xdr:col>
      <xdr:colOff>1474875</xdr:colOff>
      <xdr:row>147</xdr:row>
      <xdr:rowOff>1427250</xdr:rowOff>
    </xdr:to>
    <xdr:pic>
      <xdr:nvPicPr>
        <xdr:cNvPr id="751" name="Имя " descr="Descr "/>
        <xdr:cNvPicPr>
          <a:picLocks noChangeAspect="1"/>
        </xdr:cNvPicPr>
      </xdr:nvPicPr>
      <xdr:blipFill>
        <a:blip xmlns:r="http://schemas.openxmlformats.org/officeDocument/2006/relationships" r:embed="rId90"/>
        <a:stretch>
          <a:fillRect/>
        </a:stretch>
      </xdr:blipFill>
      <xdr:spPr>
        <a:xfrm>
          <a:off x="6010275" y="73018650"/>
          <a:ext cx="1332000" cy="1332000"/>
        </a:xfrm>
        <a:prstGeom prst="rect">
          <a:avLst/>
        </a:prstGeom>
        <a:ln w="9525">
          <a:solidFill>
            <a:srgbClr val="000000"/>
          </a:solidFill>
          <a:prstDash val="solid"/>
        </a:ln>
      </xdr:spPr>
    </xdr:pic>
    <xdr:clientData/>
  </xdr:twoCellAnchor>
  <xdr:twoCellAnchor>
    <xdr:from>
      <xdr:col>8</xdr:col>
      <xdr:colOff>142875</xdr:colOff>
      <xdr:row>148</xdr:row>
      <xdr:rowOff>95250</xdr:rowOff>
    </xdr:from>
    <xdr:to>
      <xdr:col>8</xdr:col>
      <xdr:colOff>1474875</xdr:colOff>
      <xdr:row>148</xdr:row>
      <xdr:rowOff>1427250</xdr:rowOff>
    </xdr:to>
    <xdr:pic>
      <xdr:nvPicPr>
        <xdr:cNvPr id="752" name="Имя " descr="Descr "/>
        <xdr:cNvPicPr>
          <a:picLocks noChangeAspect="1"/>
        </xdr:cNvPicPr>
      </xdr:nvPicPr>
      <xdr:blipFill>
        <a:blip xmlns:r="http://schemas.openxmlformats.org/officeDocument/2006/relationships" r:embed="rId91"/>
        <a:stretch>
          <a:fillRect/>
        </a:stretch>
      </xdr:blipFill>
      <xdr:spPr>
        <a:xfrm>
          <a:off x="6010275" y="74618850"/>
          <a:ext cx="1332000" cy="1332000"/>
        </a:xfrm>
        <a:prstGeom prst="rect">
          <a:avLst/>
        </a:prstGeom>
        <a:ln w="9525">
          <a:solidFill>
            <a:srgbClr val="000000"/>
          </a:solidFill>
          <a:prstDash val="solid"/>
        </a:ln>
      </xdr:spPr>
    </xdr:pic>
    <xdr:clientData/>
  </xdr:twoCellAnchor>
  <xdr:twoCellAnchor>
    <xdr:from>
      <xdr:col>8</xdr:col>
      <xdr:colOff>142875</xdr:colOff>
      <xdr:row>149</xdr:row>
      <xdr:rowOff>95250</xdr:rowOff>
    </xdr:from>
    <xdr:to>
      <xdr:col>8</xdr:col>
      <xdr:colOff>1474875</xdr:colOff>
      <xdr:row>149</xdr:row>
      <xdr:rowOff>1427250</xdr:rowOff>
    </xdr:to>
    <xdr:pic>
      <xdr:nvPicPr>
        <xdr:cNvPr id="753" name="Имя " descr="Descr "/>
        <xdr:cNvPicPr>
          <a:picLocks noChangeAspect="1"/>
        </xdr:cNvPicPr>
      </xdr:nvPicPr>
      <xdr:blipFill>
        <a:blip xmlns:r="http://schemas.openxmlformats.org/officeDocument/2006/relationships" r:embed="rId92"/>
        <a:stretch>
          <a:fillRect/>
        </a:stretch>
      </xdr:blipFill>
      <xdr:spPr>
        <a:xfrm>
          <a:off x="6010275" y="76219050"/>
          <a:ext cx="1332000" cy="1332000"/>
        </a:xfrm>
        <a:prstGeom prst="rect">
          <a:avLst/>
        </a:prstGeom>
        <a:ln w="9525">
          <a:solidFill>
            <a:srgbClr val="000000"/>
          </a:solidFill>
          <a:prstDash val="solid"/>
        </a:ln>
      </xdr:spPr>
    </xdr:pic>
    <xdr:clientData/>
  </xdr:twoCellAnchor>
  <xdr:twoCellAnchor>
    <xdr:from>
      <xdr:col>8</xdr:col>
      <xdr:colOff>142875</xdr:colOff>
      <xdr:row>150</xdr:row>
      <xdr:rowOff>95250</xdr:rowOff>
    </xdr:from>
    <xdr:to>
      <xdr:col>8</xdr:col>
      <xdr:colOff>1474875</xdr:colOff>
      <xdr:row>150</xdr:row>
      <xdr:rowOff>1427250</xdr:rowOff>
    </xdr:to>
    <xdr:pic>
      <xdr:nvPicPr>
        <xdr:cNvPr id="754" name="Имя " descr="Descr "/>
        <xdr:cNvPicPr>
          <a:picLocks noChangeAspect="1"/>
        </xdr:cNvPicPr>
      </xdr:nvPicPr>
      <xdr:blipFill>
        <a:blip xmlns:r="http://schemas.openxmlformats.org/officeDocument/2006/relationships" r:embed="rId93"/>
        <a:stretch>
          <a:fillRect/>
        </a:stretch>
      </xdr:blipFill>
      <xdr:spPr>
        <a:xfrm>
          <a:off x="6010275" y="77819250"/>
          <a:ext cx="1332000" cy="1332000"/>
        </a:xfrm>
        <a:prstGeom prst="rect">
          <a:avLst/>
        </a:prstGeom>
        <a:ln w="9525">
          <a:solidFill>
            <a:srgbClr val="000000"/>
          </a:solidFill>
          <a:prstDash val="solid"/>
        </a:ln>
      </xdr:spPr>
    </xdr:pic>
    <xdr:clientData/>
  </xdr:twoCellAnchor>
  <xdr:twoCellAnchor>
    <xdr:from>
      <xdr:col>8</xdr:col>
      <xdr:colOff>142875</xdr:colOff>
      <xdr:row>160</xdr:row>
      <xdr:rowOff>95250</xdr:rowOff>
    </xdr:from>
    <xdr:to>
      <xdr:col>8</xdr:col>
      <xdr:colOff>1474875</xdr:colOff>
      <xdr:row>160</xdr:row>
      <xdr:rowOff>1427250</xdr:rowOff>
    </xdr:to>
    <xdr:pic>
      <xdr:nvPicPr>
        <xdr:cNvPr id="755" name="Имя " descr="Descr "/>
        <xdr:cNvPicPr>
          <a:picLocks noChangeAspect="1"/>
        </xdr:cNvPicPr>
      </xdr:nvPicPr>
      <xdr:blipFill>
        <a:blip xmlns:r="http://schemas.openxmlformats.org/officeDocument/2006/relationships" r:embed="rId94"/>
        <a:stretch>
          <a:fillRect/>
        </a:stretch>
      </xdr:blipFill>
      <xdr:spPr>
        <a:xfrm>
          <a:off x="6010275" y="79419450"/>
          <a:ext cx="1332000" cy="1332000"/>
        </a:xfrm>
        <a:prstGeom prst="rect">
          <a:avLst/>
        </a:prstGeom>
        <a:ln w="9525">
          <a:solidFill>
            <a:srgbClr val="000000"/>
          </a:solidFill>
          <a:prstDash val="solid"/>
        </a:ln>
      </xdr:spPr>
    </xdr:pic>
    <xdr:clientData/>
  </xdr:twoCellAnchor>
  <xdr:twoCellAnchor>
    <xdr:from>
      <xdr:col>8</xdr:col>
      <xdr:colOff>142875</xdr:colOff>
      <xdr:row>161</xdr:row>
      <xdr:rowOff>95250</xdr:rowOff>
    </xdr:from>
    <xdr:to>
      <xdr:col>8</xdr:col>
      <xdr:colOff>1474875</xdr:colOff>
      <xdr:row>161</xdr:row>
      <xdr:rowOff>1427250</xdr:rowOff>
    </xdr:to>
    <xdr:pic>
      <xdr:nvPicPr>
        <xdr:cNvPr id="756" name="Имя " descr="Descr "/>
        <xdr:cNvPicPr>
          <a:picLocks noChangeAspect="1"/>
        </xdr:cNvPicPr>
      </xdr:nvPicPr>
      <xdr:blipFill>
        <a:blip xmlns:r="http://schemas.openxmlformats.org/officeDocument/2006/relationships" r:embed="rId95"/>
        <a:stretch>
          <a:fillRect/>
        </a:stretch>
      </xdr:blipFill>
      <xdr:spPr>
        <a:xfrm>
          <a:off x="6010275" y="81019650"/>
          <a:ext cx="1332000" cy="1332000"/>
        </a:xfrm>
        <a:prstGeom prst="rect">
          <a:avLst/>
        </a:prstGeom>
        <a:ln w="9525">
          <a:solidFill>
            <a:srgbClr val="000000"/>
          </a:solidFill>
          <a:prstDash val="solid"/>
        </a:ln>
      </xdr:spPr>
    </xdr:pic>
    <xdr:clientData/>
  </xdr:twoCellAnchor>
  <xdr:twoCellAnchor>
    <xdr:from>
      <xdr:col>8</xdr:col>
      <xdr:colOff>142875</xdr:colOff>
      <xdr:row>165</xdr:row>
      <xdr:rowOff>95250</xdr:rowOff>
    </xdr:from>
    <xdr:to>
      <xdr:col>8</xdr:col>
      <xdr:colOff>1474875</xdr:colOff>
      <xdr:row>165</xdr:row>
      <xdr:rowOff>1427250</xdr:rowOff>
    </xdr:to>
    <xdr:pic>
      <xdr:nvPicPr>
        <xdr:cNvPr id="757" name="Имя " descr="Descr "/>
        <xdr:cNvPicPr>
          <a:picLocks noChangeAspect="1"/>
        </xdr:cNvPicPr>
      </xdr:nvPicPr>
      <xdr:blipFill>
        <a:blip xmlns:r="http://schemas.openxmlformats.org/officeDocument/2006/relationships" r:embed="rId96"/>
        <a:stretch>
          <a:fillRect/>
        </a:stretch>
      </xdr:blipFill>
      <xdr:spPr>
        <a:xfrm>
          <a:off x="6010275" y="82619850"/>
          <a:ext cx="1332000" cy="1332000"/>
        </a:xfrm>
        <a:prstGeom prst="rect">
          <a:avLst/>
        </a:prstGeom>
        <a:ln w="9525">
          <a:solidFill>
            <a:srgbClr val="000000"/>
          </a:solidFill>
          <a:prstDash val="solid"/>
        </a:ln>
      </xdr:spPr>
    </xdr:pic>
    <xdr:clientData/>
  </xdr:twoCellAnchor>
  <xdr:twoCellAnchor>
    <xdr:from>
      <xdr:col>8</xdr:col>
      <xdr:colOff>142875</xdr:colOff>
      <xdr:row>167</xdr:row>
      <xdr:rowOff>95250</xdr:rowOff>
    </xdr:from>
    <xdr:to>
      <xdr:col>8</xdr:col>
      <xdr:colOff>1474875</xdr:colOff>
      <xdr:row>167</xdr:row>
      <xdr:rowOff>1427250</xdr:rowOff>
    </xdr:to>
    <xdr:pic>
      <xdr:nvPicPr>
        <xdr:cNvPr id="758" name="Имя " descr="Descr "/>
        <xdr:cNvPicPr>
          <a:picLocks noChangeAspect="1"/>
        </xdr:cNvPicPr>
      </xdr:nvPicPr>
      <xdr:blipFill>
        <a:blip xmlns:r="http://schemas.openxmlformats.org/officeDocument/2006/relationships" r:embed="rId97"/>
        <a:stretch>
          <a:fillRect/>
        </a:stretch>
      </xdr:blipFill>
      <xdr:spPr>
        <a:xfrm>
          <a:off x="6010275" y="84220050"/>
          <a:ext cx="1332000" cy="1332000"/>
        </a:xfrm>
        <a:prstGeom prst="rect">
          <a:avLst/>
        </a:prstGeom>
        <a:ln w="9525">
          <a:solidFill>
            <a:srgbClr val="000000"/>
          </a:solidFill>
          <a:prstDash val="solid"/>
        </a:ln>
      </xdr:spPr>
    </xdr:pic>
    <xdr:clientData/>
  </xdr:twoCellAnchor>
  <xdr:twoCellAnchor>
    <xdr:from>
      <xdr:col>8</xdr:col>
      <xdr:colOff>142875</xdr:colOff>
      <xdr:row>169</xdr:row>
      <xdr:rowOff>95250</xdr:rowOff>
    </xdr:from>
    <xdr:to>
      <xdr:col>8</xdr:col>
      <xdr:colOff>1474875</xdr:colOff>
      <xdr:row>169</xdr:row>
      <xdr:rowOff>1427250</xdr:rowOff>
    </xdr:to>
    <xdr:pic>
      <xdr:nvPicPr>
        <xdr:cNvPr id="759" name="Имя " descr="Descr "/>
        <xdr:cNvPicPr>
          <a:picLocks noChangeAspect="1"/>
        </xdr:cNvPicPr>
      </xdr:nvPicPr>
      <xdr:blipFill>
        <a:blip xmlns:r="http://schemas.openxmlformats.org/officeDocument/2006/relationships" r:embed="rId98"/>
        <a:stretch>
          <a:fillRect/>
        </a:stretch>
      </xdr:blipFill>
      <xdr:spPr>
        <a:xfrm>
          <a:off x="6010275" y="85820250"/>
          <a:ext cx="1332000" cy="1332000"/>
        </a:xfrm>
        <a:prstGeom prst="rect">
          <a:avLst/>
        </a:prstGeom>
        <a:ln w="9525">
          <a:solidFill>
            <a:srgbClr val="000000"/>
          </a:solidFill>
          <a:prstDash val="solid"/>
        </a:ln>
      </xdr:spPr>
    </xdr:pic>
    <xdr:clientData/>
  </xdr:twoCellAnchor>
  <xdr:twoCellAnchor>
    <xdr:from>
      <xdr:col>8</xdr:col>
      <xdr:colOff>142875</xdr:colOff>
      <xdr:row>174</xdr:row>
      <xdr:rowOff>95250</xdr:rowOff>
    </xdr:from>
    <xdr:to>
      <xdr:col>8</xdr:col>
      <xdr:colOff>1474875</xdr:colOff>
      <xdr:row>174</xdr:row>
      <xdr:rowOff>1427250</xdr:rowOff>
    </xdr:to>
    <xdr:pic>
      <xdr:nvPicPr>
        <xdr:cNvPr id="760" name="Имя " descr="Descr "/>
        <xdr:cNvPicPr>
          <a:picLocks noChangeAspect="1"/>
        </xdr:cNvPicPr>
      </xdr:nvPicPr>
      <xdr:blipFill>
        <a:blip xmlns:r="http://schemas.openxmlformats.org/officeDocument/2006/relationships" r:embed="rId99"/>
        <a:stretch>
          <a:fillRect/>
        </a:stretch>
      </xdr:blipFill>
      <xdr:spPr>
        <a:xfrm>
          <a:off x="6010275" y="87420450"/>
          <a:ext cx="1332000" cy="1332000"/>
        </a:xfrm>
        <a:prstGeom prst="rect">
          <a:avLst/>
        </a:prstGeom>
        <a:ln w="9525">
          <a:solidFill>
            <a:srgbClr val="000000"/>
          </a:solidFill>
          <a:prstDash val="solid"/>
        </a:ln>
      </xdr:spPr>
    </xdr:pic>
    <xdr:clientData/>
  </xdr:twoCellAnchor>
  <xdr:twoCellAnchor>
    <xdr:from>
      <xdr:col>8</xdr:col>
      <xdr:colOff>142875</xdr:colOff>
      <xdr:row>175</xdr:row>
      <xdr:rowOff>95250</xdr:rowOff>
    </xdr:from>
    <xdr:to>
      <xdr:col>8</xdr:col>
      <xdr:colOff>1474875</xdr:colOff>
      <xdr:row>175</xdr:row>
      <xdr:rowOff>1427250</xdr:rowOff>
    </xdr:to>
    <xdr:pic>
      <xdr:nvPicPr>
        <xdr:cNvPr id="761" name="Имя " descr="Descr "/>
        <xdr:cNvPicPr>
          <a:picLocks noChangeAspect="1"/>
        </xdr:cNvPicPr>
      </xdr:nvPicPr>
      <xdr:blipFill>
        <a:blip xmlns:r="http://schemas.openxmlformats.org/officeDocument/2006/relationships" r:embed="rId100"/>
        <a:stretch>
          <a:fillRect/>
        </a:stretch>
      </xdr:blipFill>
      <xdr:spPr>
        <a:xfrm>
          <a:off x="6010275" y="89020650"/>
          <a:ext cx="1332000" cy="1332000"/>
        </a:xfrm>
        <a:prstGeom prst="rect">
          <a:avLst/>
        </a:prstGeom>
        <a:ln w="9525">
          <a:solidFill>
            <a:srgbClr val="000000"/>
          </a:solidFill>
          <a:prstDash val="solid"/>
        </a:ln>
      </xdr:spPr>
    </xdr:pic>
    <xdr:clientData/>
  </xdr:twoCellAnchor>
  <xdr:twoCellAnchor>
    <xdr:from>
      <xdr:col>8</xdr:col>
      <xdr:colOff>142875</xdr:colOff>
      <xdr:row>176</xdr:row>
      <xdr:rowOff>95250</xdr:rowOff>
    </xdr:from>
    <xdr:to>
      <xdr:col>8</xdr:col>
      <xdr:colOff>1474875</xdr:colOff>
      <xdr:row>176</xdr:row>
      <xdr:rowOff>1427250</xdr:rowOff>
    </xdr:to>
    <xdr:pic>
      <xdr:nvPicPr>
        <xdr:cNvPr id="762" name="Имя " descr="Descr "/>
        <xdr:cNvPicPr>
          <a:picLocks noChangeAspect="1"/>
        </xdr:cNvPicPr>
      </xdr:nvPicPr>
      <xdr:blipFill>
        <a:blip xmlns:r="http://schemas.openxmlformats.org/officeDocument/2006/relationships" r:embed="rId101"/>
        <a:stretch>
          <a:fillRect/>
        </a:stretch>
      </xdr:blipFill>
      <xdr:spPr>
        <a:xfrm>
          <a:off x="6010275" y="90620850"/>
          <a:ext cx="1332000" cy="1332000"/>
        </a:xfrm>
        <a:prstGeom prst="rect">
          <a:avLst/>
        </a:prstGeom>
        <a:ln w="9525">
          <a:solidFill>
            <a:srgbClr val="000000"/>
          </a:solidFill>
          <a:prstDash val="solid"/>
        </a:ln>
      </xdr:spPr>
    </xdr:pic>
    <xdr:clientData/>
  </xdr:twoCellAnchor>
  <xdr:twoCellAnchor>
    <xdr:from>
      <xdr:col>8</xdr:col>
      <xdr:colOff>142875</xdr:colOff>
      <xdr:row>177</xdr:row>
      <xdr:rowOff>95250</xdr:rowOff>
    </xdr:from>
    <xdr:to>
      <xdr:col>8</xdr:col>
      <xdr:colOff>1474875</xdr:colOff>
      <xdr:row>177</xdr:row>
      <xdr:rowOff>1427250</xdr:rowOff>
    </xdr:to>
    <xdr:pic>
      <xdr:nvPicPr>
        <xdr:cNvPr id="763" name="Имя " descr="Descr "/>
        <xdr:cNvPicPr>
          <a:picLocks noChangeAspect="1"/>
        </xdr:cNvPicPr>
      </xdr:nvPicPr>
      <xdr:blipFill>
        <a:blip xmlns:r="http://schemas.openxmlformats.org/officeDocument/2006/relationships" r:embed="rId102"/>
        <a:stretch>
          <a:fillRect/>
        </a:stretch>
      </xdr:blipFill>
      <xdr:spPr>
        <a:xfrm>
          <a:off x="6010275" y="92221050"/>
          <a:ext cx="1332000" cy="1332000"/>
        </a:xfrm>
        <a:prstGeom prst="rect">
          <a:avLst/>
        </a:prstGeom>
        <a:ln w="9525">
          <a:solidFill>
            <a:srgbClr val="000000"/>
          </a:solidFill>
          <a:prstDash val="solid"/>
        </a:ln>
      </xdr:spPr>
    </xdr:pic>
    <xdr:clientData/>
  </xdr:twoCellAnchor>
  <xdr:twoCellAnchor>
    <xdr:from>
      <xdr:col>8</xdr:col>
      <xdr:colOff>142875</xdr:colOff>
      <xdr:row>181</xdr:row>
      <xdr:rowOff>95250</xdr:rowOff>
    </xdr:from>
    <xdr:to>
      <xdr:col>8</xdr:col>
      <xdr:colOff>1474875</xdr:colOff>
      <xdr:row>181</xdr:row>
      <xdr:rowOff>1427250</xdr:rowOff>
    </xdr:to>
    <xdr:pic>
      <xdr:nvPicPr>
        <xdr:cNvPr id="764" name="Имя " descr="Descr "/>
        <xdr:cNvPicPr>
          <a:picLocks noChangeAspect="1"/>
        </xdr:cNvPicPr>
      </xdr:nvPicPr>
      <xdr:blipFill>
        <a:blip xmlns:r="http://schemas.openxmlformats.org/officeDocument/2006/relationships" r:embed="rId103"/>
        <a:stretch>
          <a:fillRect/>
        </a:stretch>
      </xdr:blipFill>
      <xdr:spPr>
        <a:xfrm>
          <a:off x="6010275" y="93821250"/>
          <a:ext cx="1332000" cy="1332000"/>
        </a:xfrm>
        <a:prstGeom prst="rect">
          <a:avLst/>
        </a:prstGeom>
        <a:ln w="9525">
          <a:solidFill>
            <a:srgbClr val="000000"/>
          </a:solidFill>
          <a:prstDash val="solid"/>
        </a:ln>
      </xdr:spPr>
    </xdr:pic>
    <xdr:clientData/>
  </xdr:twoCellAnchor>
  <xdr:twoCellAnchor>
    <xdr:from>
      <xdr:col>8</xdr:col>
      <xdr:colOff>142875</xdr:colOff>
      <xdr:row>182</xdr:row>
      <xdr:rowOff>95250</xdr:rowOff>
    </xdr:from>
    <xdr:to>
      <xdr:col>8</xdr:col>
      <xdr:colOff>1474875</xdr:colOff>
      <xdr:row>182</xdr:row>
      <xdr:rowOff>1427250</xdr:rowOff>
    </xdr:to>
    <xdr:pic>
      <xdr:nvPicPr>
        <xdr:cNvPr id="765" name="Имя " descr="Descr "/>
        <xdr:cNvPicPr>
          <a:picLocks noChangeAspect="1"/>
        </xdr:cNvPicPr>
      </xdr:nvPicPr>
      <xdr:blipFill>
        <a:blip xmlns:r="http://schemas.openxmlformats.org/officeDocument/2006/relationships" r:embed="rId104"/>
        <a:stretch>
          <a:fillRect/>
        </a:stretch>
      </xdr:blipFill>
      <xdr:spPr>
        <a:xfrm>
          <a:off x="6010275" y="95421450"/>
          <a:ext cx="1332000" cy="1332000"/>
        </a:xfrm>
        <a:prstGeom prst="rect">
          <a:avLst/>
        </a:prstGeom>
        <a:ln w="9525">
          <a:solidFill>
            <a:srgbClr val="000000"/>
          </a:solidFill>
          <a:prstDash val="solid"/>
        </a:ln>
      </xdr:spPr>
    </xdr:pic>
    <xdr:clientData/>
  </xdr:twoCellAnchor>
  <xdr:twoCellAnchor>
    <xdr:from>
      <xdr:col>8</xdr:col>
      <xdr:colOff>142875</xdr:colOff>
      <xdr:row>183</xdr:row>
      <xdr:rowOff>95250</xdr:rowOff>
    </xdr:from>
    <xdr:to>
      <xdr:col>8</xdr:col>
      <xdr:colOff>1474875</xdr:colOff>
      <xdr:row>183</xdr:row>
      <xdr:rowOff>1427250</xdr:rowOff>
    </xdr:to>
    <xdr:pic>
      <xdr:nvPicPr>
        <xdr:cNvPr id="766" name="Имя " descr="Descr "/>
        <xdr:cNvPicPr>
          <a:picLocks noChangeAspect="1"/>
        </xdr:cNvPicPr>
      </xdr:nvPicPr>
      <xdr:blipFill>
        <a:blip xmlns:r="http://schemas.openxmlformats.org/officeDocument/2006/relationships" r:embed="rId105"/>
        <a:stretch>
          <a:fillRect/>
        </a:stretch>
      </xdr:blipFill>
      <xdr:spPr>
        <a:xfrm>
          <a:off x="6010275" y="97021650"/>
          <a:ext cx="1332000" cy="1332000"/>
        </a:xfrm>
        <a:prstGeom prst="rect">
          <a:avLst/>
        </a:prstGeom>
        <a:ln w="9525">
          <a:solidFill>
            <a:srgbClr val="000000"/>
          </a:solidFill>
          <a:prstDash val="solid"/>
        </a:ln>
      </xdr:spPr>
    </xdr:pic>
    <xdr:clientData/>
  </xdr:twoCellAnchor>
  <xdr:twoCellAnchor>
    <xdr:from>
      <xdr:col>8</xdr:col>
      <xdr:colOff>142875</xdr:colOff>
      <xdr:row>184</xdr:row>
      <xdr:rowOff>95250</xdr:rowOff>
    </xdr:from>
    <xdr:to>
      <xdr:col>8</xdr:col>
      <xdr:colOff>1474875</xdr:colOff>
      <xdr:row>184</xdr:row>
      <xdr:rowOff>1427250</xdr:rowOff>
    </xdr:to>
    <xdr:pic>
      <xdr:nvPicPr>
        <xdr:cNvPr id="767" name="Имя " descr="Descr "/>
        <xdr:cNvPicPr>
          <a:picLocks noChangeAspect="1"/>
        </xdr:cNvPicPr>
      </xdr:nvPicPr>
      <xdr:blipFill>
        <a:blip xmlns:r="http://schemas.openxmlformats.org/officeDocument/2006/relationships" r:embed="rId106"/>
        <a:stretch>
          <a:fillRect/>
        </a:stretch>
      </xdr:blipFill>
      <xdr:spPr>
        <a:xfrm>
          <a:off x="6010275" y="98621850"/>
          <a:ext cx="1332000" cy="1332000"/>
        </a:xfrm>
        <a:prstGeom prst="rect">
          <a:avLst/>
        </a:prstGeom>
        <a:ln w="9525">
          <a:solidFill>
            <a:srgbClr val="000000"/>
          </a:solidFill>
          <a:prstDash val="solid"/>
        </a:ln>
      </xdr:spPr>
    </xdr:pic>
    <xdr:clientData/>
  </xdr:twoCellAnchor>
  <xdr:twoCellAnchor>
    <xdr:from>
      <xdr:col>8</xdr:col>
      <xdr:colOff>142875</xdr:colOff>
      <xdr:row>189</xdr:row>
      <xdr:rowOff>95250</xdr:rowOff>
    </xdr:from>
    <xdr:to>
      <xdr:col>8</xdr:col>
      <xdr:colOff>1474875</xdr:colOff>
      <xdr:row>189</xdr:row>
      <xdr:rowOff>1427250</xdr:rowOff>
    </xdr:to>
    <xdr:pic>
      <xdr:nvPicPr>
        <xdr:cNvPr id="768" name="Имя " descr="Descr "/>
        <xdr:cNvPicPr>
          <a:picLocks noChangeAspect="1"/>
        </xdr:cNvPicPr>
      </xdr:nvPicPr>
      <xdr:blipFill>
        <a:blip xmlns:r="http://schemas.openxmlformats.org/officeDocument/2006/relationships" r:embed="rId107"/>
        <a:stretch>
          <a:fillRect/>
        </a:stretch>
      </xdr:blipFill>
      <xdr:spPr>
        <a:xfrm>
          <a:off x="6010275" y="100222050"/>
          <a:ext cx="1332000" cy="1332000"/>
        </a:xfrm>
        <a:prstGeom prst="rect">
          <a:avLst/>
        </a:prstGeom>
        <a:ln w="9525">
          <a:solidFill>
            <a:srgbClr val="000000"/>
          </a:solidFill>
          <a:prstDash val="solid"/>
        </a:ln>
      </xdr:spPr>
    </xdr:pic>
    <xdr:clientData/>
  </xdr:twoCellAnchor>
  <xdr:twoCellAnchor>
    <xdr:from>
      <xdr:col>8</xdr:col>
      <xdr:colOff>142875</xdr:colOff>
      <xdr:row>193</xdr:row>
      <xdr:rowOff>95250</xdr:rowOff>
    </xdr:from>
    <xdr:to>
      <xdr:col>8</xdr:col>
      <xdr:colOff>1474875</xdr:colOff>
      <xdr:row>193</xdr:row>
      <xdr:rowOff>1427250</xdr:rowOff>
    </xdr:to>
    <xdr:pic>
      <xdr:nvPicPr>
        <xdr:cNvPr id="769" name="Имя " descr="Descr "/>
        <xdr:cNvPicPr>
          <a:picLocks noChangeAspect="1"/>
        </xdr:cNvPicPr>
      </xdr:nvPicPr>
      <xdr:blipFill>
        <a:blip xmlns:r="http://schemas.openxmlformats.org/officeDocument/2006/relationships" r:embed="rId108"/>
        <a:stretch>
          <a:fillRect/>
        </a:stretch>
      </xdr:blipFill>
      <xdr:spPr>
        <a:xfrm>
          <a:off x="6010275" y="101822250"/>
          <a:ext cx="1332000" cy="1332000"/>
        </a:xfrm>
        <a:prstGeom prst="rect">
          <a:avLst/>
        </a:prstGeom>
        <a:ln w="9525">
          <a:solidFill>
            <a:srgbClr val="000000"/>
          </a:solidFill>
          <a:prstDash val="solid"/>
        </a:ln>
      </xdr:spPr>
    </xdr:pic>
    <xdr:clientData/>
  </xdr:twoCellAnchor>
  <xdr:twoCellAnchor>
    <xdr:from>
      <xdr:col>8</xdr:col>
      <xdr:colOff>142875</xdr:colOff>
      <xdr:row>194</xdr:row>
      <xdr:rowOff>95250</xdr:rowOff>
    </xdr:from>
    <xdr:to>
      <xdr:col>8</xdr:col>
      <xdr:colOff>1474875</xdr:colOff>
      <xdr:row>194</xdr:row>
      <xdr:rowOff>1427250</xdr:rowOff>
    </xdr:to>
    <xdr:pic>
      <xdr:nvPicPr>
        <xdr:cNvPr id="939" name="Имя " descr="Descr "/>
        <xdr:cNvPicPr>
          <a:picLocks noChangeAspect="1"/>
        </xdr:cNvPicPr>
      </xdr:nvPicPr>
      <xdr:blipFill>
        <a:blip xmlns:r="http://schemas.openxmlformats.org/officeDocument/2006/relationships" r:embed="rId109"/>
        <a:stretch>
          <a:fillRect/>
        </a:stretch>
      </xdr:blipFill>
      <xdr:spPr>
        <a:xfrm>
          <a:off x="6010275" y="103422450"/>
          <a:ext cx="1332000" cy="1332000"/>
        </a:xfrm>
        <a:prstGeom prst="rect">
          <a:avLst/>
        </a:prstGeom>
        <a:ln w="9525">
          <a:solidFill>
            <a:srgbClr val="000000"/>
          </a:solidFill>
          <a:prstDash val="solid"/>
        </a:ln>
      </xdr:spPr>
    </xdr:pic>
    <xdr:clientData/>
  </xdr:twoCellAnchor>
  <xdr:twoCellAnchor>
    <xdr:from>
      <xdr:col>8</xdr:col>
      <xdr:colOff>142875</xdr:colOff>
      <xdr:row>199</xdr:row>
      <xdr:rowOff>95250</xdr:rowOff>
    </xdr:from>
    <xdr:to>
      <xdr:col>8</xdr:col>
      <xdr:colOff>1474875</xdr:colOff>
      <xdr:row>199</xdr:row>
      <xdr:rowOff>1427250</xdr:rowOff>
    </xdr:to>
    <xdr:pic>
      <xdr:nvPicPr>
        <xdr:cNvPr id="940" name="Имя " descr="Descr "/>
        <xdr:cNvPicPr>
          <a:picLocks noChangeAspect="1"/>
        </xdr:cNvPicPr>
      </xdr:nvPicPr>
      <xdr:blipFill>
        <a:blip xmlns:r="http://schemas.openxmlformats.org/officeDocument/2006/relationships" r:embed="rId110"/>
        <a:stretch>
          <a:fillRect/>
        </a:stretch>
      </xdr:blipFill>
      <xdr:spPr>
        <a:xfrm>
          <a:off x="6010275" y="105022650"/>
          <a:ext cx="1332000" cy="1332000"/>
        </a:xfrm>
        <a:prstGeom prst="rect">
          <a:avLst/>
        </a:prstGeom>
        <a:ln w="9525">
          <a:solidFill>
            <a:srgbClr val="000000"/>
          </a:solidFill>
          <a:prstDash val="solid"/>
        </a:ln>
      </xdr:spPr>
    </xdr:pic>
    <xdr:clientData/>
  </xdr:twoCellAnchor>
  <xdr:twoCellAnchor>
    <xdr:from>
      <xdr:col>8</xdr:col>
      <xdr:colOff>142875</xdr:colOff>
      <xdr:row>200</xdr:row>
      <xdr:rowOff>95250</xdr:rowOff>
    </xdr:from>
    <xdr:to>
      <xdr:col>8</xdr:col>
      <xdr:colOff>1474875</xdr:colOff>
      <xdr:row>200</xdr:row>
      <xdr:rowOff>1427250</xdr:rowOff>
    </xdr:to>
    <xdr:pic>
      <xdr:nvPicPr>
        <xdr:cNvPr id="941" name="Имя " descr="Descr "/>
        <xdr:cNvPicPr>
          <a:picLocks noChangeAspect="1"/>
        </xdr:cNvPicPr>
      </xdr:nvPicPr>
      <xdr:blipFill>
        <a:blip xmlns:r="http://schemas.openxmlformats.org/officeDocument/2006/relationships" r:embed="rId111"/>
        <a:stretch>
          <a:fillRect/>
        </a:stretch>
      </xdr:blipFill>
      <xdr:spPr>
        <a:xfrm>
          <a:off x="6010275" y="106622850"/>
          <a:ext cx="1332000" cy="1332000"/>
        </a:xfrm>
        <a:prstGeom prst="rect">
          <a:avLst/>
        </a:prstGeom>
        <a:ln w="9525">
          <a:solidFill>
            <a:srgbClr val="000000"/>
          </a:solidFill>
          <a:prstDash val="solid"/>
        </a:ln>
      </xdr:spPr>
    </xdr:pic>
    <xdr:clientData/>
  </xdr:twoCellAnchor>
  <xdr:twoCellAnchor>
    <xdr:from>
      <xdr:col>8</xdr:col>
      <xdr:colOff>142875</xdr:colOff>
      <xdr:row>201</xdr:row>
      <xdr:rowOff>95250</xdr:rowOff>
    </xdr:from>
    <xdr:to>
      <xdr:col>8</xdr:col>
      <xdr:colOff>1474875</xdr:colOff>
      <xdr:row>201</xdr:row>
      <xdr:rowOff>1427250</xdr:rowOff>
    </xdr:to>
    <xdr:pic>
      <xdr:nvPicPr>
        <xdr:cNvPr id="942" name="Имя " descr="Descr "/>
        <xdr:cNvPicPr>
          <a:picLocks noChangeAspect="1"/>
        </xdr:cNvPicPr>
      </xdr:nvPicPr>
      <xdr:blipFill>
        <a:blip xmlns:r="http://schemas.openxmlformats.org/officeDocument/2006/relationships" r:embed="rId112"/>
        <a:stretch>
          <a:fillRect/>
        </a:stretch>
      </xdr:blipFill>
      <xdr:spPr>
        <a:xfrm>
          <a:off x="6010275" y="108223050"/>
          <a:ext cx="1332000" cy="1332000"/>
        </a:xfrm>
        <a:prstGeom prst="rect">
          <a:avLst/>
        </a:prstGeom>
        <a:ln w="9525">
          <a:solidFill>
            <a:srgbClr val="000000"/>
          </a:solidFill>
          <a:prstDash val="solid"/>
        </a:ln>
      </xdr:spPr>
    </xdr:pic>
    <xdr:clientData/>
  </xdr:twoCellAnchor>
  <xdr:twoCellAnchor>
    <xdr:from>
      <xdr:col>8</xdr:col>
      <xdr:colOff>142875</xdr:colOff>
      <xdr:row>204</xdr:row>
      <xdr:rowOff>95250</xdr:rowOff>
    </xdr:from>
    <xdr:to>
      <xdr:col>8</xdr:col>
      <xdr:colOff>1474875</xdr:colOff>
      <xdr:row>204</xdr:row>
      <xdr:rowOff>1427250</xdr:rowOff>
    </xdr:to>
    <xdr:pic>
      <xdr:nvPicPr>
        <xdr:cNvPr id="943" name="Имя " descr="Descr "/>
        <xdr:cNvPicPr>
          <a:picLocks noChangeAspect="1"/>
        </xdr:cNvPicPr>
      </xdr:nvPicPr>
      <xdr:blipFill>
        <a:blip xmlns:r="http://schemas.openxmlformats.org/officeDocument/2006/relationships" r:embed="rId113"/>
        <a:stretch>
          <a:fillRect/>
        </a:stretch>
      </xdr:blipFill>
      <xdr:spPr>
        <a:xfrm>
          <a:off x="6010275" y="109823250"/>
          <a:ext cx="1332000" cy="1332000"/>
        </a:xfrm>
        <a:prstGeom prst="rect">
          <a:avLst/>
        </a:prstGeom>
        <a:ln w="9525">
          <a:solidFill>
            <a:srgbClr val="000000"/>
          </a:solidFill>
          <a:prstDash val="solid"/>
        </a:ln>
      </xdr:spPr>
    </xdr:pic>
    <xdr:clientData/>
  </xdr:twoCellAnchor>
  <xdr:twoCellAnchor>
    <xdr:from>
      <xdr:col>8</xdr:col>
      <xdr:colOff>142875</xdr:colOff>
      <xdr:row>206</xdr:row>
      <xdr:rowOff>95250</xdr:rowOff>
    </xdr:from>
    <xdr:to>
      <xdr:col>8</xdr:col>
      <xdr:colOff>1474875</xdr:colOff>
      <xdr:row>206</xdr:row>
      <xdr:rowOff>1427250</xdr:rowOff>
    </xdr:to>
    <xdr:pic>
      <xdr:nvPicPr>
        <xdr:cNvPr id="944" name="Имя " descr="Descr "/>
        <xdr:cNvPicPr>
          <a:picLocks noChangeAspect="1"/>
        </xdr:cNvPicPr>
      </xdr:nvPicPr>
      <xdr:blipFill>
        <a:blip xmlns:r="http://schemas.openxmlformats.org/officeDocument/2006/relationships" r:embed="rId114"/>
        <a:stretch>
          <a:fillRect/>
        </a:stretch>
      </xdr:blipFill>
      <xdr:spPr>
        <a:xfrm>
          <a:off x="6010275" y="111423450"/>
          <a:ext cx="1332000" cy="1332000"/>
        </a:xfrm>
        <a:prstGeom prst="rect">
          <a:avLst/>
        </a:prstGeom>
        <a:ln w="9525">
          <a:solidFill>
            <a:srgbClr val="000000"/>
          </a:solidFill>
          <a:prstDash val="solid"/>
        </a:ln>
      </xdr:spPr>
    </xdr:pic>
    <xdr:clientData/>
  </xdr:twoCellAnchor>
  <xdr:twoCellAnchor>
    <xdr:from>
      <xdr:col>8</xdr:col>
      <xdr:colOff>142875</xdr:colOff>
      <xdr:row>207</xdr:row>
      <xdr:rowOff>95250</xdr:rowOff>
    </xdr:from>
    <xdr:to>
      <xdr:col>8</xdr:col>
      <xdr:colOff>1474875</xdr:colOff>
      <xdr:row>207</xdr:row>
      <xdr:rowOff>1427250</xdr:rowOff>
    </xdr:to>
    <xdr:pic>
      <xdr:nvPicPr>
        <xdr:cNvPr id="945" name="Имя " descr="Descr "/>
        <xdr:cNvPicPr>
          <a:picLocks noChangeAspect="1"/>
        </xdr:cNvPicPr>
      </xdr:nvPicPr>
      <xdr:blipFill>
        <a:blip xmlns:r="http://schemas.openxmlformats.org/officeDocument/2006/relationships" r:embed="rId115"/>
        <a:stretch>
          <a:fillRect/>
        </a:stretch>
      </xdr:blipFill>
      <xdr:spPr>
        <a:xfrm>
          <a:off x="6010275" y="113023650"/>
          <a:ext cx="1332000" cy="1332000"/>
        </a:xfrm>
        <a:prstGeom prst="rect">
          <a:avLst/>
        </a:prstGeom>
        <a:ln w="9525">
          <a:solidFill>
            <a:srgbClr val="000000"/>
          </a:solidFill>
          <a:prstDash val="solid"/>
        </a:ln>
      </xdr:spPr>
    </xdr:pic>
    <xdr:clientData/>
  </xdr:twoCellAnchor>
  <xdr:twoCellAnchor>
    <xdr:from>
      <xdr:col>8</xdr:col>
      <xdr:colOff>142875</xdr:colOff>
      <xdr:row>211</xdr:row>
      <xdr:rowOff>95250</xdr:rowOff>
    </xdr:from>
    <xdr:to>
      <xdr:col>8</xdr:col>
      <xdr:colOff>1474875</xdr:colOff>
      <xdr:row>211</xdr:row>
      <xdr:rowOff>1427250</xdr:rowOff>
    </xdr:to>
    <xdr:pic>
      <xdr:nvPicPr>
        <xdr:cNvPr id="946" name="Имя " descr="Descr "/>
        <xdr:cNvPicPr>
          <a:picLocks noChangeAspect="1"/>
        </xdr:cNvPicPr>
      </xdr:nvPicPr>
      <xdr:blipFill>
        <a:blip xmlns:r="http://schemas.openxmlformats.org/officeDocument/2006/relationships" r:embed="rId116"/>
        <a:stretch>
          <a:fillRect/>
        </a:stretch>
      </xdr:blipFill>
      <xdr:spPr>
        <a:xfrm>
          <a:off x="6010275" y="114623850"/>
          <a:ext cx="1332000" cy="1332000"/>
        </a:xfrm>
        <a:prstGeom prst="rect">
          <a:avLst/>
        </a:prstGeom>
        <a:ln w="9525">
          <a:solidFill>
            <a:srgbClr val="000000"/>
          </a:solidFill>
          <a:prstDash val="solid"/>
        </a:ln>
      </xdr:spPr>
    </xdr:pic>
    <xdr:clientData/>
  </xdr:twoCellAnchor>
  <xdr:twoCellAnchor>
    <xdr:from>
      <xdr:col>8</xdr:col>
      <xdr:colOff>142875</xdr:colOff>
      <xdr:row>212</xdr:row>
      <xdr:rowOff>95250</xdr:rowOff>
    </xdr:from>
    <xdr:to>
      <xdr:col>8</xdr:col>
      <xdr:colOff>1474875</xdr:colOff>
      <xdr:row>212</xdr:row>
      <xdr:rowOff>1427250</xdr:rowOff>
    </xdr:to>
    <xdr:pic>
      <xdr:nvPicPr>
        <xdr:cNvPr id="947" name="Имя " descr="Descr "/>
        <xdr:cNvPicPr>
          <a:picLocks noChangeAspect="1"/>
        </xdr:cNvPicPr>
      </xdr:nvPicPr>
      <xdr:blipFill>
        <a:blip xmlns:r="http://schemas.openxmlformats.org/officeDocument/2006/relationships" r:embed="rId117"/>
        <a:stretch>
          <a:fillRect/>
        </a:stretch>
      </xdr:blipFill>
      <xdr:spPr>
        <a:xfrm>
          <a:off x="6010275" y="116224050"/>
          <a:ext cx="1332000" cy="1332000"/>
        </a:xfrm>
        <a:prstGeom prst="rect">
          <a:avLst/>
        </a:prstGeom>
        <a:ln w="9525">
          <a:solidFill>
            <a:srgbClr val="000000"/>
          </a:solidFill>
          <a:prstDash val="solid"/>
        </a:ln>
      </xdr:spPr>
    </xdr:pic>
    <xdr:clientData/>
  </xdr:twoCellAnchor>
  <xdr:twoCellAnchor>
    <xdr:from>
      <xdr:col>8</xdr:col>
      <xdr:colOff>142875</xdr:colOff>
      <xdr:row>213</xdr:row>
      <xdr:rowOff>95250</xdr:rowOff>
    </xdr:from>
    <xdr:to>
      <xdr:col>8</xdr:col>
      <xdr:colOff>1474875</xdr:colOff>
      <xdr:row>213</xdr:row>
      <xdr:rowOff>1427250</xdr:rowOff>
    </xdr:to>
    <xdr:pic>
      <xdr:nvPicPr>
        <xdr:cNvPr id="948" name="Имя " descr="Descr "/>
        <xdr:cNvPicPr>
          <a:picLocks noChangeAspect="1"/>
        </xdr:cNvPicPr>
      </xdr:nvPicPr>
      <xdr:blipFill>
        <a:blip xmlns:r="http://schemas.openxmlformats.org/officeDocument/2006/relationships" r:embed="rId118"/>
        <a:stretch>
          <a:fillRect/>
        </a:stretch>
      </xdr:blipFill>
      <xdr:spPr>
        <a:xfrm>
          <a:off x="6010275" y="117824250"/>
          <a:ext cx="1332000" cy="1332000"/>
        </a:xfrm>
        <a:prstGeom prst="rect">
          <a:avLst/>
        </a:prstGeom>
        <a:ln w="9525">
          <a:solidFill>
            <a:srgbClr val="000000"/>
          </a:solidFill>
          <a:prstDash val="solid"/>
        </a:ln>
      </xdr:spPr>
    </xdr:pic>
    <xdr:clientData/>
  </xdr:twoCellAnchor>
  <xdr:twoCellAnchor>
    <xdr:from>
      <xdr:col>8</xdr:col>
      <xdr:colOff>142875</xdr:colOff>
      <xdr:row>214</xdr:row>
      <xdr:rowOff>95250</xdr:rowOff>
    </xdr:from>
    <xdr:to>
      <xdr:col>8</xdr:col>
      <xdr:colOff>1474875</xdr:colOff>
      <xdr:row>214</xdr:row>
      <xdr:rowOff>1427250</xdr:rowOff>
    </xdr:to>
    <xdr:pic>
      <xdr:nvPicPr>
        <xdr:cNvPr id="949" name="Имя " descr="Descr "/>
        <xdr:cNvPicPr>
          <a:picLocks noChangeAspect="1"/>
        </xdr:cNvPicPr>
      </xdr:nvPicPr>
      <xdr:blipFill>
        <a:blip xmlns:r="http://schemas.openxmlformats.org/officeDocument/2006/relationships" r:embed="rId119"/>
        <a:stretch>
          <a:fillRect/>
        </a:stretch>
      </xdr:blipFill>
      <xdr:spPr>
        <a:xfrm>
          <a:off x="6010275" y="119424450"/>
          <a:ext cx="1332000" cy="1332000"/>
        </a:xfrm>
        <a:prstGeom prst="rect">
          <a:avLst/>
        </a:prstGeom>
        <a:ln w="9525">
          <a:solidFill>
            <a:srgbClr val="000000"/>
          </a:solidFill>
          <a:prstDash val="solid"/>
        </a:ln>
      </xdr:spPr>
    </xdr:pic>
    <xdr:clientData/>
  </xdr:twoCellAnchor>
  <xdr:twoCellAnchor>
    <xdr:from>
      <xdr:col>8</xdr:col>
      <xdr:colOff>142875</xdr:colOff>
      <xdr:row>215</xdr:row>
      <xdr:rowOff>95250</xdr:rowOff>
    </xdr:from>
    <xdr:to>
      <xdr:col>8</xdr:col>
      <xdr:colOff>1474875</xdr:colOff>
      <xdr:row>215</xdr:row>
      <xdr:rowOff>1427250</xdr:rowOff>
    </xdr:to>
    <xdr:pic>
      <xdr:nvPicPr>
        <xdr:cNvPr id="950" name="Имя " descr="Descr "/>
        <xdr:cNvPicPr>
          <a:picLocks noChangeAspect="1"/>
        </xdr:cNvPicPr>
      </xdr:nvPicPr>
      <xdr:blipFill>
        <a:blip xmlns:r="http://schemas.openxmlformats.org/officeDocument/2006/relationships" r:embed="rId120"/>
        <a:stretch>
          <a:fillRect/>
        </a:stretch>
      </xdr:blipFill>
      <xdr:spPr>
        <a:xfrm>
          <a:off x="6010275" y="121024650"/>
          <a:ext cx="1332000" cy="1332000"/>
        </a:xfrm>
        <a:prstGeom prst="rect">
          <a:avLst/>
        </a:prstGeom>
        <a:ln w="9525">
          <a:solidFill>
            <a:srgbClr val="000000"/>
          </a:solidFill>
          <a:prstDash val="solid"/>
        </a:ln>
      </xdr:spPr>
    </xdr:pic>
    <xdr:clientData/>
  </xdr:twoCellAnchor>
  <xdr:twoCellAnchor>
    <xdr:from>
      <xdr:col>8</xdr:col>
      <xdr:colOff>142875</xdr:colOff>
      <xdr:row>216</xdr:row>
      <xdr:rowOff>95250</xdr:rowOff>
    </xdr:from>
    <xdr:to>
      <xdr:col>8</xdr:col>
      <xdr:colOff>1474875</xdr:colOff>
      <xdr:row>216</xdr:row>
      <xdr:rowOff>1427250</xdr:rowOff>
    </xdr:to>
    <xdr:pic>
      <xdr:nvPicPr>
        <xdr:cNvPr id="951" name="Имя " descr="Descr "/>
        <xdr:cNvPicPr>
          <a:picLocks noChangeAspect="1"/>
        </xdr:cNvPicPr>
      </xdr:nvPicPr>
      <xdr:blipFill>
        <a:blip xmlns:r="http://schemas.openxmlformats.org/officeDocument/2006/relationships" r:embed="rId121"/>
        <a:stretch>
          <a:fillRect/>
        </a:stretch>
      </xdr:blipFill>
      <xdr:spPr>
        <a:xfrm>
          <a:off x="6010275" y="122624850"/>
          <a:ext cx="1332000" cy="1332000"/>
        </a:xfrm>
        <a:prstGeom prst="rect">
          <a:avLst/>
        </a:prstGeom>
        <a:ln w="9525">
          <a:solidFill>
            <a:srgbClr val="000000"/>
          </a:solidFill>
          <a:prstDash val="solid"/>
        </a:ln>
      </xdr:spPr>
    </xdr:pic>
    <xdr:clientData/>
  </xdr:twoCellAnchor>
  <xdr:twoCellAnchor>
    <xdr:from>
      <xdr:col>8</xdr:col>
      <xdr:colOff>142875</xdr:colOff>
      <xdr:row>219</xdr:row>
      <xdr:rowOff>95250</xdr:rowOff>
    </xdr:from>
    <xdr:to>
      <xdr:col>8</xdr:col>
      <xdr:colOff>1474875</xdr:colOff>
      <xdr:row>219</xdr:row>
      <xdr:rowOff>1427250</xdr:rowOff>
    </xdr:to>
    <xdr:pic>
      <xdr:nvPicPr>
        <xdr:cNvPr id="1089" name="Имя " descr="Descr "/>
        <xdr:cNvPicPr>
          <a:picLocks noChangeAspect="1"/>
        </xdr:cNvPicPr>
      </xdr:nvPicPr>
      <xdr:blipFill>
        <a:blip xmlns:r="http://schemas.openxmlformats.org/officeDocument/2006/relationships" r:embed="rId122"/>
        <a:stretch>
          <a:fillRect/>
        </a:stretch>
      </xdr:blipFill>
      <xdr:spPr>
        <a:xfrm>
          <a:off x="6010275" y="124225050"/>
          <a:ext cx="1332000" cy="1332000"/>
        </a:xfrm>
        <a:prstGeom prst="rect">
          <a:avLst/>
        </a:prstGeom>
        <a:ln w="9525">
          <a:solidFill>
            <a:srgbClr val="000000"/>
          </a:solidFill>
          <a:prstDash val="solid"/>
        </a:ln>
      </xdr:spPr>
    </xdr:pic>
    <xdr:clientData/>
  </xdr:twoCellAnchor>
  <xdr:twoCellAnchor>
    <xdr:from>
      <xdr:col>8</xdr:col>
      <xdr:colOff>142875</xdr:colOff>
      <xdr:row>220</xdr:row>
      <xdr:rowOff>95250</xdr:rowOff>
    </xdr:from>
    <xdr:to>
      <xdr:col>8</xdr:col>
      <xdr:colOff>1474875</xdr:colOff>
      <xdr:row>220</xdr:row>
      <xdr:rowOff>1427250</xdr:rowOff>
    </xdr:to>
    <xdr:pic>
      <xdr:nvPicPr>
        <xdr:cNvPr id="1090" name="Имя " descr="Descr "/>
        <xdr:cNvPicPr>
          <a:picLocks noChangeAspect="1"/>
        </xdr:cNvPicPr>
      </xdr:nvPicPr>
      <xdr:blipFill>
        <a:blip xmlns:r="http://schemas.openxmlformats.org/officeDocument/2006/relationships" r:embed="rId123"/>
        <a:stretch>
          <a:fillRect/>
        </a:stretch>
      </xdr:blipFill>
      <xdr:spPr>
        <a:xfrm>
          <a:off x="6010275" y="125825250"/>
          <a:ext cx="1332000" cy="1332000"/>
        </a:xfrm>
        <a:prstGeom prst="rect">
          <a:avLst/>
        </a:prstGeom>
        <a:ln w="9525">
          <a:solidFill>
            <a:srgbClr val="000000"/>
          </a:solidFill>
          <a:prstDash val="solid"/>
        </a:ln>
      </xdr:spPr>
    </xdr:pic>
    <xdr:clientData/>
  </xdr:twoCellAnchor>
  <xdr:twoCellAnchor>
    <xdr:from>
      <xdr:col>8</xdr:col>
      <xdr:colOff>142875</xdr:colOff>
      <xdr:row>221</xdr:row>
      <xdr:rowOff>95250</xdr:rowOff>
    </xdr:from>
    <xdr:to>
      <xdr:col>8</xdr:col>
      <xdr:colOff>1474875</xdr:colOff>
      <xdr:row>221</xdr:row>
      <xdr:rowOff>1427250</xdr:rowOff>
    </xdr:to>
    <xdr:pic>
      <xdr:nvPicPr>
        <xdr:cNvPr id="1091" name="Имя " descr="Descr "/>
        <xdr:cNvPicPr>
          <a:picLocks noChangeAspect="1"/>
        </xdr:cNvPicPr>
      </xdr:nvPicPr>
      <xdr:blipFill>
        <a:blip xmlns:r="http://schemas.openxmlformats.org/officeDocument/2006/relationships" r:embed="rId124"/>
        <a:stretch>
          <a:fillRect/>
        </a:stretch>
      </xdr:blipFill>
      <xdr:spPr>
        <a:xfrm>
          <a:off x="6010275" y="127425450"/>
          <a:ext cx="1332000" cy="1332000"/>
        </a:xfrm>
        <a:prstGeom prst="rect">
          <a:avLst/>
        </a:prstGeom>
        <a:ln w="9525">
          <a:solidFill>
            <a:srgbClr val="000000"/>
          </a:solidFill>
          <a:prstDash val="solid"/>
        </a:ln>
      </xdr:spPr>
    </xdr:pic>
    <xdr:clientData/>
  </xdr:twoCellAnchor>
  <xdr:twoCellAnchor>
    <xdr:from>
      <xdr:col>8</xdr:col>
      <xdr:colOff>142875</xdr:colOff>
      <xdr:row>224</xdr:row>
      <xdr:rowOff>95250</xdr:rowOff>
    </xdr:from>
    <xdr:to>
      <xdr:col>8</xdr:col>
      <xdr:colOff>1474875</xdr:colOff>
      <xdr:row>224</xdr:row>
      <xdr:rowOff>1427250</xdr:rowOff>
    </xdr:to>
    <xdr:pic>
      <xdr:nvPicPr>
        <xdr:cNvPr id="1092" name="Имя " descr="Descr "/>
        <xdr:cNvPicPr>
          <a:picLocks noChangeAspect="1"/>
        </xdr:cNvPicPr>
      </xdr:nvPicPr>
      <xdr:blipFill>
        <a:blip xmlns:r="http://schemas.openxmlformats.org/officeDocument/2006/relationships" r:embed="rId125"/>
        <a:stretch>
          <a:fillRect/>
        </a:stretch>
      </xdr:blipFill>
      <xdr:spPr>
        <a:xfrm>
          <a:off x="6010275" y="129025650"/>
          <a:ext cx="1332000" cy="1332000"/>
        </a:xfrm>
        <a:prstGeom prst="rect">
          <a:avLst/>
        </a:prstGeom>
        <a:ln w="9525">
          <a:solidFill>
            <a:srgbClr val="000000"/>
          </a:solidFill>
          <a:prstDash val="solid"/>
        </a:ln>
      </xdr:spPr>
    </xdr:pic>
    <xdr:clientData/>
  </xdr:twoCellAnchor>
  <xdr:twoCellAnchor>
    <xdr:from>
      <xdr:col>8</xdr:col>
      <xdr:colOff>142875</xdr:colOff>
      <xdr:row>229</xdr:row>
      <xdr:rowOff>95250</xdr:rowOff>
    </xdr:from>
    <xdr:to>
      <xdr:col>8</xdr:col>
      <xdr:colOff>1474875</xdr:colOff>
      <xdr:row>229</xdr:row>
      <xdr:rowOff>1427250</xdr:rowOff>
    </xdr:to>
    <xdr:pic>
      <xdr:nvPicPr>
        <xdr:cNvPr id="1093" name="Имя " descr="Descr "/>
        <xdr:cNvPicPr>
          <a:picLocks noChangeAspect="1"/>
        </xdr:cNvPicPr>
      </xdr:nvPicPr>
      <xdr:blipFill>
        <a:blip xmlns:r="http://schemas.openxmlformats.org/officeDocument/2006/relationships" r:embed="rId126"/>
        <a:stretch>
          <a:fillRect/>
        </a:stretch>
      </xdr:blipFill>
      <xdr:spPr>
        <a:xfrm>
          <a:off x="6010275" y="130625850"/>
          <a:ext cx="1332000" cy="1332000"/>
        </a:xfrm>
        <a:prstGeom prst="rect">
          <a:avLst/>
        </a:prstGeom>
        <a:ln w="9525">
          <a:solidFill>
            <a:srgbClr val="000000"/>
          </a:solidFill>
          <a:prstDash val="solid"/>
        </a:ln>
      </xdr:spPr>
    </xdr:pic>
    <xdr:clientData/>
  </xdr:twoCellAnchor>
  <xdr:twoCellAnchor>
    <xdr:from>
      <xdr:col>8</xdr:col>
      <xdr:colOff>142875</xdr:colOff>
      <xdr:row>232</xdr:row>
      <xdr:rowOff>95250</xdr:rowOff>
    </xdr:from>
    <xdr:to>
      <xdr:col>8</xdr:col>
      <xdr:colOff>1474875</xdr:colOff>
      <xdr:row>232</xdr:row>
      <xdr:rowOff>1427250</xdr:rowOff>
    </xdr:to>
    <xdr:pic>
      <xdr:nvPicPr>
        <xdr:cNvPr id="1094" name="Имя " descr="Descr "/>
        <xdr:cNvPicPr>
          <a:picLocks noChangeAspect="1"/>
        </xdr:cNvPicPr>
      </xdr:nvPicPr>
      <xdr:blipFill>
        <a:blip xmlns:r="http://schemas.openxmlformats.org/officeDocument/2006/relationships" r:embed="rId127"/>
        <a:stretch>
          <a:fillRect/>
        </a:stretch>
      </xdr:blipFill>
      <xdr:spPr>
        <a:xfrm>
          <a:off x="6010275" y="132226050"/>
          <a:ext cx="1332000" cy="1332000"/>
        </a:xfrm>
        <a:prstGeom prst="rect">
          <a:avLst/>
        </a:prstGeom>
        <a:ln w="9525">
          <a:solidFill>
            <a:srgbClr val="000000"/>
          </a:solidFill>
          <a:prstDash val="solid"/>
        </a:ln>
      </xdr:spPr>
    </xdr:pic>
    <xdr:clientData/>
  </xdr:twoCellAnchor>
  <xdr:twoCellAnchor>
    <xdr:from>
      <xdr:col>8</xdr:col>
      <xdr:colOff>142875</xdr:colOff>
      <xdr:row>238</xdr:row>
      <xdr:rowOff>95250</xdr:rowOff>
    </xdr:from>
    <xdr:to>
      <xdr:col>8</xdr:col>
      <xdr:colOff>1474875</xdr:colOff>
      <xdr:row>238</xdr:row>
      <xdr:rowOff>1427250</xdr:rowOff>
    </xdr:to>
    <xdr:pic>
      <xdr:nvPicPr>
        <xdr:cNvPr id="1095" name="Имя " descr="Descr "/>
        <xdr:cNvPicPr>
          <a:picLocks noChangeAspect="1"/>
        </xdr:cNvPicPr>
      </xdr:nvPicPr>
      <xdr:blipFill>
        <a:blip xmlns:r="http://schemas.openxmlformats.org/officeDocument/2006/relationships" r:embed="rId128"/>
        <a:stretch>
          <a:fillRect/>
        </a:stretch>
      </xdr:blipFill>
      <xdr:spPr>
        <a:xfrm>
          <a:off x="6010275" y="133826250"/>
          <a:ext cx="1332000" cy="1332000"/>
        </a:xfrm>
        <a:prstGeom prst="rect">
          <a:avLst/>
        </a:prstGeom>
        <a:ln w="9525">
          <a:solidFill>
            <a:srgbClr val="000000"/>
          </a:solidFill>
          <a:prstDash val="solid"/>
        </a:ln>
      </xdr:spPr>
    </xdr:pic>
    <xdr:clientData/>
  </xdr:twoCellAnchor>
  <xdr:twoCellAnchor>
    <xdr:from>
      <xdr:col>8</xdr:col>
      <xdr:colOff>152400</xdr:colOff>
      <xdr:row>19</xdr:row>
      <xdr:rowOff>95250</xdr:rowOff>
    </xdr:from>
    <xdr:to>
      <xdr:col>8</xdr:col>
      <xdr:colOff>1484400</xdr:colOff>
      <xdr:row>19</xdr:row>
      <xdr:rowOff>1427250</xdr:rowOff>
    </xdr:to>
    <xdr:pic>
      <xdr:nvPicPr>
        <xdr:cNvPr id="678" name="Имя " descr="Descr "/>
        <xdr:cNvPicPr>
          <a:picLocks noChangeAspect="1"/>
        </xdr:cNvPicPr>
      </xdr:nvPicPr>
      <xdr:blipFill>
        <a:blip xmlns:r="http://schemas.openxmlformats.org/officeDocument/2006/relationships" r:embed="rId129"/>
        <a:stretch>
          <a:fillRect/>
        </a:stretch>
      </xdr:blipFill>
      <xdr:spPr>
        <a:xfrm>
          <a:off x="6019800" y="2609850"/>
          <a:ext cx="1332000" cy="1332000"/>
        </a:xfrm>
        <a:prstGeom prst="rect">
          <a:avLst/>
        </a:prstGeom>
        <a:ln w="9525">
          <a:solidFill>
            <a:srgbClr val="000000"/>
          </a:solidFill>
          <a:prstDash val="solid"/>
        </a:ln>
      </xdr:spPr>
    </xdr:pic>
    <xdr:clientData/>
  </xdr:twoCellAnchor>
  <xdr:twoCellAnchor>
    <xdr:from>
      <xdr:col>8</xdr:col>
      <xdr:colOff>152400</xdr:colOff>
      <xdr:row>33</xdr:row>
      <xdr:rowOff>95250</xdr:rowOff>
    </xdr:from>
    <xdr:to>
      <xdr:col>8</xdr:col>
      <xdr:colOff>1484400</xdr:colOff>
      <xdr:row>33</xdr:row>
      <xdr:rowOff>1427250</xdr:rowOff>
    </xdr:to>
    <xdr:pic>
      <xdr:nvPicPr>
        <xdr:cNvPr id="748" name="Имя " descr="Descr "/>
        <xdr:cNvPicPr>
          <a:picLocks noChangeAspect="1"/>
        </xdr:cNvPicPr>
      </xdr:nvPicPr>
      <xdr:blipFill>
        <a:blip xmlns:r="http://schemas.openxmlformats.org/officeDocument/2006/relationships" r:embed="rId130"/>
        <a:stretch>
          <a:fillRect/>
        </a:stretch>
      </xdr:blipFill>
      <xdr:spPr>
        <a:xfrm>
          <a:off x="6019800" y="4210050"/>
          <a:ext cx="1332000" cy="1332000"/>
        </a:xfrm>
        <a:prstGeom prst="rect">
          <a:avLst/>
        </a:prstGeom>
        <a:ln w="9525">
          <a:solidFill>
            <a:srgbClr val="000000"/>
          </a:solidFill>
          <a:prstDash val="solid"/>
        </a:ln>
      </xdr:spPr>
    </xdr:pic>
    <xdr:clientData/>
  </xdr:twoCellAnchor>
  <xdr:twoCellAnchor>
    <xdr:from>
      <xdr:col>8</xdr:col>
      <xdr:colOff>152400</xdr:colOff>
      <xdr:row>38</xdr:row>
      <xdr:rowOff>95250</xdr:rowOff>
    </xdr:from>
    <xdr:to>
      <xdr:col>8</xdr:col>
      <xdr:colOff>1484400</xdr:colOff>
      <xdr:row>38</xdr:row>
      <xdr:rowOff>1427250</xdr:rowOff>
    </xdr:to>
    <xdr:pic>
      <xdr:nvPicPr>
        <xdr:cNvPr id="770" name="Имя " descr="Descr "/>
        <xdr:cNvPicPr>
          <a:picLocks noChangeAspect="1"/>
        </xdr:cNvPicPr>
      </xdr:nvPicPr>
      <xdr:blipFill>
        <a:blip xmlns:r="http://schemas.openxmlformats.org/officeDocument/2006/relationships" r:embed="rId131"/>
        <a:stretch>
          <a:fillRect/>
        </a:stretch>
      </xdr:blipFill>
      <xdr:spPr>
        <a:xfrm>
          <a:off x="6019800" y="5810250"/>
          <a:ext cx="1332000" cy="1332000"/>
        </a:xfrm>
        <a:prstGeom prst="rect">
          <a:avLst/>
        </a:prstGeom>
        <a:ln w="9525">
          <a:solidFill>
            <a:srgbClr val="000000"/>
          </a:solidFill>
          <a:prstDash val="solid"/>
        </a:ln>
      </xdr:spPr>
    </xdr:pic>
    <xdr:clientData/>
  </xdr:twoCellAnchor>
  <xdr:twoCellAnchor>
    <xdr:from>
      <xdr:col>8</xdr:col>
      <xdr:colOff>152400</xdr:colOff>
      <xdr:row>43</xdr:row>
      <xdr:rowOff>95250</xdr:rowOff>
    </xdr:from>
    <xdr:to>
      <xdr:col>8</xdr:col>
      <xdr:colOff>1484400</xdr:colOff>
      <xdr:row>43</xdr:row>
      <xdr:rowOff>1427250</xdr:rowOff>
    </xdr:to>
    <xdr:pic>
      <xdr:nvPicPr>
        <xdr:cNvPr id="771" name="Имя " descr="Descr "/>
        <xdr:cNvPicPr>
          <a:picLocks noChangeAspect="1"/>
        </xdr:cNvPicPr>
      </xdr:nvPicPr>
      <xdr:blipFill>
        <a:blip xmlns:r="http://schemas.openxmlformats.org/officeDocument/2006/relationships" r:embed="rId132"/>
        <a:stretch>
          <a:fillRect/>
        </a:stretch>
      </xdr:blipFill>
      <xdr:spPr>
        <a:xfrm>
          <a:off x="6019800" y="7410450"/>
          <a:ext cx="1332000" cy="1332000"/>
        </a:xfrm>
        <a:prstGeom prst="rect">
          <a:avLst/>
        </a:prstGeom>
        <a:ln w="9525">
          <a:solidFill>
            <a:srgbClr val="000000"/>
          </a:solidFill>
          <a:prstDash val="solid"/>
        </a:ln>
      </xdr:spPr>
    </xdr:pic>
    <xdr:clientData/>
  </xdr:twoCellAnchor>
  <xdr:twoCellAnchor>
    <xdr:from>
      <xdr:col>8</xdr:col>
      <xdr:colOff>152400</xdr:colOff>
      <xdr:row>44</xdr:row>
      <xdr:rowOff>95250</xdr:rowOff>
    </xdr:from>
    <xdr:to>
      <xdr:col>8</xdr:col>
      <xdr:colOff>1484400</xdr:colOff>
      <xdr:row>44</xdr:row>
      <xdr:rowOff>1427250</xdr:rowOff>
    </xdr:to>
    <xdr:pic>
      <xdr:nvPicPr>
        <xdr:cNvPr id="772" name="Имя " descr="Descr "/>
        <xdr:cNvPicPr>
          <a:picLocks noChangeAspect="1"/>
        </xdr:cNvPicPr>
      </xdr:nvPicPr>
      <xdr:blipFill>
        <a:blip xmlns:r="http://schemas.openxmlformats.org/officeDocument/2006/relationships" r:embed="rId133"/>
        <a:stretch>
          <a:fillRect/>
        </a:stretch>
      </xdr:blipFill>
      <xdr:spPr>
        <a:xfrm>
          <a:off x="6019800" y="9010650"/>
          <a:ext cx="1332000" cy="1332000"/>
        </a:xfrm>
        <a:prstGeom prst="rect">
          <a:avLst/>
        </a:prstGeom>
        <a:ln w="9525">
          <a:solidFill>
            <a:srgbClr val="000000"/>
          </a:solidFill>
          <a:prstDash val="solid"/>
        </a:ln>
      </xdr:spPr>
    </xdr:pic>
    <xdr:clientData/>
  </xdr:twoCellAnchor>
  <xdr:twoCellAnchor>
    <xdr:from>
      <xdr:col>8</xdr:col>
      <xdr:colOff>152400</xdr:colOff>
      <xdr:row>45</xdr:row>
      <xdr:rowOff>95250</xdr:rowOff>
    </xdr:from>
    <xdr:to>
      <xdr:col>8</xdr:col>
      <xdr:colOff>1484400</xdr:colOff>
      <xdr:row>45</xdr:row>
      <xdr:rowOff>1427250</xdr:rowOff>
    </xdr:to>
    <xdr:pic>
      <xdr:nvPicPr>
        <xdr:cNvPr id="773" name="Имя " descr="Descr "/>
        <xdr:cNvPicPr>
          <a:picLocks noChangeAspect="1"/>
        </xdr:cNvPicPr>
      </xdr:nvPicPr>
      <xdr:blipFill>
        <a:blip xmlns:r="http://schemas.openxmlformats.org/officeDocument/2006/relationships" r:embed="rId134"/>
        <a:stretch>
          <a:fillRect/>
        </a:stretch>
      </xdr:blipFill>
      <xdr:spPr>
        <a:xfrm>
          <a:off x="6019800" y="10610850"/>
          <a:ext cx="1332000" cy="1332000"/>
        </a:xfrm>
        <a:prstGeom prst="rect">
          <a:avLst/>
        </a:prstGeom>
        <a:ln w="9525">
          <a:solidFill>
            <a:srgbClr val="000000"/>
          </a:solidFill>
          <a:prstDash val="solid"/>
        </a:ln>
      </xdr:spPr>
    </xdr:pic>
    <xdr:clientData/>
  </xdr:twoCellAnchor>
  <xdr:twoCellAnchor>
    <xdr:from>
      <xdr:col>8</xdr:col>
      <xdr:colOff>152400</xdr:colOff>
      <xdr:row>52</xdr:row>
      <xdr:rowOff>95250</xdr:rowOff>
    </xdr:from>
    <xdr:to>
      <xdr:col>8</xdr:col>
      <xdr:colOff>1484400</xdr:colOff>
      <xdr:row>52</xdr:row>
      <xdr:rowOff>1427250</xdr:rowOff>
    </xdr:to>
    <xdr:pic>
      <xdr:nvPicPr>
        <xdr:cNvPr id="774" name="Имя " descr="Descr "/>
        <xdr:cNvPicPr>
          <a:picLocks noChangeAspect="1"/>
        </xdr:cNvPicPr>
      </xdr:nvPicPr>
      <xdr:blipFill>
        <a:blip xmlns:r="http://schemas.openxmlformats.org/officeDocument/2006/relationships" r:embed="rId135"/>
        <a:stretch>
          <a:fillRect/>
        </a:stretch>
      </xdr:blipFill>
      <xdr:spPr>
        <a:xfrm>
          <a:off x="6019800" y="12211050"/>
          <a:ext cx="1332000" cy="1332000"/>
        </a:xfrm>
        <a:prstGeom prst="rect">
          <a:avLst/>
        </a:prstGeom>
        <a:ln w="9525">
          <a:solidFill>
            <a:srgbClr val="000000"/>
          </a:solidFill>
          <a:prstDash val="solid"/>
        </a:ln>
      </xdr:spPr>
    </xdr:pic>
    <xdr:clientData/>
  </xdr:twoCellAnchor>
  <xdr:twoCellAnchor>
    <xdr:from>
      <xdr:col>8</xdr:col>
      <xdr:colOff>152400</xdr:colOff>
      <xdr:row>63</xdr:row>
      <xdr:rowOff>95250</xdr:rowOff>
    </xdr:from>
    <xdr:to>
      <xdr:col>8</xdr:col>
      <xdr:colOff>1484400</xdr:colOff>
      <xdr:row>63</xdr:row>
      <xdr:rowOff>1427250</xdr:rowOff>
    </xdr:to>
    <xdr:pic>
      <xdr:nvPicPr>
        <xdr:cNvPr id="775" name="Имя " descr="Descr "/>
        <xdr:cNvPicPr>
          <a:picLocks noChangeAspect="1"/>
        </xdr:cNvPicPr>
      </xdr:nvPicPr>
      <xdr:blipFill>
        <a:blip xmlns:r="http://schemas.openxmlformats.org/officeDocument/2006/relationships" r:embed="rId136"/>
        <a:stretch>
          <a:fillRect/>
        </a:stretch>
      </xdr:blipFill>
      <xdr:spPr>
        <a:xfrm>
          <a:off x="6019800" y="13811250"/>
          <a:ext cx="1332000" cy="1332000"/>
        </a:xfrm>
        <a:prstGeom prst="rect">
          <a:avLst/>
        </a:prstGeom>
        <a:ln w="9525">
          <a:solidFill>
            <a:srgbClr val="000000"/>
          </a:solidFill>
          <a:prstDash val="solid"/>
        </a:ln>
      </xdr:spPr>
    </xdr:pic>
    <xdr:clientData/>
  </xdr:twoCellAnchor>
  <xdr:twoCellAnchor>
    <xdr:from>
      <xdr:col>8</xdr:col>
      <xdr:colOff>152400</xdr:colOff>
      <xdr:row>65</xdr:row>
      <xdr:rowOff>95250</xdr:rowOff>
    </xdr:from>
    <xdr:to>
      <xdr:col>8</xdr:col>
      <xdr:colOff>1484400</xdr:colOff>
      <xdr:row>65</xdr:row>
      <xdr:rowOff>1427250</xdr:rowOff>
    </xdr:to>
    <xdr:pic>
      <xdr:nvPicPr>
        <xdr:cNvPr id="776" name="Имя " descr="Descr "/>
        <xdr:cNvPicPr>
          <a:picLocks noChangeAspect="1"/>
        </xdr:cNvPicPr>
      </xdr:nvPicPr>
      <xdr:blipFill>
        <a:blip xmlns:r="http://schemas.openxmlformats.org/officeDocument/2006/relationships" r:embed="rId137"/>
        <a:stretch>
          <a:fillRect/>
        </a:stretch>
      </xdr:blipFill>
      <xdr:spPr>
        <a:xfrm>
          <a:off x="6019800" y="15411450"/>
          <a:ext cx="1332000" cy="1332000"/>
        </a:xfrm>
        <a:prstGeom prst="rect">
          <a:avLst/>
        </a:prstGeom>
        <a:ln w="9525">
          <a:solidFill>
            <a:srgbClr val="000000"/>
          </a:solidFill>
          <a:prstDash val="solid"/>
        </a:ln>
      </xdr:spPr>
    </xdr:pic>
    <xdr:clientData/>
  </xdr:twoCellAnchor>
  <xdr:twoCellAnchor>
    <xdr:from>
      <xdr:col>8</xdr:col>
      <xdr:colOff>152400</xdr:colOff>
      <xdr:row>79</xdr:row>
      <xdr:rowOff>95250</xdr:rowOff>
    </xdr:from>
    <xdr:to>
      <xdr:col>8</xdr:col>
      <xdr:colOff>1484400</xdr:colOff>
      <xdr:row>79</xdr:row>
      <xdr:rowOff>1427250</xdr:rowOff>
    </xdr:to>
    <xdr:pic>
      <xdr:nvPicPr>
        <xdr:cNvPr id="777" name="Имя " descr="Descr "/>
        <xdr:cNvPicPr>
          <a:picLocks noChangeAspect="1"/>
        </xdr:cNvPicPr>
      </xdr:nvPicPr>
      <xdr:blipFill>
        <a:blip xmlns:r="http://schemas.openxmlformats.org/officeDocument/2006/relationships" r:embed="rId138"/>
        <a:stretch>
          <a:fillRect/>
        </a:stretch>
      </xdr:blipFill>
      <xdr:spPr>
        <a:xfrm>
          <a:off x="6019800" y="17011650"/>
          <a:ext cx="1332000" cy="1332000"/>
        </a:xfrm>
        <a:prstGeom prst="rect">
          <a:avLst/>
        </a:prstGeom>
        <a:ln w="9525">
          <a:solidFill>
            <a:srgbClr val="000000"/>
          </a:solidFill>
          <a:prstDash val="solid"/>
        </a:ln>
      </xdr:spPr>
    </xdr:pic>
    <xdr:clientData/>
  </xdr:twoCellAnchor>
  <xdr:twoCellAnchor>
    <xdr:from>
      <xdr:col>8</xdr:col>
      <xdr:colOff>152400</xdr:colOff>
      <xdr:row>87</xdr:row>
      <xdr:rowOff>95250</xdr:rowOff>
    </xdr:from>
    <xdr:to>
      <xdr:col>8</xdr:col>
      <xdr:colOff>1484400</xdr:colOff>
      <xdr:row>87</xdr:row>
      <xdr:rowOff>1427250</xdr:rowOff>
    </xdr:to>
    <xdr:pic>
      <xdr:nvPicPr>
        <xdr:cNvPr id="778" name="Имя " descr="Descr "/>
        <xdr:cNvPicPr>
          <a:picLocks noChangeAspect="1"/>
        </xdr:cNvPicPr>
      </xdr:nvPicPr>
      <xdr:blipFill>
        <a:blip xmlns:r="http://schemas.openxmlformats.org/officeDocument/2006/relationships" r:embed="rId139"/>
        <a:stretch>
          <a:fillRect/>
        </a:stretch>
      </xdr:blipFill>
      <xdr:spPr>
        <a:xfrm>
          <a:off x="6019800" y="18611850"/>
          <a:ext cx="1332000" cy="1332000"/>
        </a:xfrm>
        <a:prstGeom prst="rect">
          <a:avLst/>
        </a:prstGeom>
        <a:ln w="9525">
          <a:solidFill>
            <a:srgbClr val="000000"/>
          </a:solidFill>
          <a:prstDash val="solid"/>
        </a:ln>
      </xdr:spPr>
    </xdr:pic>
    <xdr:clientData/>
  </xdr:twoCellAnchor>
  <xdr:twoCellAnchor>
    <xdr:from>
      <xdr:col>8</xdr:col>
      <xdr:colOff>152400</xdr:colOff>
      <xdr:row>94</xdr:row>
      <xdr:rowOff>95250</xdr:rowOff>
    </xdr:from>
    <xdr:to>
      <xdr:col>8</xdr:col>
      <xdr:colOff>1484400</xdr:colOff>
      <xdr:row>94</xdr:row>
      <xdr:rowOff>1427250</xdr:rowOff>
    </xdr:to>
    <xdr:pic>
      <xdr:nvPicPr>
        <xdr:cNvPr id="779" name="Имя " descr="Descr "/>
        <xdr:cNvPicPr>
          <a:picLocks noChangeAspect="1"/>
        </xdr:cNvPicPr>
      </xdr:nvPicPr>
      <xdr:blipFill>
        <a:blip xmlns:r="http://schemas.openxmlformats.org/officeDocument/2006/relationships" r:embed="rId140"/>
        <a:stretch>
          <a:fillRect/>
        </a:stretch>
      </xdr:blipFill>
      <xdr:spPr>
        <a:xfrm>
          <a:off x="6019800" y="20212050"/>
          <a:ext cx="1332000" cy="1332000"/>
        </a:xfrm>
        <a:prstGeom prst="rect">
          <a:avLst/>
        </a:prstGeom>
        <a:ln w="9525">
          <a:solidFill>
            <a:srgbClr val="000000"/>
          </a:solidFill>
          <a:prstDash val="solid"/>
        </a:ln>
      </xdr:spPr>
    </xdr:pic>
    <xdr:clientData/>
  </xdr:twoCellAnchor>
  <xdr:twoCellAnchor>
    <xdr:from>
      <xdr:col>8</xdr:col>
      <xdr:colOff>152400</xdr:colOff>
      <xdr:row>109</xdr:row>
      <xdr:rowOff>95250</xdr:rowOff>
    </xdr:from>
    <xdr:to>
      <xdr:col>8</xdr:col>
      <xdr:colOff>1484400</xdr:colOff>
      <xdr:row>109</xdr:row>
      <xdr:rowOff>1427250</xdr:rowOff>
    </xdr:to>
    <xdr:pic>
      <xdr:nvPicPr>
        <xdr:cNvPr id="780" name="Имя " descr="Descr "/>
        <xdr:cNvPicPr>
          <a:picLocks noChangeAspect="1"/>
        </xdr:cNvPicPr>
      </xdr:nvPicPr>
      <xdr:blipFill>
        <a:blip xmlns:r="http://schemas.openxmlformats.org/officeDocument/2006/relationships" r:embed="rId141"/>
        <a:stretch>
          <a:fillRect/>
        </a:stretch>
      </xdr:blipFill>
      <xdr:spPr>
        <a:xfrm>
          <a:off x="6019800" y="21812250"/>
          <a:ext cx="1332000" cy="1332000"/>
        </a:xfrm>
        <a:prstGeom prst="rect">
          <a:avLst/>
        </a:prstGeom>
        <a:ln w="9525">
          <a:solidFill>
            <a:srgbClr val="000000"/>
          </a:solidFill>
          <a:prstDash val="solid"/>
        </a:ln>
      </xdr:spPr>
    </xdr:pic>
    <xdr:clientData/>
  </xdr:twoCellAnchor>
  <xdr:twoCellAnchor>
    <xdr:from>
      <xdr:col>8</xdr:col>
      <xdr:colOff>152400</xdr:colOff>
      <xdr:row>111</xdr:row>
      <xdr:rowOff>95250</xdr:rowOff>
    </xdr:from>
    <xdr:to>
      <xdr:col>8</xdr:col>
      <xdr:colOff>1484400</xdr:colOff>
      <xdr:row>111</xdr:row>
      <xdr:rowOff>1427250</xdr:rowOff>
    </xdr:to>
    <xdr:pic>
      <xdr:nvPicPr>
        <xdr:cNvPr id="781" name="Имя " descr="Descr "/>
        <xdr:cNvPicPr>
          <a:picLocks noChangeAspect="1"/>
        </xdr:cNvPicPr>
      </xdr:nvPicPr>
      <xdr:blipFill>
        <a:blip xmlns:r="http://schemas.openxmlformats.org/officeDocument/2006/relationships" r:embed="rId142"/>
        <a:stretch>
          <a:fillRect/>
        </a:stretch>
      </xdr:blipFill>
      <xdr:spPr>
        <a:xfrm>
          <a:off x="6019800" y="23412450"/>
          <a:ext cx="1332000" cy="1332000"/>
        </a:xfrm>
        <a:prstGeom prst="rect">
          <a:avLst/>
        </a:prstGeom>
        <a:ln w="9525">
          <a:solidFill>
            <a:srgbClr val="000000"/>
          </a:solidFill>
          <a:prstDash val="solid"/>
        </a:ln>
      </xdr:spPr>
    </xdr:pic>
    <xdr:clientData/>
  </xdr:twoCellAnchor>
  <xdr:twoCellAnchor>
    <xdr:from>
      <xdr:col>8</xdr:col>
      <xdr:colOff>152400</xdr:colOff>
      <xdr:row>118</xdr:row>
      <xdr:rowOff>95250</xdr:rowOff>
    </xdr:from>
    <xdr:to>
      <xdr:col>8</xdr:col>
      <xdr:colOff>1484400</xdr:colOff>
      <xdr:row>118</xdr:row>
      <xdr:rowOff>1427250</xdr:rowOff>
    </xdr:to>
    <xdr:pic>
      <xdr:nvPicPr>
        <xdr:cNvPr id="782" name="Имя " descr="Descr "/>
        <xdr:cNvPicPr>
          <a:picLocks noChangeAspect="1"/>
        </xdr:cNvPicPr>
      </xdr:nvPicPr>
      <xdr:blipFill>
        <a:blip xmlns:r="http://schemas.openxmlformats.org/officeDocument/2006/relationships" r:embed="rId143"/>
        <a:stretch>
          <a:fillRect/>
        </a:stretch>
      </xdr:blipFill>
      <xdr:spPr>
        <a:xfrm>
          <a:off x="6019800" y="25012650"/>
          <a:ext cx="1332000" cy="1332000"/>
        </a:xfrm>
        <a:prstGeom prst="rect">
          <a:avLst/>
        </a:prstGeom>
        <a:ln w="9525">
          <a:solidFill>
            <a:srgbClr val="000000"/>
          </a:solidFill>
          <a:prstDash val="solid"/>
        </a:ln>
      </xdr:spPr>
    </xdr:pic>
    <xdr:clientData/>
  </xdr:twoCellAnchor>
  <xdr:twoCellAnchor>
    <xdr:from>
      <xdr:col>8</xdr:col>
      <xdr:colOff>152400</xdr:colOff>
      <xdr:row>123</xdr:row>
      <xdr:rowOff>95250</xdr:rowOff>
    </xdr:from>
    <xdr:to>
      <xdr:col>8</xdr:col>
      <xdr:colOff>1484400</xdr:colOff>
      <xdr:row>123</xdr:row>
      <xdr:rowOff>1427250</xdr:rowOff>
    </xdr:to>
    <xdr:pic>
      <xdr:nvPicPr>
        <xdr:cNvPr id="783" name="Имя " descr="Descr "/>
        <xdr:cNvPicPr>
          <a:picLocks noChangeAspect="1"/>
        </xdr:cNvPicPr>
      </xdr:nvPicPr>
      <xdr:blipFill>
        <a:blip xmlns:r="http://schemas.openxmlformats.org/officeDocument/2006/relationships" r:embed="rId144"/>
        <a:stretch>
          <a:fillRect/>
        </a:stretch>
      </xdr:blipFill>
      <xdr:spPr>
        <a:xfrm>
          <a:off x="6019800" y="26612850"/>
          <a:ext cx="1332000" cy="1332000"/>
        </a:xfrm>
        <a:prstGeom prst="rect">
          <a:avLst/>
        </a:prstGeom>
        <a:ln w="9525">
          <a:solidFill>
            <a:srgbClr val="000000"/>
          </a:solidFill>
          <a:prstDash val="solid"/>
        </a:ln>
      </xdr:spPr>
    </xdr:pic>
    <xdr:clientData/>
  </xdr:twoCellAnchor>
  <xdr:twoCellAnchor>
    <xdr:from>
      <xdr:col>8</xdr:col>
      <xdr:colOff>152400</xdr:colOff>
      <xdr:row>125</xdr:row>
      <xdr:rowOff>95250</xdr:rowOff>
    </xdr:from>
    <xdr:to>
      <xdr:col>8</xdr:col>
      <xdr:colOff>1484400</xdr:colOff>
      <xdr:row>125</xdr:row>
      <xdr:rowOff>1427250</xdr:rowOff>
    </xdr:to>
    <xdr:pic>
      <xdr:nvPicPr>
        <xdr:cNvPr id="784" name="Имя " descr="Descr "/>
        <xdr:cNvPicPr>
          <a:picLocks noChangeAspect="1"/>
        </xdr:cNvPicPr>
      </xdr:nvPicPr>
      <xdr:blipFill>
        <a:blip xmlns:r="http://schemas.openxmlformats.org/officeDocument/2006/relationships" r:embed="rId145"/>
        <a:stretch>
          <a:fillRect/>
        </a:stretch>
      </xdr:blipFill>
      <xdr:spPr>
        <a:xfrm>
          <a:off x="6019800" y="28213050"/>
          <a:ext cx="1332000" cy="1332000"/>
        </a:xfrm>
        <a:prstGeom prst="rect">
          <a:avLst/>
        </a:prstGeom>
        <a:ln w="9525">
          <a:solidFill>
            <a:srgbClr val="000000"/>
          </a:solidFill>
          <a:prstDash val="solid"/>
        </a:ln>
      </xdr:spPr>
    </xdr:pic>
    <xdr:clientData/>
  </xdr:twoCellAnchor>
  <xdr:twoCellAnchor>
    <xdr:from>
      <xdr:col>8</xdr:col>
      <xdr:colOff>152400</xdr:colOff>
      <xdr:row>127</xdr:row>
      <xdr:rowOff>95250</xdr:rowOff>
    </xdr:from>
    <xdr:to>
      <xdr:col>8</xdr:col>
      <xdr:colOff>1484400</xdr:colOff>
      <xdr:row>127</xdr:row>
      <xdr:rowOff>1427250</xdr:rowOff>
    </xdr:to>
    <xdr:pic>
      <xdr:nvPicPr>
        <xdr:cNvPr id="785" name="Имя " descr="Descr "/>
        <xdr:cNvPicPr>
          <a:picLocks noChangeAspect="1"/>
        </xdr:cNvPicPr>
      </xdr:nvPicPr>
      <xdr:blipFill>
        <a:blip xmlns:r="http://schemas.openxmlformats.org/officeDocument/2006/relationships" r:embed="rId146"/>
        <a:stretch>
          <a:fillRect/>
        </a:stretch>
      </xdr:blipFill>
      <xdr:spPr>
        <a:xfrm>
          <a:off x="6019800" y="29813250"/>
          <a:ext cx="1332000" cy="1332000"/>
        </a:xfrm>
        <a:prstGeom prst="rect">
          <a:avLst/>
        </a:prstGeom>
        <a:ln w="9525">
          <a:solidFill>
            <a:srgbClr val="000000"/>
          </a:solidFill>
          <a:prstDash val="solid"/>
        </a:ln>
      </xdr:spPr>
    </xdr:pic>
    <xdr:clientData/>
  </xdr:twoCellAnchor>
  <xdr:twoCellAnchor>
    <xdr:from>
      <xdr:col>8</xdr:col>
      <xdr:colOff>152400</xdr:colOff>
      <xdr:row>133</xdr:row>
      <xdr:rowOff>95250</xdr:rowOff>
    </xdr:from>
    <xdr:to>
      <xdr:col>8</xdr:col>
      <xdr:colOff>1484400</xdr:colOff>
      <xdr:row>133</xdr:row>
      <xdr:rowOff>1427250</xdr:rowOff>
    </xdr:to>
    <xdr:pic>
      <xdr:nvPicPr>
        <xdr:cNvPr id="786" name="Имя " descr="Descr "/>
        <xdr:cNvPicPr>
          <a:picLocks noChangeAspect="1"/>
        </xdr:cNvPicPr>
      </xdr:nvPicPr>
      <xdr:blipFill>
        <a:blip xmlns:r="http://schemas.openxmlformats.org/officeDocument/2006/relationships" r:embed="rId147"/>
        <a:stretch>
          <a:fillRect/>
        </a:stretch>
      </xdr:blipFill>
      <xdr:spPr>
        <a:xfrm>
          <a:off x="6019800" y="31413450"/>
          <a:ext cx="1332000" cy="1332000"/>
        </a:xfrm>
        <a:prstGeom prst="rect">
          <a:avLst/>
        </a:prstGeom>
        <a:ln w="9525">
          <a:solidFill>
            <a:srgbClr val="000000"/>
          </a:solidFill>
          <a:prstDash val="solid"/>
        </a:ln>
      </xdr:spPr>
    </xdr:pic>
    <xdr:clientData/>
  </xdr:twoCellAnchor>
  <xdr:twoCellAnchor>
    <xdr:from>
      <xdr:col>8</xdr:col>
      <xdr:colOff>152400</xdr:colOff>
      <xdr:row>145</xdr:row>
      <xdr:rowOff>95250</xdr:rowOff>
    </xdr:from>
    <xdr:to>
      <xdr:col>8</xdr:col>
      <xdr:colOff>1484400</xdr:colOff>
      <xdr:row>145</xdr:row>
      <xdr:rowOff>1427250</xdr:rowOff>
    </xdr:to>
    <xdr:pic>
      <xdr:nvPicPr>
        <xdr:cNvPr id="787" name="Имя " descr="Descr "/>
        <xdr:cNvPicPr>
          <a:picLocks noChangeAspect="1"/>
        </xdr:cNvPicPr>
      </xdr:nvPicPr>
      <xdr:blipFill>
        <a:blip xmlns:r="http://schemas.openxmlformats.org/officeDocument/2006/relationships" r:embed="rId148"/>
        <a:stretch>
          <a:fillRect/>
        </a:stretch>
      </xdr:blipFill>
      <xdr:spPr>
        <a:xfrm>
          <a:off x="6019800" y="33013650"/>
          <a:ext cx="1332000" cy="1332000"/>
        </a:xfrm>
        <a:prstGeom prst="rect">
          <a:avLst/>
        </a:prstGeom>
        <a:ln w="9525">
          <a:solidFill>
            <a:srgbClr val="000000"/>
          </a:solidFill>
          <a:prstDash val="solid"/>
        </a:ln>
      </xdr:spPr>
    </xdr:pic>
    <xdr:clientData/>
  </xdr:twoCellAnchor>
  <xdr:twoCellAnchor>
    <xdr:from>
      <xdr:col>8</xdr:col>
      <xdr:colOff>152400</xdr:colOff>
      <xdr:row>159</xdr:row>
      <xdr:rowOff>95250</xdr:rowOff>
    </xdr:from>
    <xdr:to>
      <xdr:col>8</xdr:col>
      <xdr:colOff>1484400</xdr:colOff>
      <xdr:row>159</xdr:row>
      <xdr:rowOff>1427250</xdr:rowOff>
    </xdr:to>
    <xdr:pic>
      <xdr:nvPicPr>
        <xdr:cNvPr id="788" name="Имя " descr="Descr "/>
        <xdr:cNvPicPr>
          <a:picLocks noChangeAspect="1"/>
        </xdr:cNvPicPr>
      </xdr:nvPicPr>
      <xdr:blipFill>
        <a:blip xmlns:r="http://schemas.openxmlformats.org/officeDocument/2006/relationships" r:embed="rId149"/>
        <a:stretch>
          <a:fillRect/>
        </a:stretch>
      </xdr:blipFill>
      <xdr:spPr>
        <a:xfrm>
          <a:off x="6019800" y="34613850"/>
          <a:ext cx="1332000" cy="1332000"/>
        </a:xfrm>
        <a:prstGeom prst="rect">
          <a:avLst/>
        </a:prstGeom>
        <a:ln w="9525">
          <a:solidFill>
            <a:srgbClr val="000000"/>
          </a:solidFill>
          <a:prstDash val="solid"/>
        </a:ln>
      </xdr:spPr>
    </xdr:pic>
    <xdr:clientData/>
  </xdr:twoCellAnchor>
  <xdr:twoCellAnchor>
    <xdr:from>
      <xdr:col>8</xdr:col>
      <xdr:colOff>152400</xdr:colOff>
      <xdr:row>166</xdr:row>
      <xdr:rowOff>95250</xdr:rowOff>
    </xdr:from>
    <xdr:to>
      <xdr:col>8</xdr:col>
      <xdr:colOff>1484400</xdr:colOff>
      <xdr:row>166</xdr:row>
      <xdr:rowOff>1427250</xdr:rowOff>
    </xdr:to>
    <xdr:pic>
      <xdr:nvPicPr>
        <xdr:cNvPr id="789" name="Имя " descr="Descr "/>
        <xdr:cNvPicPr>
          <a:picLocks noChangeAspect="1"/>
        </xdr:cNvPicPr>
      </xdr:nvPicPr>
      <xdr:blipFill>
        <a:blip xmlns:r="http://schemas.openxmlformats.org/officeDocument/2006/relationships" r:embed="rId150"/>
        <a:stretch>
          <a:fillRect/>
        </a:stretch>
      </xdr:blipFill>
      <xdr:spPr>
        <a:xfrm>
          <a:off x="6019800" y="36214050"/>
          <a:ext cx="1332000" cy="1332000"/>
        </a:xfrm>
        <a:prstGeom prst="rect">
          <a:avLst/>
        </a:prstGeom>
        <a:ln w="9525">
          <a:solidFill>
            <a:srgbClr val="000000"/>
          </a:solidFill>
          <a:prstDash val="solid"/>
        </a:ln>
      </xdr:spPr>
    </xdr:pic>
    <xdr:clientData/>
  </xdr:twoCellAnchor>
  <xdr:twoCellAnchor>
    <xdr:from>
      <xdr:col>8</xdr:col>
      <xdr:colOff>152400</xdr:colOff>
      <xdr:row>179</xdr:row>
      <xdr:rowOff>95250</xdr:rowOff>
    </xdr:from>
    <xdr:to>
      <xdr:col>8</xdr:col>
      <xdr:colOff>1484400</xdr:colOff>
      <xdr:row>179</xdr:row>
      <xdr:rowOff>1427250</xdr:rowOff>
    </xdr:to>
    <xdr:pic>
      <xdr:nvPicPr>
        <xdr:cNvPr id="790" name="Имя " descr="Descr "/>
        <xdr:cNvPicPr>
          <a:picLocks noChangeAspect="1"/>
        </xdr:cNvPicPr>
      </xdr:nvPicPr>
      <xdr:blipFill>
        <a:blip xmlns:r="http://schemas.openxmlformats.org/officeDocument/2006/relationships" r:embed="rId151"/>
        <a:stretch>
          <a:fillRect/>
        </a:stretch>
      </xdr:blipFill>
      <xdr:spPr>
        <a:xfrm>
          <a:off x="6019800" y="37814250"/>
          <a:ext cx="1332000" cy="1332000"/>
        </a:xfrm>
        <a:prstGeom prst="rect">
          <a:avLst/>
        </a:prstGeom>
        <a:ln w="9525">
          <a:solidFill>
            <a:srgbClr val="000000"/>
          </a:solidFill>
          <a:prstDash val="solid"/>
        </a:ln>
      </xdr:spPr>
    </xdr:pic>
    <xdr:clientData/>
  </xdr:twoCellAnchor>
  <xdr:twoCellAnchor>
    <xdr:from>
      <xdr:col>8</xdr:col>
      <xdr:colOff>152400</xdr:colOff>
      <xdr:row>185</xdr:row>
      <xdr:rowOff>95250</xdr:rowOff>
    </xdr:from>
    <xdr:to>
      <xdr:col>8</xdr:col>
      <xdr:colOff>1484400</xdr:colOff>
      <xdr:row>185</xdr:row>
      <xdr:rowOff>1427250</xdr:rowOff>
    </xdr:to>
    <xdr:pic>
      <xdr:nvPicPr>
        <xdr:cNvPr id="791" name="Имя " descr="Descr "/>
        <xdr:cNvPicPr>
          <a:picLocks noChangeAspect="1"/>
        </xdr:cNvPicPr>
      </xdr:nvPicPr>
      <xdr:blipFill>
        <a:blip xmlns:r="http://schemas.openxmlformats.org/officeDocument/2006/relationships" r:embed="rId152"/>
        <a:stretch>
          <a:fillRect/>
        </a:stretch>
      </xdr:blipFill>
      <xdr:spPr>
        <a:xfrm>
          <a:off x="6019800" y="39414450"/>
          <a:ext cx="1332000" cy="1332000"/>
        </a:xfrm>
        <a:prstGeom prst="rect">
          <a:avLst/>
        </a:prstGeom>
        <a:ln w="9525">
          <a:solidFill>
            <a:srgbClr val="000000"/>
          </a:solidFill>
          <a:prstDash val="solid"/>
        </a:ln>
      </xdr:spPr>
    </xdr:pic>
    <xdr:clientData/>
  </xdr:twoCellAnchor>
  <xdr:twoCellAnchor>
    <xdr:from>
      <xdr:col>8</xdr:col>
      <xdr:colOff>152400</xdr:colOff>
      <xdr:row>186</xdr:row>
      <xdr:rowOff>95250</xdr:rowOff>
    </xdr:from>
    <xdr:to>
      <xdr:col>8</xdr:col>
      <xdr:colOff>1484400</xdr:colOff>
      <xdr:row>186</xdr:row>
      <xdr:rowOff>1427250</xdr:rowOff>
    </xdr:to>
    <xdr:pic>
      <xdr:nvPicPr>
        <xdr:cNvPr id="792" name="Имя " descr="Descr "/>
        <xdr:cNvPicPr>
          <a:picLocks noChangeAspect="1"/>
        </xdr:cNvPicPr>
      </xdr:nvPicPr>
      <xdr:blipFill>
        <a:blip xmlns:r="http://schemas.openxmlformats.org/officeDocument/2006/relationships" r:embed="rId153"/>
        <a:stretch>
          <a:fillRect/>
        </a:stretch>
      </xdr:blipFill>
      <xdr:spPr>
        <a:xfrm>
          <a:off x="6019800" y="41014650"/>
          <a:ext cx="1332000" cy="1332000"/>
        </a:xfrm>
        <a:prstGeom prst="rect">
          <a:avLst/>
        </a:prstGeom>
        <a:ln w="9525">
          <a:solidFill>
            <a:srgbClr val="000000"/>
          </a:solidFill>
          <a:prstDash val="solid"/>
        </a:ln>
      </xdr:spPr>
    </xdr:pic>
    <xdr:clientData/>
  </xdr:twoCellAnchor>
  <xdr:twoCellAnchor>
    <xdr:from>
      <xdr:col>8</xdr:col>
      <xdr:colOff>152400</xdr:colOff>
      <xdr:row>187</xdr:row>
      <xdr:rowOff>95250</xdr:rowOff>
    </xdr:from>
    <xdr:to>
      <xdr:col>8</xdr:col>
      <xdr:colOff>1484400</xdr:colOff>
      <xdr:row>187</xdr:row>
      <xdr:rowOff>1427250</xdr:rowOff>
    </xdr:to>
    <xdr:pic>
      <xdr:nvPicPr>
        <xdr:cNvPr id="952" name="Имя " descr="Descr "/>
        <xdr:cNvPicPr>
          <a:picLocks noChangeAspect="1"/>
        </xdr:cNvPicPr>
      </xdr:nvPicPr>
      <xdr:blipFill>
        <a:blip xmlns:r="http://schemas.openxmlformats.org/officeDocument/2006/relationships" r:embed="rId154"/>
        <a:stretch>
          <a:fillRect/>
        </a:stretch>
      </xdr:blipFill>
      <xdr:spPr>
        <a:xfrm>
          <a:off x="6019800" y="42614850"/>
          <a:ext cx="1332000" cy="1332000"/>
        </a:xfrm>
        <a:prstGeom prst="rect">
          <a:avLst/>
        </a:prstGeom>
        <a:ln w="9525">
          <a:solidFill>
            <a:srgbClr val="000000"/>
          </a:solidFill>
          <a:prstDash val="solid"/>
        </a:ln>
      </xdr:spPr>
    </xdr:pic>
    <xdr:clientData/>
  </xdr:twoCellAnchor>
  <xdr:twoCellAnchor>
    <xdr:from>
      <xdr:col>8</xdr:col>
      <xdr:colOff>152400</xdr:colOff>
      <xdr:row>188</xdr:row>
      <xdr:rowOff>95250</xdr:rowOff>
    </xdr:from>
    <xdr:to>
      <xdr:col>8</xdr:col>
      <xdr:colOff>1484400</xdr:colOff>
      <xdr:row>188</xdr:row>
      <xdr:rowOff>1427250</xdr:rowOff>
    </xdr:to>
    <xdr:pic>
      <xdr:nvPicPr>
        <xdr:cNvPr id="953" name="Имя " descr="Descr "/>
        <xdr:cNvPicPr>
          <a:picLocks noChangeAspect="1"/>
        </xdr:cNvPicPr>
      </xdr:nvPicPr>
      <xdr:blipFill>
        <a:blip xmlns:r="http://schemas.openxmlformats.org/officeDocument/2006/relationships" r:embed="rId155"/>
        <a:stretch>
          <a:fillRect/>
        </a:stretch>
      </xdr:blipFill>
      <xdr:spPr>
        <a:xfrm>
          <a:off x="6019800" y="44215050"/>
          <a:ext cx="1332000" cy="1332000"/>
        </a:xfrm>
        <a:prstGeom prst="rect">
          <a:avLst/>
        </a:prstGeom>
        <a:ln w="9525">
          <a:solidFill>
            <a:srgbClr val="000000"/>
          </a:solidFill>
          <a:prstDash val="solid"/>
        </a:ln>
      </xdr:spPr>
    </xdr:pic>
    <xdr:clientData/>
  </xdr:twoCellAnchor>
  <xdr:twoCellAnchor>
    <xdr:from>
      <xdr:col>8</xdr:col>
      <xdr:colOff>152400</xdr:colOff>
      <xdr:row>191</xdr:row>
      <xdr:rowOff>95250</xdr:rowOff>
    </xdr:from>
    <xdr:to>
      <xdr:col>8</xdr:col>
      <xdr:colOff>1484400</xdr:colOff>
      <xdr:row>191</xdr:row>
      <xdr:rowOff>1427250</xdr:rowOff>
    </xdr:to>
    <xdr:pic>
      <xdr:nvPicPr>
        <xdr:cNvPr id="954" name="Имя " descr="Descr "/>
        <xdr:cNvPicPr>
          <a:picLocks noChangeAspect="1"/>
        </xdr:cNvPicPr>
      </xdr:nvPicPr>
      <xdr:blipFill>
        <a:blip xmlns:r="http://schemas.openxmlformats.org/officeDocument/2006/relationships" r:embed="rId156"/>
        <a:stretch>
          <a:fillRect/>
        </a:stretch>
      </xdr:blipFill>
      <xdr:spPr>
        <a:xfrm>
          <a:off x="6019800" y="45815250"/>
          <a:ext cx="1332000" cy="1332000"/>
        </a:xfrm>
        <a:prstGeom prst="rect">
          <a:avLst/>
        </a:prstGeom>
        <a:ln w="9525">
          <a:solidFill>
            <a:srgbClr val="000000"/>
          </a:solidFill>
          <a:prstDash val="solid"/>
        </a:ln>
      </xdr:spPr>
    </xdr:pic>
    <xdr:clientData/>
  </xdr:twoCellAnchor>
  <xdr:twoCellAnchor>
    <xdr:from>
      <xdr:col>8</xdr:col>
      <xdr:colOff>152400</xdr:colOff>
      <xdr:row>197</xdr:row>
      <xdr:rowOff>95250</xdr:rowOff>
    </xdr:from>
    <xdr:to>
      <xdr:col>8</xdr:col>
      <xdr:colOff>1484400</xdr:colOff>
      <xdr:row>197</xdr:row>
      <xdr:rowOff>1427250</xdr:rowOff>
    </xdr:to>
    <xdr:pic>
      <xdr:nvPicPr>
        <xdr:cNvPr id="955" name="Имя " descr="Descr "/>
        <xdr:cNvPicPr>
          <a:picLocks noChangeAspect="1"/>
        </xdr:cNvPicPr>
      </xdr:nvPicPr>
      <xdr:blipFill>
        <a:blip xmlns:r="http://schemas.openxmlformats.org/officeDocument/2006/relationships" r:embed="rId157"/>
        <a:stretch>
          <a:fillRect/>
        </a:stretch>
      </xdr:blipFill>
      <xdr:spPr>
        <a:xfrm>
          <a:off x="6019800" y="47415450"/>
          <a:ext cx="1332000" cy="1332000"/>
        </a:xfrm>
        <a:prstGeom prst="rect">
          <a:avLst/>
        </a:prstGeom>
        <a:ln w="9525">
          <a:solidFill>
            <a:srgbClr val="000000"/>
          </a:solidFill>
          <a:prstDash val="solid"/>
        </a:ln>
      </xdr:spPr>
    </xdr:pic>
    <xdr:clientData/>
  </xdr:twoCellAnchor>
  <xdr:twoCellAnchor>
    <xdr:from>
      <xdr:col>8</xdr:col>
      <xdr:colOff>152400</xdr:colOff>
      <xdr:row>198</xdr:row>
      <xdr:rowOff>95250</xdr:rowOff>
    </xdr:from>
    <xdr:to>
      <xdr:col>8</xdr:col>
      <xdr:colOff>1484400</xdr:colOff>
      <xdr:row>198</xdr:row>
      <xdr:rowOff>1427250</xdr:rowOff>
    </xdr:to>
    <xdr:pic>
      <xdr:nvPicPr>
        <xdr:cNvPr id="956" name="Имя " descr="Descr "/>
        <xdr:cNvPicPr>
          <a:picLocks noChangeAspect="1"/>
        </xdr:cNvPicPr>
      </xdr:nvPicPr>
      <xdr:blipFill>
        <a:blip xmlns:r="http://schemas.openxmlformats.org/officeDocument/2006/relationships" r:embed="rId158"/>
        <a:stretch>
          <a:fillRect/>
        </a:stretch>
      </xdr:blipFill>
      <xdr:spPr>
        <a:xfrm>
          <a:off x="6019800" y="49015650"/>
          <a:ext cx="1332000" cy="1332000"/>
        </a:xfrm>
        <a:prstGeom prst="rect">
          <a:avLst/>
        </a:prstGeom>
        <a:ln w="9525">
          <a:solidFill>
            <a:srgbClr val="000000"/>
          </a:solidFill>
          <a:prstDash val="solid"/>
        </a:ln>
      </xdr:spPr>
    </xdr:pic>
    <xdr:clientData/>
  </xdr:twoCellAnchor>
  <xdr:twoCellAnchor>
    <xdr:from>
      <xdr:col>8</xdr:col>
      <xdr:colOff>152400</xdr:colOff>
      <xdr:row>208</xdr:row>
      <xdr:rowOff>95250</xdr:rowOff>
    </xdr:from>
    <xdr:to>
      <xdr:col>8</xdr:col>
      <xdr:colOff>1484400</xdr:colOff>
      <xdr:row>208</xdr:row>
      <xdr:rowOff>1427250</xdr:rowOff>
    </xdr:to>
    <xdr:pic>
      <xdr:nvPicPr>
        <xdr:cNvPr id="957" name="Имя " descr="Descr "/>
        <xdr:cNvPicPr>
          <a:picLocks noChangeAspect="1"/>
        </xdr:cNvPicPr>
      </xdr:nvPicPr>
      <xdr:blipFill>
        <a:blip xmlns:r="http://schemas.openxmlformats.org/officeDocument/2006/relationships" r:embed="rId159"/>
        <a:stretch>
          <a:fillRect/>
        </a:stretch>
      </xdr:blipFill>
      <xdr:spPr>
        <a:xfrm>
          <a:off x="6019800" y="50615850"/>
          <a:ext cx="1332000" cy="1332000"/>
        </a:xfrm>
        <a:prstGeom prst="rect">
          <a:avLst/>
        </a:prstGeom>
        <a:ln w="9525">
          <a:solidFill>
            <a:srgbClr val="000000"/>
          </a:solidFill>
          <a:prstDash val="solid"/>
        </a:ln>
      </xdr:spPr>
    </xdr:pic>
    <xdr:clientData/>
  </xdr:twoCellAnchor>
  <xdr:twoCellAnchor>
    <xdr:from>
      <xdr:col>8</xdr:col>
      <xdr:colOff>161925</xdr:colOff>
      <xdr:row>21</xdr:row>
      <xdr:rowOff>104775</xdr:rowOff>
    </xdr:from>
    <xdr:to>
      <xdr:col>8</xdr:col>
      <xdr:colOff>1493925</xdr:colOff>
      <xdr:row>21</xdr:row>
      <xdr:rowOff>1436775</xdr:rowOff>
    </xdr:to>
    <xdr:pic>
      <xdr:nvPicPr>
        <xdr:cNvPr id="793" name="Имя " descr="Descr "/>
        <xdr:cNvPicPr>
          <a:picLocks noChangeAspect="1"/>
        </xdr:cNvPicPr>
      </xdr:nvPicPr>
      <xdr:blipFill>
        <a:blip xmlns:r="http://schemas.openxmlformats.org/officeDocument/2006/relationships" r:embed="rId160"/>
        <a:stretch>
          <a:fillRect/>
        </a:stretch>
      </xdr:blipFill>
      <xdr:spPr>
        <a:xfrm>
          <a:off x="6029325" y="2619375"/>
          <a:ext cx="1332000" cy="1332000"/>
        </a:xfrm>
        <a:prstGeom prst="rect">
          <a:avLst/>
        </a:prstGeom>
        <a:ln w="9525">
          <a:solidFill>
            <a:srgbClr val="000000"/>
          </a:solidFill>
          <a:prstDash val="solid"/>
        </a:ln>
      </xdr:spPr>
    </xdr:pic>
    <xdr:clientData/>
  </xdr:twoCellAnchor>
  <xdr:twoCellAnchor>
    <xdr:from>
      <xdr:col>8</xdr:col>
      <xdr:colOff>161925</xdr:colOff>
      <xdr:row>36</xdr:row>
      <xdr:rowOff>104775</xdr:rowOff>
    </xdr:from>
    <xdr:to>
      <xdr:col>8</xdr:col>
      <xdr:colOff>1493925</xdr:colOff>
      <xdr:row>36</xdr:row>
      <xdr:rowOff>1436775</xdr:rowOff>
    </xdr:to>
    <xdr:pic>
      <xdr:nvPicPr>
        <xdr:cNvPr id="794" name="Имя " descr="Descr "/>
        <xdr:cNvPicPr>
          <a:picLocks noChangeAspect="1"/>
        </xdr:cNvPicPr>
      </xdr:nvPicPr>
      <xdr:blipFill>
        <a:blip xmlns:r="http://schemas.openxmlformats.org/officeDocument/2006/relationships" r:embed="rId161"/>
        <a:stretch>
          <a:fillRect/>
        </a:stretch>
      </xdr:blipFill>
      <xdr:spPr>
        <a:xfrm>
          <a:off x="6029325" y="4219575"/>
          <a:ext cx="1332000" cy="1332000"/>
        </a:xfrm>
        <a:prstGeom prst="rect">
          <a:avLst/>
        </a:prstGeom>
        <a:ln w="9525">
          <a:solidFill>
            <a:srgbClr val="000000"/>
          </a:solidFill>
          <a:prstDash val="solid"/>
        </a:ln>
      </xdr:spPr>
    </xdr:pic>
    <xdr:clientData/>
  </xdr:twoCellAnchor>
  <xdr:twoCellAnchor>
    <xdr:from>
      <xdr:col>8</xdr:col>
      <xdr:colOff>161925</xdr:colOff>
      <xdr:row>37</xdr:row>
      <xdr:rowOff>104775</xdr:rowOff>
    </xdr:from>
    <xdr:to>
      <xdr:col>8</xdr:col>
      <xdr:colOff>1493925</xdr:colOff>
      <xdr:row>37</xdr:row>
      <xdr:rowOff>1436775</xdr:rowOff>
    </xdr:to>
    <xdr:pic>
      <xdr:nvPicPr>
        <xdr:cNvPr id="795" name="Имя " descr="Descr "/>
        <xdr:cNvPicPr>
          <a:picLocks noChangeAspect="1"/>
        </xdr:cNvPicPr>
      </xdr:nvPicPr>
      <xdr:blipFill>
        <a:blip xmlns:r="http://schemas.openxmlformats.org/officeDocument/2006/relationships" r:embed="rId162"/>
        <a:stretch>
          <a:fillRect/>
        </a:stretch>
      </xdr:blipFill>
      <xdr:spPr>
        <a:xfrm>
          <a:off x="6029325" y="5819775"/>
          <a:ext cx="1332000" cy="1332000"/>
        </a:xfrm>
        <a:prstGeom prst="rect">
          <a:avLst/>
        </a:prstGeom>
        <a:ln w="9525">
          <a:solidFill>
            <a:srgbClr val="000000"/>
          </a:solidFill>
          <a:prstDash val="solid"/>
        </a:ln>
      </xdr:spPr>
    </xdr:pic>
    <xdr:clientData/>
  </xdr:twoCellAnchor>
  <xdr:twoCellAnchor>
    <xdr:from>
      <xdr:col>8</xdr:col>
      <xdr:colOff>161925</xdr:colOff>
      <xdr:row>48</xdr:row>
      <xdr:rowOff>104775</xdr:rowOff>
    </xdr:from>
    <xdr:to>
      <xdr:col>8</xdr:col>
      <xdr:colOff>1493925</xdr:colOff>
      <xdr:row>48</xdr:row>
      <xdr:rowOff>1436775</xdr:rowOff>
    </xdr:to>
    <xdr:pic>
      <xdr:nvPicPr>
        <xdr:cNvPr id="796" name="Имя " descr="Descr "/>
        <xdr:cNvPicPr>
          <a:picLocks noChangeAspect="1"/>
        </xdr:cNvPicPr>
      </xdr:nvPicPr>
      <xdr:blipFill>
        <a:blip xmlns:r="http://schemas.openxmlformats.org/officeDocument/2006/relationships" r:embed="rId163"/>
        <a:stretch>
          <a:fillRect/>
        </a:stretch>
      </xdr:blipFill>
      <xdr:spPr>
        <a:xfrm>
          <a:off x="6029325" y="7419975"/>
          <a:ext cx="1332000" cy="1332000"/>
        </a:xfrm>
        <a:prstGeom prst="rect">
          <a:avLst/>
        </a:prstGeom>
        <a:ln w="9525">
          <a:solidFill>
            <a:srgbClr val="000000"/>
          </a:solidFill>
          <a:prstDash val="solid"/>
        </a:ln>
      </xdr:spPr>
    </xdr:pic>
    <xdr:clientData/>
  </xdr:twoCellAnchor>
  <xdr:twoCellAnchor>
    <xdr:from>
      <xdr:col>8</xdr:col>
      <xdr:colOff>161925</xdr:colOff>
      <xdr:row>50</xdr:row>
      <xdr:rowOff>104775</xdr:rowOff>
    </xdr:from>
    <xdr:to>
      <xdr:col>8</xdr:col>
      <xdr:colOff>1493925</xdr:colOff>
      <xdr:row>50</xdr:row>
      <xdr:rowOff>1436775</xdr:rowOff>
    </xdr:to>
    <xdr:pic>
      <xdr:nvPicPr>
        <xdr:cNvPr id="797" name="Имя " descr="Descr "/>
        <xdr:cNvPicPr>
          <a:picLocks noChangeAspect="1"/>
        </xdr:cNvPicPr>
      </xdr:nvPicPr>
      <xdr:blipFill>
        <a:blip xmlns:r="http://schemas.openxmlformats.org/officeDocument/2006/relationships" r:embed="rId164"/>
        <a:stretch>
          <a:fillRect/>
        </a:stretch>
      </xdr:blipFill>
      <xdr:spPr>
        <a:xfrm>
          <a:off x="6029325" y="9020175"/>
          <a:ext cx="1332000" cy="1332000"/>
        </a:xfrm>
        <a:prstGeom prst="rect">
          <a:avLst/>
        </a:prstGeom>
        <a:ln w="9525">
          <a:solidFill>
            <a:srgbClr val="000000"/>
          </a:solidFill>
          <a:prstDash val="solid"/>
        </a:ln>
      </xdr:spPr>
    </xdr:pic>
    <xdr:clientData/>
  </xdr:twoCellAnchor>
  <xdr:twoCellAnchor>
    <xdr:from>
      <xdr:col>8</xdr:col>
      <xdr:colOff>161925</xdr:colOff>
      <xdr:row>56</xdr:row>
      <xdr:rowOff>104775</xdr:rowOff>
    </xdr:from>
    <xdr:to>
      <xdr:col>8</xdr:col>
      <xdr:colOff>1493925</xdr:colOff>
      <xdr:row>56</xdr:row>
      <xdr:rowOff>1436775</xdr:rowOff>
    </xdr:to>
    <xdr:pic>
      <xdr:nvPicPr>
        <xdr:cNvPr id="798" name="Имя " descr="Descr "/>
        <xdr:cNvPicPr>
          <a:picLocks noChangeAspect="1"/>
        </xdr:cNvPicPr>
      </xdr:nvPicPr>
      <xdr:blipFill>
        <a:blip xmlns:r="http://schemas.openxmlformats.org/officeDocument/2006/relationships" r:embed="rId165"/>
        <a:stretch>
          <a:fillRect/>
        </a:stretch>
      </xdr:blipFill>
      <xdr:spPr>
        <a:xfrm>
          <a:off x="6029325" y="10620375"/>
          <a:ext cx="1332000" cy="1332000"/>
        </a:xfrm>
        <a:prstGeom prst="rect">
          <a:avLst/>
        </a:prstGeom>
        <a:ln w="9525">
          <a:solidFill>
            <a:srgbClr val="000000"/>
          </a:solidFill>
          <a:prstDash val="solid"/>
        </a:ln>
      </xdr:spPr>
    </xdr:pic>
    <xdr:clientData/>
  </xdr:twoCellAnchor>
  <xdr:twoCellAnchor>
    <xdr:from>
      <xdr:col>8</xdr:col>
      <xdr:colOff>161925</xdr:colOff>
      <xdr:row>57</xdr:row>
      <xdr:rowOff>104775</xdr:rowOff>
    </xdr:from>
    <xdr:to>
      <xdr:col>8</xdr:col>
      <xdr:colOff>1493925</xdr:colOff>
      <xdr:row>57</xdr:row>
      <xdr:rowOff>1436775</xdr:rowOff>
    </xdr:to>
    <xdr:pic>
      <xdr:nvPicPr>
        <xdr:cNvPr id="799" name="Имя " descr="Descr "/>
        <xdr:cNvPicPr>
          <a:picLocks noChangeAspect="1"/>
        </xdr:cNvPicPr>
      </xdr:nvPicPr>
      <xdr:blipFill>
        <a:blip xmlns:r="http://schemas.openxmlformats.org/officeDocument/2006/relationships" r:embed="rId166"/>
        <a:stretch>
          <a:fillRect/>
        </a:stretch>
      </xdr:blipFill>
      <xdr:spPr>
        <a:xfrm>
          <a:off x="6029325" y="12220575"/>
          <a:ext cx="1332000" cy="1332000"/>
        </a:xfrm>
        <a:prstGeom prst="rect">
          <a:avLst/>
        </a:prstGeom>
        <a:ln w="9525">
          <a:solidFill>
            <a:srgbClr val="000000"/>
          </a:solidFill>
          <a:prstDash val="solid"/>
        </a:ln>
      </xdr:spPr>
    </xdr:pic>
    <xdr:clientData/>
  </xdr:twoCellAnchor>
  <xdr:twoCellAnchor>
    <xdr:from>
      <xdr:col>8</xdr:col>
      <xdr:colOff>161925</xdr:colOff>
      <xdr:row>72</xdr:row>
      <xdr:rowOff>104775</xdr:rowOff>
    </xdr:from>
    <xdr:to>
      <xdr:col>8</xdr:col>
      <xdr:colOff>1493925</xdr:colOff>
      <xdr:row>72</xdr:row>
      <xdr:rowOff>1436775</xdr:rowOff>
    </xdr:to>
    <xdr:pic>
      <xdr:nvPicPr>
        <xdr:cNvPr id="800" name="Имя " descr="Descr "/>
        <xdr:cNvPicPr>
          <a:picLocks noChangeAspect="1"/>
        </xdr:cNvPicPr>
      </xdr:nvPicPr>
      <xdr:blipFill>
        <a:blip xmlns:r="http://schemas.openxmlformats.org/officeDocument/2006/relationships" r:embed="rId167"/>
        <a:stretch>
          <a:fillRect/>
        </a:stretch>
      </xdr:blipFill>
      <xdr:spPr>
        <a:xfrm>
          <a:off x="6029325" y="13820775"/>
          <a:ext cx="1332000" cy="1332000"/>
        </a:xfrm>
        <a:prstGeom prst="rect">
          <a:avLst/>
        </a:prstGeom>
        <a:ln w="9525">
          <a:solidFill>
            <a:srgbClr val="000000"/>
          </a:solidFill>
          <a:prstDash val="solid"/>
        </a:ln>
      </xdr:spPr>
    </xdr:pic>
    <xdr:clientData/>
  </xdr:twoCellAnchor>
  <xdr:twoCellAnchor>
    <xdr:from>
      <xdr:col>8</xdr:col>
      <xdr:colOff>161925</xdr:colOff>
      <xdr:row>73</xdr:row>
      <xdr:rowOff>104775</xdr:rowOff>
    </xdr:from>
    <xdr:to>
      <xdr:col>8</xdr:col>
      <xdr:colOff>1493925</xdr:colOff>
      <xdr:row>73</xdr:row>
      <xdr:rowOff>1436775</xdr:rowOff>
    </xdr:to>
    <xdr:pic>
      <xdr:nvPicPr>
        <xdr:cNvPr id="801" name="Имя " descr="Descr "/>
        <xdr:cNvPicPr>
          <a:picLocks noChangeAspect="1"/>
        </xdr:cNvPicPr>
      </xdr:nvPicPr>
      <xdr:blipFill>
        <a:blip xmlns:r="http://schemas.openxmlformats.org/officeDocument/2006/relationships" r:embed="rId168"/>
        <a:stretch>
          <a:fillRect/>
        </a:stretch>
      </xdr:blipFill>
      <xdr:spPr>
        <a:xfrm>
          <a:off x="6029325" y="15420975"/>
          <a:ext cx="1332000" cy="1332000"/>
        </a:xfrm>
        <a:prstGeom prst="rect">
          <a:avLst/>
        </a:prstGeom>
        <a:ln w="9525">
          <a:solidFill>
            <a:srgbClr val="000000"/>
          </a:solidFill>
          <a:prstDash val="solid"/>
        </a:ln>
      </xdr:spPr>
    </xdr:pic>
    <xdr:clientData/>
  </xdr:twoCellAnchor>
  <xdr:twoCellAnchor>
    <xdr:from>
      <xdr:col>8</xdr:col>
      <xdr:colOff>161925</xdr:colOff>
      <xdr:row>84</xdr:row>
      <xdr:rowOff>104775</xdr:rowOff>
    </xdr:from>
    <xdr:to>
      <xdr:col>8</xdr:col>
      <xdr:colOff>1493925</xdr:colOff>
      <xdr:row>84</xdr:row>
      <xdr:rowOff>1436775</xdr:rowOff>
    </xdr:to>
    <xdr:pic>
      <xdr:nvPicPr>
        <xdr:cNvPr id="802" name="Имя " descr="Descr "/>
        <xdr:cNvPicPr>
          <a:picLocks noChangeAspect="1"/>
        </xdr:cNvPicPr>
      </xdr:nvPicPr>
      <xdr:blipFill>
        <a:blip xmlns:r="http://schemas.openxmlformats.org/officeDocument/2006/relationships" r:embed="rId169"/>
        <a:stretch>
          <a:fillRect/>
        </a:stretch>
      </xdr:blipFill>
      <xdr:spPr>
        <a:xfrm>
          <a:off x="6029325" y="17021175"/>
          <a:ext cx="1332000" cy="1332000"/>
        </a:xfrm>
        <a:prstGeom prst="rect">
          <a:avLst/>
        </a:prstGeom>
        <a:ln w="9525">
          <a:solidFill>
            <a:srgbClr val="000000"/>
          </a:solidFill>
          <a:prstDash val="solid"/>
        </a:ln>
      </xdr:spPr>
    </xdr:pic>
    <xdr:clientData/>
  </xdr:twoCellAnchor>
  <xdr:twoCellAnchor>
    <xdr:from>
      <xdr:col>8</xdr:col>
      <xdr:colOff>161925</xdr:colOff>
      <xdr:row>85</xdr:row>
      <xdr:rowOff>104775</xdr:rowOff>
    </xdr:from>
    <xdr:to>
      <xdr:col>8</xdr:col>
      <xdr:colOff>1493925</xdr:colOff>
      <xdr:row>85</xdr:row>
      <xdr:rowOff>1436775</xdr:rowOff>
    </xdr:to>
    <xdr:pic>
      <xdr:nvPicPr>
        <xdr:cNvPr id="803" name="Имя " descr="Descr "/>
        <xdr:cNvPicPr>
          <a:picLocks noChangeAspect="1"/>
        </xdr:cNvPicPr>
      </xdr:nvPicPr>
      <xdr:blipFill>
        <a:blip xmlns:r="http://schemas.openxmlformats.org/officeDocument/2006/relationships" r:embed="rId170"/>
        <a:stretch>
          <a:fillRect/>
        </a:stretch>
      </xdr:blipFill>
      <xdr:spPr>
        <a:xfrm>
          <a:off x="6029325" y="18621375"/>
          <a:ext cx="1332000" cy="1332000"/>
        </a:xfrm>
        <a:prstGeom prst="rect">
          <a:avLst/>
        </a:prstGeom>
        <a:ln w="9525">
          <a:solidFill>
            <a:srgbClr val="000000"/>
          </a:solidFill>
          <a:prstDash val="solid"/>
        </a:ln>
      </xdr:spPr>
    </xdr:pic>
    <xdr:clientData/>
  </xdr:twoCellAnchor>
  <xdr:twoCellAnchor>
    <xdr:from>
      <xdr:col>8</xdr:col>
      <xdr:colOff>161925</xdr:colOff>
      <xdr:row>88</xdr:row>
      <xdr:rowOff>104775</xdr:rowOff>
    </xdr:from>
    <xdr:to>
      <xdr:col>8</xdr:col>
      <xdr:colOff>1493925</xdr:colOff>
      <xdr:row>88</xdr:row>
      <xdr:rowOff>1436775</xdr:rowOff>
    </xdr:to>
    <xdr:pic>
      <xdr:nvPicPr>
        <xdr:cNvPr id="804" name="Имя " descr="Descr "/>
        <xdr:cNvPicPr>
          <a:picLocks noChangeAspect="1"/>
        </xdr:cNvPicPr>
      </xdr:nvPicPr>
      <xdr:blipFill>
        <a:blip xmlns:r="http://schemas.openxmlformats.org/officeDocument/2006/relationships" r:embed="rId171"/>
        <a:stretch>
          <a:fillRect/>
        </a:stretch>
      </xdr:blipFill>
      <xdr:spPr>
        <a:xfrm>
          <a:off x="6029325" y="20221575"/>
          <a:ext cx="1332000" cy="1332000"/>
        </a:xfrm>
        <a:prstGeom prst="rect">
          <a:avLst/>
        </a:prstGeom>
        <a:ln w="9525">
          <a:solidFill>
            <a:srgbClr val="000000"/>
          </a:solidFill>
          <a:prstDash val="solid"/>
        </a:ln>
      </xdr:spPr>
    </xdr:pic>
    <xdr:clientData/>
  </xdr:twoCellAnchor>
  <xdr:twoCellAnchor>
    <xdr:from>
      <xdr:col>8</xdr:col>
      <xdr:colOff>161925</xdr:colOff>
      <xdr:row>97</xdr:row>
      <xdr:rowOff>104775</xdr:rowOff>
    </xdr:from>
    <xdr:to>
      <xdr:col>8</xdr:col>
      <xdr:colOff>1493925</xdr:colOff>
      <xdr:row>97</xdr:row>
      <xdr:rowOff>1436775</xdr:rowOff>
    </xdr:to>
    <xdr:pic>
      <xdr:nvPicPr>
        <xdr:cNvPr id="805" name="Имя " descr="Descr "/>
        <xdr:cNvPicPr>
          <a:picLocks noChangeAspect="1"/>
        </xdr:cNvPicPr>
      </xdr:nvPicPr>
      <xdr:blipFill>
        <a:blip xmlns:r="http://schemas.openxmlformats.org/officeDocument/2006/relationships" r:embed="rId172"/>
        <a:stretch>
          <a:fillRect/>
        </a:stretch>
      </xdr:blipFill>
      <xdr:spPr>
        <a:xfrm>
          <a:off x="6029325" y="21821775"/>
          <a:ext cx="1332000" cy="1332000"/>
        </a:xfrm>
        <a:prstGeom prst="rect">
          <a:avLst/>
        </a:prstGeom>
        <a:ln w="9525">
          <a:solidFill>
            <a:srgbClr val="000000"/>
          </a:solidFill>
          <a:prstDash val="solid"/>
        </a:ln>
      </xdr:spPr>
    </xdr:pic>
    <xdr:clientData/>
  </xdr:twoCellAnchor>
  <xdr:twoCellAnchor>
    <xdr:from>
      <xdr:col>8</xdr:col>
      <xdr:colOff>161925</xdr:colOff>
      <xdr:row>110</xdr:row>
      <xdr:rowOff>104775</xdr:rowOff>
    </xdr:from>
    <xdr:to>
      <xdr:col>8</xdr:col>
      <xdr:colOff>1493925</xdr:colOff>
      <xdr:row>110</xdr:row>
      <xdr:rowOff>1436775</xdr:rowOff>
    </xdr:to>
    <xdr:pic>
      <xdr:nvPicPr>
        <xdr:cNvPr id="806" name="Имя " descr="Descr "/>
        <xdr:cNvPicPr>
          <a:picLocks noChangeAspect="1"/>
        </xdr:cNvPicPr>
      </xdr:nvPicPr>
      <xdr:blipFill>
        <a:blip xmlns:r="http://schemas.openxmlformats.org/officeDocument/2006/relationships" r:embed="rId173"/>
        <a:stretch>
          <a:fillRect/>
        </a:stretch>
      </xdr:blipFill>
      <xdr:spPr>
        <a:xfrm>
          <a:off x="6029325" y="23421975"/>
          <a:ext cx="1332000" cy="1332000"/>
        </a:xfrm>
        <a:prstGeom prst="rect">
          <a:avLst/>
        </a:prstGeom>
        <a:ln w="9525">
          <a:solidFill>
            <a:srgbClr val="000000"/>
          </a:solidFill>
          <a:prstDash val="solid"/>
        </a:ln>
      </xdr:spPr>
    </xdr:pic>
    <xdr:clientData/>
  </xdr:twoCellAnchor>
  <xdr:twoCellAnchor>
    <xdr:from>
      <xdr:col>8</xdr:col>
      <xdr:colOff>161925</xdr:colOff>
      <xdr:row>115</xdr:row>
      <xdr:rowOff>104775</xdr:rowOff>
    </xdr:from>
    <xdr:to>
      <xdr:col>8</xdr:col>
      <xdr:colOff>1493925</xdr:colOff>
      <xdr:row>115</xdr:row>
      <xdr:rowOff>1436775</xdr:rowOff>
    </xdr:to>
    <xdr:pic>
      <xdr:nvPicPr>
        <xdr:cNvPr id="807" name="Имя " descr="Descr "/>
        <xdr:cNvPicPr>
          <a:picLocks noChangeAspect="1"/>
        </xdr:cNvPicPr>
      </xdr:nvPicPr>
      <xdr:blipFill>
        <a:blip xmlns:r="http://schemas.openxmlformats.org/officeDocument/2006/relationships" r:embed="rId174"/>
        <a:stretch>
          <a:fillRect/>
        </a:stretch>
      </xdr:blipFill>
      <xdr:spPr>
        <a:xfrm>
          <a:off x="6029325" y="25022175"/>
          <a:ext cx="1332000" cy="1332000"/>
        </a:xfrm>
        <a:prstGeom prst="rect">
          <a:avLst/>
        </a:prstGeom>
        <a:ln w="9525">
          <a:solidFill>
            <a:srgbClr val="000000"/>
          </a:solidFill>
          <a:prstDash val="solid"/>
        </a:ln>
      </xdr:spPr>
    </xdr:pic>
    <xdr:clientData/>
  </xdr:twoCellAnchor>
  <xdr:twoCellAnchor>
    <xdr:from>
      <xdr:col>8</xdr:col>
      <xdr:colOff>161925</xdr:colOff>
      <xdr:row>119</xdr:row>
      <xdr:rowOff>104775</xdr:rowOff>
    </xdr:from>
    <xdr:to>
      <xdr:col>8</xdr:col>
      <xdr:colOff>1493925</xdr:colOff>
      <xdr:row>119</xdr:row>
      <xdr:rowOff>1436775</xdr:rowOff>
    </xdr:to>
    <xdr:pic>
      <xdr:nvPicPr>
        <xdr:cNvPr id="808" name="Имя " descr="Descr "/>
        <xdr:cNvPicPr>
          <a:picLocks noChangeAspect="1"/>
        </xdr:cNvPicPr>
      </xdr:nvPicPr>
      <xdr:blipFill>
        <a:blip xmlns:r="http://schemas.openxmlformats.org/officeDocument/2006/relationships" r:embed="rId175"/>
        <a:stretch>
          <a:fillRect/>
        </a:stretch>
      </xdr:blipFill>
      <xdr:spPr>
        <a:xfrm>
          <a:off x="6029325" y="26622375"/>
          <a:ext cx="1332000" cy="1332000"/>
        </a:xfrm>
        <a:prstGeom prst="rect">
          <a:avLst/>
        </a:prstGeom>
        <a:ln w="9525">
          <a:solidFill>
            <a:srgbClr val="000000"/>
          </a:solidFill>
          <a:prstDash val="solid"/>
        </a:ln>
      </xdr:spPr>
    </xdr:pic>
    <xdr:clientData/>
  </xdr:twoCellAnchor>
  <xdr:twoCellAnchor>
    <xdr:from>
      <xdr:col>8</xdr:col>
      <xdr:colOff>161925</xdr:colOff>
      <xdr:row>121</xdr:row>
      <xdr:rowOff>104775</xdr:rowOff>
    </xdr:from>
    <xdr:to>
      <xdr:col>8</xdr:col>
      <xdr:colOff>1493925</xdr:colOff>
      <xdr:row>121</xdr:row>
      <xdr:rowOff>1436775</xdr:rowOff>
    </xdr:to>
    <xdr:pic>
      <xdr:nvPicPr>
        <xdr:cNvPr id="809" name="Имя " descr="Descr "/>
        <xdr:cNvPicPr>
          <a:picLocks noChangeAspect="1"/>
        </xdr:cNvPicPr>
      </xdr:nvPicPr>
      <xdr:blipFill>
        <a:blip xmlns:r="http://schemas.openxmlformats.org/officeDocument/2006/relationships" r:embed="rId176"/>
        <a:stretch>
          <a:fillRect/>
        </a:stretch>
      </xdr:blipFill>
      <xdr:spPr>
        <a:xfrm>
          <a:off x="6029325" y="28222575"/>
          <a:ext cx="1332000" cy="1332000"/>
        </a:xfrm>
        <a:prstGeom prst="rect">
          <a:avLst/>
        </a:prstGeom>
        <a:ln w="9525">
          <a:solidFill>
            <a:srgbClr val="000000"/>
          </a:solidFill>
          <a:prstDash val="solid"/>
        </a:ln>
      </xdr:spPr>
    </xdr:pic>
    <xdr:clientData/>
  </xdr:twoCellAnchor>
  <xdr:twoCellAnchor>
    <xdr:from>
      <xdr:col>8</xdr:col>
      <xdr:colOff>161925</xdr:colOff>
      <xdr:row>128</xdr:row>
      <xdr:rowOff>104775</xdr:rowOff>
    </xdr:from>
    <xdr:to>
      <xdr:col>8</xdr:col>
      <xdr:colOff>1493925</xdr:colOff>
      <xdr:row>128</xdr:row>
      <xdr:rowOff>1436775</xdr:rowOff>
    </xdr:to>
    <xdr:pic>
      <xdr:nvPicPr>
        <xdr:cNvPr id="810" name="Имя " descr="Descr "/>
        <xdr:cNvPicPr>
          <a:picLocks noChangeAspect="1"/>
        </xdr:cNvPicPr>
      </xdr:nvPicPr>
      <xdr:blipFill>
        <a:blip xmlns:r="http://schemas.openxmlformats.org/officeDocument/2006/relationships" r:embed="rId177"/>
        <a:stretch>
          <a:fillRect/>
        </a:stretch>
      </xdr:blipFill>
      <xdr:spPr>
        <a:xfrm>
          <a:off x="6029325" y="29822775"/>
          <a:ext cx="1332000" cy="1332000"/>
        </a:xfrm>
        <a:prstGeom prst="rect">
          <a:avLst/>
        </a:prstGeom>
        <a:ln w="9525">
          <a:solidFill>
            <a:srgbClr val="000000"/>
          </a:solidFill>
          <a:prstDash val="solid"/>
        </a:ln>
      </xdr:spPr>
    </xdr:pic>
    <xdr:clientData/>
  </xdr:twoCellAnchor>
  <xdr:twoCellAnchor>
    <xdr:from>
      <xdr:col>8</xdr:col>
      <xdr:colOff>161925</xdr:colOff>
      <xdr:row>129</xdr:row>
      <xdr:rowOff>104775</xdr:rowOff>
    </xdr:from>
    <xdr:to>
      <xdr:col>8</xdr:col>
      <xdr:colOff>1493925</xdr:colOff>
      <xdr:row>129</xdr:row>
      <xdr:rowOff>1436775</xdr:rowOff>
    </xdr:to>
    <xdr:pic>
      <xdr:nvPicPr>
        <xdr:cNvPr id="811" name="Имя " descr="Descr "/>
        <xdr:cNvPicPr>
          <a:picLocks noChangeAspect="1"/>
        </xdr:cNvPicPr>
      </xdr:nvPicPr>
      <xdr:blipFill>
        <a:blip xmlns:r="http://schemas.openxmlformats.org/officeDocument/2006/relationships" r:embed="rId178"/>
        <a:stretch>
          <a:fillRect/>
        </a:stretch>
      </xdr:blipFill>
      <xdr:spPr>
        <a:xfrm>
          <a:off x="6029325" y="31422975"/>
          <a:ext cx="1332000" cy="1332000"/>
        </a:xfrm>
        <a:prstGeom prst="rect">
          <a:avLst/>
        </a:prstGeom>
        <a:ln w="9525">
          <a:solidFill>
            <a:srgbClr val="000000"/>
          </a:solidFill>
          <a:prstDash val="solid"/>
        </a:ln>
      </xdr:spPr>
    </xdr:pic>
    <xdr:clientData/>
  </xdr:twoCellAnchor>
  <xdr:twoCellAnchor>
    <xdr:from>
      <xdr:col>8</xdr:col>
      <xdr:colOff>161925</xdr:colOff>
      <xdr:row>140</xdr:row>
      <xdr:rowOff>104775</xdr:rowOff>
    </xdr:from>
    <xdr:to>
      <xdr:col>8</xdr:col>
      <xdr:colOff>1493925</xdr:colOff>
      <xdr:row>140</xdr:row>
      <xdr:rowOff>1436775</xdr:rowOff>
    </xdr:to>
    <xdr:pic>
      <xdr:nvPicPr>
        <xdr:cNvPr id="812" name="Имя " descr="Descr "/>
        <xdr:cNvPicPr>
          <a:picLocks noChangeAspect="1"/>
        </xdr:cNvPicPr>
      </xdr:nvPicPr>
      <xdr:blipFill>
        <a:blip xmlns:r="http://schemas.openxmlformats.org/officeDocument/2006/relationships" r:embed="rId179"/>
        <a:stretch>
          <a:fillRect/>
        </a:stretch>
      </xdr:blipFill>
      <xdr:spPr>
        <a:xfrm>
          <a:off x="6029325" y="33023175"/>
          <a:ext cx="1332000" cy="1332000"/>
        </a:xfrm>
        <a:prstGeom prst="rect">
          <a:avLst/>
        </a:prstGeom>
        <a:ln w="9525">
          <a:solidFill>
            <a:srgbClr val="000000"/>
          </a:solidFill>
          <a:prstDash val="solid"/>
        </a:ln>
      </xdr:spPr>
    </xdr:pic>
    <xdr:clientData/>
  </xdr:twoCellAnchor>
  <xdr:twoCellAnchor>
    <xdr:from>
      <xdr:col>8</xdr:col>
      <xdr:colOff>161925</xdr:colOff>
      <xdr:row>151</xdr:row>
      <xdr:rowOff>104775</xdr:rowOff>
    </xdr:from>
    <xdr:to>
      <xdr:col>8</xdr:col>
      <xdr:colOff>1493925</xdr:colOff>
      <xdr:row>151</xdr:row>
      <xdr:rowOff>1436775</xdr:rowOff>
    </xdr:to>
    <xdr:pic>
      <xdr:nvPicPr>
        <xdr:cNvPr id="813" name="Имя " descr="Descr "/>
        <xdr:cNvPicPr>
          <a:picLocks noChangeAspect="1"/>
        </xdr:cNvPicPr>
      </xdr:nvPicPr>
      <xdr:blipFill>
        <a:blip xmlns:r="http://schemas.openxmlformats.org/officeDocument/2006/relationships" r:embed="rId180"/>
        <a:stretch>
          <a:fillRect/>
        </a:stretch>
      </xdr:blipFill>
      <xdr:spPr>
        <a:xfrm>
          <a:off x="6029325" y="34623375"/>
          <a:ext cx="1332000" cy="1332000"/>
        </a:xfrm>
        <a:prstGeom prst="rect">
          <a:avLst/>
        </a:prstGeom>
        <a:ln w="9525">
          <a:solidFill>
            <a:srgbClr val="000000"/>
          </a:solidFill>
          <a:prstDash val="solid"/>
        </a:ln>
      </xdr:spPr>
    </xdr:pic>
    <xdr:clientData/>
  </xdr:twoCellAnchor>
  <xdr:twoCellAnchor>
    <xdr:from>
      <xdr:col>8</xdr:col>
      <xdr:colOff>161925</xdr:colOff>
      <xdr:row>162</xdr:row>
      <xdr:rowOff>104775</xdr:rowOff>
    </xdr:from>
    <xdr:to>
      <xdr:col>8</xdr:col>
      <xdr:colOff>1493925</xdr:colOff>
      <xdr:row>162</xdr:row>
      <xdr:rowOff>1436775</xdr:rowOff>
    </xdr:to>
    <xdr:pic>
      <xdr:nvPicPr>
        <xdr:cNvPr id="814" name="Имя " descr="Descr "/>
        <xdr:cNvPicPr>
          <a:picLocks noChangeAspect="1"/>
        </xdr:cNvPicPr>
      </xdr:nvPicPr>
      <xdr:blipFill>
        <a:blip xmlns:r="http://schemas.openxmlformats.org/officeDocument/2006/relationships" r:embed="rId181"/>
        <a:stretch>
          <a:fillRect/>
        </a:stretch>
      </xdr:blipFill>
      <xdr:spPr>
        <a:xfrm>
          <a:off x="6029325" y="36223575"/>
          <a:ext cx="1332000" cy="1332000"/>
        </a:xfrm>
        <a:prstGeom prst="rect">
          <a:avLst/>
        </a:prstGeom>
        <a:ln w="9525">
          <a:solidFill>
            <a:srgbClr val="000000"/>
          </a:solidFill>
          <a:prstDash val="solid"/>
        </a:ln>
      </xdr:spPr>
    </xdr:pic>
    <xdr:clientData/>
  </xdr:twoCellAnchor>
  <xdr:twoCellAnchor>
    <xdr:from>
      <xdr:col>8</xdr:col>
      <xdr:colOff>161925</xdr:colOff>
      <xdr:row>163</xdr:row>
      <xdr:rowOff>104775</xdr:rowOff>
    </xdr:from>
    <xdr:to>
      <xdr:col>8</xdr:col>
      <xdr:colOff>1493925</xdr:colOff>
      <xdr:row>163</xdr:row>
      <xdr:rowOff>1436775</xdr:rowOff>
    </xdr:to>
    <xdr:pic>
      <xdr:nvPicPr>
        <xdr:cNvPr id="815" name="Имя " descr="Descr "/>
        <xdr:cNvPicPr>
          <a:picLocks noChangeAspect="1"/>
        </xdr:cNvPicPr>
      </xdr:nvPicPr>
      <xdr:blipFill>
        <a:blip xmlns:r="http://schemas.openxmlformats.org/officeDocument/2006/relationships" r:embed="rId182"/>
        <a:stretch>
          <a:fillRect/>
        </a:stretch>
      </xdr:blipFill>
      <xdr:spPr>
        <a:xfrm>
          <a:off x="6029325" y="37823775"/>
          <a:ext cx="1332000" cy="1332000"/>
        </a:xfrm>
        <a:prstGeom prst="rect">
          <a:avLst/>
        </a:prstGeom>
        <a:ln w="9525">
          <a:solidFill>
            <a:srgbClr val="000000"/>
          </a:solidFill>
          <a:prstDash val="solid"/>
        </a:ln>
      </xdr:spPr>
    </xdr:pic>
    <xdr:clientData/>
  </xdr:twoCellAnchor>
  <xdr:twoCellAnchor>
    <xdr:from>
      <xdr:col>8</xdr:col>
      <xdr:colOff>161925</xdr:colOff>
      <xdr:row>164</xdr:row>
      <xdr:rowOff>104775</xdr:rowOff>
    </xdr:from>
    <xdr:to>
      <xdr:col>8</xdr:col>
      <xdr:colOff>1493925</xdr:colOff>
      <xdr:row>164</xdr:row>
      <xdr:rowOff>1436775</xdr:rowOff>
    </xdr:to>
    <xdr:pic>
      <xdr:nvPicPr>
        <xdr:cNvPr id="816" name="Имя " descr="Descr "/>
        <xdr:cNvPicPr>
          <a:picLocks noChangeAspect="1"/>
        </xdr:cNvPicPr>
      </xdr:nvPicPr>
      <xdr:blipFill>
        <a:blip xmlns:r="http://schemas.openxmlformats.org/officeDocument/2006/relationships" r:embed="rId183"/>
        <a:stretch>
          <a:fillRect/>
        </a:stretch>
      </xdr:blipFill>
      <xdr:spPr>
        <a:xfrm>
          <a:off x="6029325" y="39423975"/>
          <a:ext cx="1332000" cy="1332000"/>
        </a:xfrm>
        <a:prstGeom prst="rect">
          <a:avLst/>
        </a:prstGeom>
        <a:ln w="9525">
          <a:solidFill>
            <a:srgbClr val="000000"/>
          </a:solidFill>
          <a:prstDash val="solid"/>
        </a:ln>
      </xdr:spPr>
    </xdr:pic>
    <xdr:clientData/>
  </xdr:twoCellAnchor>
  <xdr:twoCellAnchor>
    <xdr:from>
      <xdr:col>8</xdr:col>
      <xdr:colOff>161925</xdr:colOff>
      <xdr:row>168</xdr:row>
      <xdr:rowOff>104775</xdr:rowOff>
    </xdr:from>
    <xdr:to>
      <xdr:col>8</xdr:col>
      <xdr:colOff>1493925</xdr:colOff>
      <xdr:row>168</xdr:row>
      <xdr:rowOff>1436775</xdr:rowOff>
    </xdr:to>
    <xdr:pic>
      <xdr:nvPicPr>
        <xdr:cNvPr id="817" name="Имя " descr="Descr "/>
        <xdr:cNvPicPr>
          <a:picLocks noChangeAspect="1"/>
        </xdr:cNvPicPr>
      </xdr:nvPicPr>
      <xdr:blipFill>
        <a:blip xmlns:r="http://schemas.openxmlformats.org/officeDocument/2006/relationships" r:embed="rId184"/>
        <a:stretch>
          <a:fillRect/>
        </a:stretch>
      </xdr:blipFill>
      <xdr:spPr>
        <a:xfrm>
          <a:off x="6029325" y="41024175"/>
          <a:ext cx="1332000" cy="1332000"/>
        </a:xfrm>
        <a:prstGeom prst="rect">
          <a:avLst/>
        </a:prstGeom>
        <a:ln w="9525">
          <a:solidFill>
            <a:srgbClr val="000000"/>
          </a:solidFill>
          <a:prstDash val="solid"/>
        </a:ln>
      </xdr:spPr>
    </xdr:pic>
    <xdr:clientData/>
  </xdr:twoCellAnchor>
  <xdr:twoCellAnchor>
    <xdr:from>
      <xdr:col>8</xdr:col>
      <xdr:colOff>161925</xdr:colOff>
      <xdr:row>205</xdr:row>
      <xdr:rowOff>104775</xdr:rowOff>
    </xdr:from>
    <xdr:to>
      <xdr:col>8</xdr:col>
      <xdr:colOff>1493925</xdr:colOff>
      <xdr:row>205</xdr:row>
      <xdr:rowOff>1436775</xdr:rowOff>
    </xdr:to>
    <xdr:pic>
      <xdr:nvPicPr>
        <xdr:cNvPr id="818" name="Имя " descr="Descr "/>
        <xdr:cNvPicPr>
          <a:picLocks noChangeAspect="1"/>
        </xdr:cNvPicPr>
      </xdr:nvPicPr>
      <xdr:blipFill>
        <a:blip xmlns:r="http://schemas.openxmlformats.org/officeDocument/2006/relationships" r:embed="rId185"/>
        <a:stretch>
          <a:fillRect/>
        </a:stretch>
      </xdr:blipFill>
      <xdr:spPr>
        <a:xfrm>
          <a:off x="6029325" y="42624375"/>
          <a:ext cx="1332000" cy="1332000"/>
        </a:xfrm>
        <a:prstGeom prst="rect">
          <a:avLst/>
        </a:prstGeom>
        <a:ln w="9525">
          <a:solidFill>
            <a:srgbClr val="000000"/>
          </a:solidFill>
          <a:prstDash val="solid"/>
        </a:ln>
      </xdr:spPr>
    </xdr:pic>
    <xdr:clientData/>
  </xdr:twoCellAnchor>
  <xdr:twoCellAnchor>
    <xdr:from>
      <xdr:col>8</xdr:col>
      <xdr:colOff>161925</xdr:colOff>
      <xdr:row>223</xdr:row>
      <xdr:rowOff>104775</xdr:rowOff>
    </xdr:from>
    <xdr:to>
      <xdr:col>8</xdr:col>
      <xdr:colOff>1493925</xdr:colOff>
      <xdr:row>223</xdr:row>
      <xdr:rowOff>1436775</xdr:rowOff>
    </xdr:to>
    <xdr:pic>
      <xdr:nvPicPr>
        <xdr:cNvPr id="819" name="Имя " descr="Descr "/>
        <xdr:cNvPicPr>
          <a:picLocks noChangeAspect="1"/>
        </xdr:cNvPicPr>
      </xdr:nvPicPr>
      <xdr:blipFill>
        <a:blip xmlns:r="http://schemas.openxmlformats.org/officeDocument/2006/relationships" r:embed="rId186"/>
        <a:stretch>
          <a:fillRect/>
        </a:stretch>
      </xdr:blipFill>
      <xdr:spPr>
        <a:xfrm>
          <a:off x="6029325" y="44224575"/>
          <a:ext cx="1332000" cy="1332000"/>
        </a:xfrm>
        <a:prstGeom prst="rect">
          <a:avLst/>
        </a:prstGeom>
        <a:ln w="9525">
          <a:solidFill>
            <a:srgbClr val="000000"/>
          </a:solidFill>
          <a:prstDash val="solid"/>
        </a:ln>
      </xdr:spPr>
    </xdr:pic>
    <xdr:clientData/>
  </xdr:twoCellAnchor>
  <xdr:twoCellAnchor>
    <xdr:from>
      <xdr:col>8</xdr:col>
      <xdr:colOff>161925</xdr:colOff>
      <xdr:row>236</xdr:row>
      <xdr:rowOff>104775</xdr:rowOff>
    </xdr:from>
    <xdr:to>
      <xdr:col>8</xdr:col>
      <xdr:colOff>1493925</xdr:colOff>
      <xdr:row>236</xdr:row>
      <xdr:rowOff>1436775</xdr:rowOff>
    </xdr:to>
    <xdr:pic>
      <xdr:nvPicPr>
        <xdr:cNvPr id="820" name="Имя " descr="Descr "/>
        <xdr:cNvPicPr>
          <a:picLocks noChangeAspect="1"/>
        </xdr:cNvPicPr>
      </xdr:nvPicPr>
      <xdr:blipFill>
        <a:blip xmlns:r="http://schemas.openxmlformats.org/officeDocument/2006/relationships" r:embed="rId187"/>
        <a:stretch>
          <a:fillRect/>
        </a:stretch>
      </xdr:blipFill>
      <xdr:spPr>
        <a:xfrm>
          <a:off x="6029325" y="45824775"/>
          <a:ext cx="1332000" cy="1332000"/>
        </a:xfrm>
        <a:prstGeom prst="rect">
          <a:avLst/>
        </a:prstGeom>
        <a:ln w="9525">
          <a:solidFill>
            <a:srgbClr val="000000"/>
          </a:solidFill>
          <a:prstDash val="solid"/>
        </a:ln>
      </xdr:spPr>
    </xdr:pic>
    <xdr:clientData/>
  </xdr:twoCellAnchor>
  <xdr:twoCellAnchor>
    <xdr:from>
      <xdr:col>8</xdr:col>
      <xdr:colOff>123825</xdr:colOff>
      <xdr:row>41</xdr:row>
      <xdr:rowOff>95250</xdr:rowOff>
    </xdr:from>
    <xdr:to>
      <xdr:col>8</xdr:col>
      <xdr:colOff>1455825</xdr:colOff>
      <xdr:row>41</xdr:row>
      <xdr:rowOff>1427250</xdr:rowOff>
    </xdr:to>
    <xdr:pic>
      <xdr:nvPicPr>
        <xdr:cNvPr id="821" name="Имя " descr="Descr "/>
        <xdr:cNvPicPr>
          <a:picLocks noChangeAspect="1"/>
        </xdr:cNvPicPr>
      </xdr:nvPicPr>
      <xdr:blipFill>
        <a:blip xmlns:r="http://schemas.openxmlformats.org/officeDocument/2006/relationships" r:embed="rId188"/>
        <a:stretch>
          <a:fillRect/>
        </a:stretch>
      </xdr:blipFill>
      <xdr:spPr>
        <a:xfrm>
          <a:off x="5991225" y="2609850"/>
          <a:ext cx="1332000" cy="1332000"/>
        </a:xfrm>
        <a:prstGeom prst="rect">
          <a:avLst/>
        </a:prstGeom>
        <a:ln w="9525">
          <a:solidFill>
            <a:srgbClr val="000000"/>
          </a:solidFill>
          <a:prstDash val="solid"/>
        </a:ln>
      </xdr:spPr>
    </xdr:pic>
    <xdr:clientData/>
  </xdr:twoCellAnchor>
  <xdr:twoCellAnchor>
    <xdr:from>
      <xdr:col>8</xdr:col>
      <xdr:colOff>123825</xdr:colOff>
      <xdr:row>42</xdr:row>
      <xdr:rowOff>95250</xdr:rowOff>
    </xdr:from>
    <xdr:to>
      <xdr:col>8</xdr:col>
      <xdr:colOff>1455825</xdr:colOff>
      <xdr:row>42</xdr:row>
      <xdr:rowOff>1427250</xdr:rowOff>
    </xdr:to>
    <xdr:pic>
      <xdr:nvPicPr>
        <xdr:cNvPr id="822" name="Имя " descr="Descr "/>
        <xdr:cNvPicPr>
          <a:picLocks noChangeAspect="1"/>
        </xdr:cNvPicPr>
      </xdr:nvPicPr>
      <xdr:blipFill>
        <a:blip xmlns:r="http://schemas.openxmlformats.org/officeDocument/2006/relationships" r:embed="rId189"/>
        <a:stretch>
          <a:fillRect/>
        </a:stretch>
      </xdr:blipFill>
      <xdr:spPr>
        <a:xfrm>
          <a:off x="5991225" y="4210050"/>
          <a:ext cx="1332000" cy="1332000"/>
        </a:xfrm>
        <a:prstGeom prst="rect">
          <a:avLst/>
        </a:prstGeom>
        <a:ln w="9525">
          <a:solidFill>
            <a:srgbClr val="000000"/>
          </a:solidFill>
          <a:prstDash val="solid"/>
        </a:ln>
      </xdr:spPr>
    </xdr:pic>
    <xdr:clientData/>
  </xdr:twoCellAnchor>
  <xdr:twoCellAnchor>
    <xdr:from>
      <xdr:col>8</xdr:col>
      <xdr:colOff>123825</xdr:colOff>
      <xdr:row>59</xdr:row>
      <xdr:rowOff>95250</xdr:rowOff>
    </xdr:from>
    <xdr:to>
      <xdr:col>8</xdr:col>
      <xdr:colOff>1455825</xdr:colOff>
      <xdr:row>59</xdr:row>
      <xdr:rowOff>1427250</xdr:rowOff>
    </xdr:to>
    <xdr:pic>
      <xdr:nvPicPr>
        <xdr:cNvPr id="823" name="Имя " descr="Descr "/>
        <xdr:cNvPicPr>
          <a:picLocks noChangeAspect="1"/>
        </xdr:cNvPicPr>
      </xdr:nvPicPr>
      <xdr:blipFill>
        <a:blip xmlns:r="http://schemas.openxmlformats.org/officeDocument/2006/relationships" r:embed="rId190"/>
        <a:stretch>
          <a:fillRect/>
        </a:stretch>
      </xdr:blipFill>
      <xdr:spPr>
        <a:xfrm>
          <a:off x="5991225" y="5810250"/>
          <a:ext cx="1332000" cy="1332000"/>
        </a:xfrm>
        <a:prstGeom prst="rect">
          <a:avLst/>
        </a:prstGeom>
        <a:ln w="9525">
          <a:solidFill>
            <a:srgbClr val="000000"/>
          </a:solidFill>
          <a:prstDash val="solid"/>
        </a:ln>
      </xdr:spPr>
    </xdr:pic>
    <xdr:clientData/>
  </xdr:twoCellAnchor>
  <xdr:twoCellAnchor>
    <xdr:from>
      <xdr:col>8</xdr:col>
      <xdr:colOff>123825</xdr:colOff>
      <xdr:row>66</xdr:row>
      <xdr:rowOff>95250</xdr:rowOff>
    </xdr:from>
    <xdr:to>
      <xdr:col>8</xdr:col>
      <xdr:colOff>1455825</xdr:colOff>
      <xdr:row>66</xdr:row>
      <xdr:rowOff>1427250</xdr:rowOff>
    </xdr:to>
    <xdr:pic>
      <xdr:nvPicPr>
        <xdr:cNvPr id="824" name="Имя " descr="Descr "/>
        <xdr:cNvPicPr>
          <a:picLocks noChangeAspect="1"/>
        </xdr:cNvPicPr>
      </xdr:nvPicPr>
      <xdr:blipFill>
        <a:blip xmlns:r="http://schemas.openxmlformats.org/officeDocument/2006/relationships" r:embed="rId191"/>
        <a:stretch>
          <a:fillRect/>
        </a:stretch>
      </xdr:blipFill>
      <xdr:spPr>
        <a:xfrm>
          <a:off x="5991225" y="7410450"/>
          <a:ext cx="1332000" cy="1332000"/>
        </a:xfrm>
        <a:prstGeom prst="rect">
          <a:avLst/>
        </a:prstGeom>
        <a:ln w="9525">
          <a:solidFill>
            <a:srgbClr val="000000"/>
          </a:solidFill>
          <a:prstDash val="solid"/>
        </a:ln>
      </xdr:spPr>
    </xdr:pic>
    <xdr:clientData/>
  </xdr:twoCellAnchor>
  <xdr:twoCellAnchor>
    <xdr:from>
      <xdr:col>8</xdr:col>
      <xdr:colOff>123825</xdr:colOff>
      <xdr:row>67</xdr:row>
      <xdr:rowOff>95250</xdr:rowOff>
    </xdr:from>
    <xdr:to>
      <xdr:col>8</xdr:col>
      <xdr:colOff>1455825</xdr:colOff>
      <xdr:row>67</xdr:row>
      <xdr:rowOff>1427250</xdr:rowOff>
    </xdr:to>
    <xdr:pic>
      <xdr:nvPicPr>
        <xdr:cNvPr id="825" name="Имя " descr="Descr "/>
        <xdr:cNvPicPr>
          <a:picLocks noChangeAspect="1"/>
        </xdr:cNvPicPr>
      </xdr:nvPicPr>
      <xdr:blipFill>
        <a:blip xmlns:r="http://schemas.openxmlformats.org/officeDocument/2006/relationships" r:embed="rId192"/>
        <a:stretch>
          <a:fillRect/>
        </a:stretch>
      </xdr:blipFill>
      <xdr:spPr>
        <a:xfrm>
          <a:off x="5991225" y="9010650"/>
          <a:ext cx="1332000" cy="1332000"/>
        </a:xfrm>
        <a:prstGeom prst="rect">
          <a:avLst/>
        </a:prstGeom>
        <a:ln w="9525">
          <a:solidFill>
            <a:srgbClr val="000000"/>
          </a:solidFill>
          <a:prstDash val="solid"/>
        </a:ln>
      </xdr:spPr>
    </xdr:pic>
    <xdr:clientData/>
  </xdr:twoCellAnchor>
  <xdr:twoCellAnchor>
    <xdr:from>
      <xdr:col>8</xdr:col>
      <xdr:colOff>123825</xdr:colOff>
      <xdr:row>75</xdr:row>
      <xdr:rowOff>95250</xdr:rowOff>
    </xdr:from>
    <xdr:to>
      <xdr:col>8</xdr:col>
      <xdr:colOff>1455825</xdr:colOff>
      <xdr:row>75</xdr:row>
      <xdr:rowOff>1427250</xdr:rowOff>
    </xdr:to>
    <xdr:pic>
      <xdr:nvPicPr>
        <xdr:cNvPr id="826" name="Имя " descr="Descr "/>
        <xdr:cNvPicPr>
          <a:picLocks noChangeAspect="1"/>
        </xdr:cNvPicPr>
      </xdr:nvPicPr>
      <xdr:blipFill>
        <a:blip xmlns:r="http://schemas.openxmlformats.org/officeDocument/2006/relationships" r:embed="rId193"/>
        <a:stretch>
          <a:fillRect/>
        </a:stretch>
      </xdr:blipFill>
      <xdr:spPr>
        <a:xfrm>
          <a:off x="5991225" y="10610850"/>
          <a:ext cx="1332000" cy="1332000"/>
        </a:xfrm>
        <a:prstGeom prst="rect">
          <a:avLst/>
        </a:prstGeom>
        <a:ln w="9525">
          <a:solidFill>
            <a:srgbClr val="000000"/>
          </a:solidFill>
          <a:prstDash val="solid"/>
        </a:ln>
      </xdr:spPr>
    </xdr:pic>
    <xdr:clientData/>
  </xdr:twoCellAnchor>
  <xdr:twoCellAnchor>
    <xdr:from>
      <xdr:col>8</xdr:col>
      <xdr:colOff>123825</xdr:colOff>
      <xdr:row>77</xdr:row>
      <xdr:rowOff>95250</xdr:rowOff>
    </xdr:from>
    <xdr:to>
      <xdr:col>8</xdr:col>
      <xdr:colOff>1455825</xdr:colOff>
      <xdr:row>77</xdr:row>
      <xdr:rowOff>1427250</xdr:rowOff>
    </xdr:to>
    <xdr:pic>
      <xdr:nvPicPr>
        <xdr:cNvPr id="827" name="Имя " descr="Descr "/>
        <xdr:cNvPicPr>
          <a:picLocks noChangeAspect="1"/>
        </xdr:cNvPicPr>
      </xdr:nvPicPr>
      <xdr:blipFill>
        <a:blip xmlns:r="http://schemas.openxmlformats.org/officeDocument/2006/relationships" r:embed="rId194"/>
        <a:stretch>
          <a:fillRect/>
        </a:stretch>
      </xdr:blipFill>
      <xdr:spPr>
        <a:xfrm>
          <a:off x="5991225" y="12211050"/>
          <a:ext cx="1332000" cy="1332000"/>
        </a:xfrm>
        <a:prstGeom prst="rect">
          <a:avLst/>
        </a:prstGeom>
        <a:ln w="9525">
          <a:solidFill>
            <a:srgbClr val="000000"/>
          </a:solidFill>
          <a:prstDash val="solid"/>
        </a:ln>
      </xdr:spPr>
    </xdr:pic>
    <xdr:clientData/>
  </xdr:twoCellAnchor>
  <xdr:twoCellAnchor>
    <xdr:from>
      <xdr:col>8</xdr:col>
      <xdr:colOff>123825</xdr:colOff>
      <xdr:row>83</xdr:row>
      <xdr:rowOff>95250</xdr:rowOff>
    </xdr:from>
    <xdr:to>
      <xdr:col>8</xdr:col>
      <xdr:colOff>1455825</xdr:colOff>
      <xdr:row>83</xdr:row>
      <xdr:rowOff>1427250</xdr:rowOff>
    </xdr:to>
    <xdr:pic>
      <xdr:nvPicPr>
        <xdr:cNvPr id="828" name="Имя " descr="Descr "/>
        <xdr:cNvPicPr>
          <a:picLocks noChangeAspect="1"/>
        </xdr:cNvPicPr>
      </xdr:nvPicPr>
      <xdr:blipFill>
        <a:blip xmlns:r="http://schemas.openxmlformats.org/officeDocument/2006/relationships" r:embed="rId195"/>
        <a:stretch>
          <a:fillRect/>
        </a:stretch>
      </xdr:blipFill>
      <xdr:spPr>
        <a:xfrm>
          <a:off x="5991225" y="13811250"/>
          <a:ext cx="1332000" cy="1332000"/>
        </a:xfrm>
        <a:prstGeom prst="rect">
          <a:avLst/>
        </a:prstGeom>
        <a:ln w="9525">
          <a:solidFill>
            <a:srgbClr val="000000"/>
          </a:solidFill>
          <a:prstDash val="solid"/>
        </a:ln>
      </xdr:spPr>
    </xdr:pic>
    <xdr:clientData/>
  </xdr:twoCellAnchor>
  <xdr:twoCellAnchor>
    <xdr:from>
      <xdr:col>8</xdr:col>
      <xdr:colOff>123825</xdr:colOff>
      <xdr:row>89</xdr:row>
      <xdr:rowOff>95250</xdr:rowOff>
    </xdr:from>
    <xdr:to>
      <xdr:col>8</xdr:col>
      <xdr:colOff>1455825</xdr:colOff>
      <xdr:row>89</xdr:row>
      <xdr:rowOff>1427250</xdr:rowOff>
    </xdr:to>
    <xdr:pic>
      <xdr:nvPicPr>
        <xdr:cNvPr id="829" name="Имя " descr="Descr "/>
        <xdr:cNvPicPr>
          <a:picLocks noChangeAspect="1"/>
        </xdr:cNvPicPr>
      </xdr:nvPicPr>
      <xdr:blipFill>
        <a:blip xmlns:r="http://schemas.openxmlformats.org/officeDocument/2006/relationships" r:embed="rId196"/>
        <a:stretch>
          <a:fillRect/>
        </a:stretch>
      </xdr:blipFill>
      <xdr:spPr>
        <a:xfrm>
          <a:off x="5991225" y="15411450"/>
          <a:ext cx="1332000" cy="1332000"/>
        </a:xfrm>
        <a:prstGeom prst="rect">
          <a:avLst/>
        </a:prstGeom>
        <a:ln w="9525">
          <a:solidFill>
            <a:srgbClr val="000000"/>
          </a:solidFill>
          <a:prstDash val="solid"/>
        </a:ln>
      </xdr:spPr>
    </xdr:pic>
    <xdr:clientData/>
  </xdr:twoCellAnchor>
  <xdr:twoCellAnchor>
    <xdr:from>
      <xdr:col>8</xdr:col>
      <xdr:colOff>123825</xdr:colOff>
      <xdr:row>93</xdr:row>
      <xdr:rowOff>95250</xdr:rowOff>
    </xdr:from>
    <xdr:to>
      <xdr:col>8</xdr:col>
      <xdr:colOff>1455825</xdr:colOff>
      <xdr:row>93</xdr:row>
      <xdr:rowOff>1427250</xdr:rowOff>
    </xdr:to>
    <xdr:pic>
      <xdr:nvPicPr>
        <xdr:cNvPr id="830" name="Имя " descr="Descr "/>
        <xdr:cNvPicPr>
          <a:picLocks noChangeAspect="1"/>
        </xdr:cNvPicPr>
      </xdr:nvPicPr>
      <xdr:blipFill>
        <a:blip xmlns:r="http://schemas.openxmlformats.org/officeDocument/2006/relationships" r:embed="rId197"/>
        <a:stretch>
          <a:fillRect/>
        </a:stretch>
      </xdr:blipFill>
      <xdr:spPr>
        <a:xfrm>
          <a:off x="5991225" y="17011650"/>
          <a:ext cx="1332000" cy="1332000"/>
        </a:xfrm>
        <a:prstGeom prst="rect">
          <a:avLst/>
        </a:prstGeom>
        <a:ln w="9525">
          <a:solidFill>
            <a:srgbClr val="000000"/>
          </a:solidFill>
          <a:prstDash val="solid"/>
        </a:ln>
      </xdr:spPr>
    </xdr:pic>
    <xdr:clientData/>
  </xdr:twoCellAnchor>
  <xdr:twoCellAnchor>
    <xdr:from>
      <xdr:col>8</xdr:col>
      <xdr:colOff>123825</xdr:colOff>
      <xdr:row>95</xdr:row>
      <xdr:rowOff>95250</xdr:rowOff>
    </xdr:from>
    <xdr:to>
      <xdr:col>8</xdr:col>
      <xdr:colOff>1455825</xdr:colOff>
      <xdr:row>95</xdr:row>
      <xdr:rowOff>1427250</xdr:rowOff>
    </xdr:to>
    <xdr:pic>
      <xdr:nvPicPr>
        <xdr:cNvPr id="832" name="Имя " descr="Descr "/>
        <xdr:cNvPicPr>
          <a:picLocks noChangeAspect="1"/>
        </xdr:cNvPicPr>
      </xdr:nvPicPr>
      <xdr:blipFill>
        <a:blip xmlns:r="http://schemas.openxmlformats.org/officeDocument/2006/relationships" r:embed="rId198"/>
        <a:stretch>
          <a:fillRect/>
        </a:stretch>
      </xdr:blipFill>
      <xdr:spPr>
        <a:xfrm>
          <a:off x="5991225" y="18611850"/>
          <a:ext cx="1332000" cy="1332000"/>
        </a:xfrm>
        <a:prstGeom prst="rect">
          <a:avLst/>
        </a:prstGeom>
        <a:ln w="9525">
          <a:solidFill>
            <a:srgbClr val="000000"/>
          </a:solidFill>
          <a:prstDash val="solid"/>
        </a:ln>
      </xdr:spPr>
    </xdr:pic>
    <xdr:clientData/>
  </xdr:twoCellAnchor>
  <xdr:twoCellAnchor>
    <xdr:from>
      <xdr:col>8</xdr:col>
      <xdr:colOff>123825</xdr:colOff>
      <xdr:row>96</xdr:row>
      <xdr:rowOff>95250</xdr:rowOff>
    </xdr:from>
    <xdr:to>
      <xdr:col>8</xdr:col>
      <xdr:colOff>1455825</xdr:colOff>
      <xdr:row>96</xdr:row>
      <xdr:rowOff>1427250</xdr:rowOff>
    </xdr:to>
    <xdr:pic>
      <xdr:nvPicPr>
        <xdr:cNvPr id="833" name="Имя " descr="Descr "/>
        <xdr:cNvPicPr>
          <a:picLocks noChangeAspect="1"/>
        </xdr:cNvPicPr>
      </xdr:nvPicPr>
      <xdr:blipFill>
        <a:blip xmlns:r="http://schemas.openxmlformats.org/officeDocument/2006/relationships" r:embed="rId199"/>
        <a:stretch>
          <a:fillRect/>
        </a:stretch>
      </xdr:blipFill>
      <xdr:spPr>
        <a:xfrm>
          <a:off x="5991225" y="20212050"/>
          <a:ext cx="1332000" cy="1332000"/>
        </a:xfrm>
        <a:prstGeom prst="rect">
          <a:avLst/>
        </a:prstGeom>
        <a:ln w="9525">
          <a:solidFill>
            <a:srgbClr val="000000"/>
          </a:solidFill>
          <a:prstDash val="solid"/>
        </a:ln>
      </xdr:spPr>
    </xdr:pic>
    <xdr:clientData/>
  </xdr:twoCellAnchor>
  <xdr:twoCellAnchor>
    <xdr:from>
      <xdr:col>8</xdr:col>
      <xdr:colOff>123825</xdr:colOff>
      <xdr:row>98</xdr:row>
      <xdr:rowOff>95250</xdr:rowOff>
    </xdr:from>
    <xdr:to>
      <xdr:col>8</xdr:col>
      <xdr:colOff>1455825</xdr:colOff>
      <xdr:row>98</xdr:row>
      <xdr:rowOff>1427250</xdr:rowOff>
    </xdr:to>
    <xdr:pic>
      <xdr:nvPicPr>
        <xdr:cNvPr id="834" name="Имя " descr="Descr "/>
        <xdr:cNvPicPr>
          <a:picLocks noChangeAspect="1"/>
        </xdr:cNvPicPr>
      </xdr:nvPicPr>
      <xdr:blipFill>
        <a:blip xmlns:r="http://schemas.openxmlformats.org/officeDocument/2006/relationships" r:embed="rId200"/>
        <a:stretch>
          <a:fillRect/>
        </a:stretch>
      </xdr:blipFill>
      <xdr:spPr>
        <a:xfrm>
          <a:off x="5991225" y="21812250"/>
          <a:ext cx="1332000" cy="1332000"/>
        </a:xfrm>
        <a:prstGeom prst="rect">
          <a:avLst/>
        </a:prstGeom>
        <a:ln w="9525">
          <a:solidFill>
            <a:srgbClr val="000000"/>
          </a:solidFill>
          <a:prstDash val="solid"/>
        </a:ln>
      </xdr:spPr>
    </xdr:pic>
    <xdr:clientData/>
  </xdr:twoCellAnchor>
  <xdr:twoCellAnchor>
    <xdr:from>
      <xdr:col>8</xdr:col>
      <xdr:colOff>123825</xdr:colOff>
      <xdr:row>131</xdr:row>
      <xdr:rowOff>95250</xdr:rowOff>
    </xdr:from>
    <xdr:to>
      <xdr:col>8</xdr:col>
      <xdr:colOff>1455825</xdr:colOff>
      <xdr:row>131</xdr:row>
      <xdr:rowOff>1427250</xdr:rowOff>
    </xdr:to>
    <xdr:pic>
      <xdr:nvPicPr>
        <xdr:cNvPr id="835" name="Имя " descr="Descr "/>
        <xdr:cNvPicPr>
          <a:picLocks noChangeAspect="1"/>
        </xdr:cNvPicPr>
      </xdr:nvPicPr>
      <xdr:blipFill>
        <a:blip xmlns:r="http://schemas.openxmlformats.org/officeDocument/2006/relationships" r:embed="rId201"/>
        <a:stretch>
          <a:fillRect/>
        </a:stretch>
      </xdr:blipFill>
      <xdr:spPr>
        <a:xfrm>
          <a:off x="5991225" y="23412450"/>
          <a:ext cx="1332000" cy="1332000"/>
        </a:xfrm>
        <a:prstGeom prst="rect">
          <a:avLst/>
        </a:prstGeom>
        <a:ln w="9525">
          <a:solidFill>
            <a:srgbClr val="000000"/>
          </a:solidFill>
          <a:prstDash val="solid"/>
        </a:ln>
      </xdr:spPr>
    </xdr:pic>
    <xdr:clientData/>
  </xdr:twoCellAnchor>
  <xdr:twoCellAnchor>
    <xdr:from>
      <xdr:col>8</xdr:col>
      <xdr:colOff>123825</xdr:colOff>
      <xdr:row>141</xdr:row>
      <xdr:rowOff>95250</xdr:rowOff>
    </xdr:from>
    <xdr:to>
      <xdr:col>8</xdr:col>
      <xdr:colOff>1455825</xdr:colOff>
      <xdr:row>141</xdr:row>
      <xdr:rowOff>1427250</xdr:rowOff>
    </xdr:to>
    <xdr:pic>
      <xdr:nvPicPr>
        <xdr:cNvPr id="836" name="Имя " descr="Descr "/>
        <xdr:cNvPicPr>
          <a:picLocks noChangeAspect="1"/>
        </xdr:cNvPicPr>
      </xdr:nvPicPr>
      <xdr:blipFill>
        <a:blip xmlns:r="http://schemas.openxmlformats.org/officeDocument/2006/relationships" r:embed="rId202"/>
        <a:stretch>
          <a:fillRect/>
        </a:stretch>
      </xdr:blipFill>
      <xdr:spPr>
        <a:xfrm>
          <a:off x="5991225" y="25012650"/>
          <a:ext cx="1332000" cy="1332000"/>
        </a:xfrm>
        <a:prstGeom prst="rect">
          <a:avLst/>
        </a:prstGeom>
        <a:ln w="9525">
          <a:solidFill>
            <a:srgbClr val="000000"/>
          </a:solidFill>
          <a:prstDash val="solid"/>
        </a:ln>
      </xdr:spPr>
    </xdr:pic>
    <xdr:clientData/>
  </xdr:twoCellAnchor>
  <xdr:twoCellAnchor>
    <xdr:from>
      <xdr:col>8</xdr:col>
      <xdr:colOff>123825</xdr:colOff>
      <xdr:row>144</xdr:row>
      <xdr:rowOff>95250</xdr:rowOff>
    </xdr:from>
    <xdr:to>
      <xdr:col>8</xdr:col>
      <xdr:colOff>1455825</xdr:colOff>
      <xdr:row>144</xdr:row>
      <xdr:rowOff>1427250</xdr:rowOff>
    </xdr:to>
    <xdr:pic>
      <xdr:nvPicPr>
        <xdr:cNvPr id="837" name="Имя " descr="Descr "/>
        <xdr:cNvPicPr>
          <a:picLocks noChangeAspect="1"/>
        </xdr:cNvPicPr>
      </xdr:nvPicPr>
      <xdr:blipFill>
        <a:blip xmlns:r="http://schemas.openxmlformats.org/officeDocument/2006/relationships" r:embed="rId203"/>
        <a:stretch>
          <a:fillRect/>
        </a:stretch>
      </xdr:blipFill>
      <xdr:spPr>
        <a:xfrm>
          <a:off x="5991225" y="26612850"/>
          <a:ext cx="1332000" cy="1332000"/>
        </a:xfrm>
        <a:prstGeom prst="rect">
          <a:avLst/>
        </a:prstGeom>
        <a:ln w="9525">
          <a:solidFill>
            <a:srgbClr val="000000"/>
          </a:solidFill>
          <a:prstDash val="solid"/>
        </a:ln>
      </xdr:spPr>
    </xdr:pic>
    <xdr:clientData/>
  </xdr:twoCellAnchor>
  <xdr:twoCellAnchor>
    <xdr:from>
      <xdr:col>8</xdr:col>
      <xdr:colOff>123825</xdr:colOff>
      <xdr:row>146</xdr:row>
      <xdr:rowOff>95250</xdr:rowOff>
    </xdr:from>
    <xdr:to>
      <xdr:col>8</xdr:col>
      <xdr:colOff>1455825</xdr:colOff>
      <xdr:row>146</xdr:row>
      <xdr:rowOff>1427250</xdr:rowOff>
    </xdr:to>
    <xdr:pic>
      <xdr:nvPicPr>
        <xdr:cNvPr id="838" name="Имя " descr="Descr "/>
        <xdr:cNvPicPr>
          <a:picLocks noChangeAspect="1"/>
        </xdr:cNvPicPr>
      </xdr:nvPicPr>
      <xdr:blipFill>
        <a:blip xmlns:r="http://schemas.openxmlformats.org/officeDocument/2006/relationships" r:embed="rId204"/>
        <a:stretch>
          <a:fillRect/>
        </a:stretch>
      </xdr:blipFill>
      <xdr:spPr>
        <a:xfrm>
          <a:off x="5991225" y="28213050"/>
          <a:ext cx="1332000" cy="1332000"/>
        </a:xfrm>
        <a:prstGeom prst="rect">
          <a:avLst/>
        </a:prstGeom>
        <a:ln w="9525">
          <a:solidFill>
            <a:srgbClr val="000000"/>
          </a:solidFill>
          <a:prstDash val="solid"/>
        </a:ln>
      </xdr:spPr>
    </xdr:pic>
    <xdr:clientData/>
  </xdr:twoCellAnchor>
  <xdr:twoCellAnchor>
    <xdr:from>
      <xdr:col>8</xdr:col>
      <xdr:colOff>123825</xdr:colOff>
      <xdr:row>152</xdr:row>
      <xdr:rowOff>95250</xdr:rowOff>
    </xdr:from>
    <xdr:to>
      <xdr:col>8</xdr:col>
      <xdr:colOff>1455825</xdr:colOff>
      <xdr:row>152</xdr:row>
      <xdr:rowOff>1427250</xdr:rowOff>
    </xdr:to>
    <xdr:pic>
      <xdr:nvPicPr>
        <xdr:cNvPr id="839" name="Имя " descr="Descr "/>
        <xdr:cNvPicPr>
          <a:picLocks noChangeAspect="1"/>
        </xdr:cNvPicPr>
      </xdr:nvPicPr>
      <xdr:blipFill>
        <a:blip xmlns:r="http://schemas.openxmlformats.org/officeDocument/2006/relationships" r:embed="rId205"/>
        <a:stretch>
          <a:fillRect/>
        </a:stretch>
      </xdr:blipFill>
      <xdr:spPr>
        <a:xfrm>
          <a:off x="5991225" y="29813250"/>
          <a:ext cx="1332000" cy="1332000"/>
        </a:xfrm>
        <a:prstGeom prst="rect">
          <a:avLst/>
        </a:prstGeom>
        <a:ln w="9525">
          <a:solidFill>
            <a:srgbClr val="000000"/>
          </a:solidFill>
          <a:prstDash val="solid"/>
        </a:ln>
      </xdr:spPr>
    </xdr:pic>
    <xdr:clientData/>
  </xdr:twoCellAnchor>
  <xdr:twoCellAnchor>
    <xdr:from>
      <xdr:col>8</xdr:col>
      <xdr:colOff>123825</xdr:colOff>
      <xdr:row>153</xdr:row>
      <xdr:rowOff>95250</xdr:rowOff>
    </xdr:from>
    <xdr:to>
      <xdr:col>8</xdr:col>
      <xdr:colOff>1455825</xdr:colOff>
      <xdr:row>153</xdr:row>
      <xdr:rowOff>1427250</xdr:rowOff>
    </xdr:to>
    <xdr:pic>
      <xdr:nvPicPr>
        <xdr:cNvPr id="840" name="Имя " descr="Descr "/>
        <xdr:cNvPicPr>
          <a:picLocks noChangeAspect="1"/>
        </xdr:cNvPicPr>
      </xdr:nvPicPr>
      <xdr:blipFill>
        <a:blip xmlns:r="http://schemas.openxmlformats.org/officeDocument/2006/relationships" r:embed="rId206"/>
        <a:stretch>
          <a:fillRect/>
        </a:stretch>
      </xdr:blipFill>
      <xdr:spPr>
        <a:xfrm>
          <a:off x="5991225" y="31413450"/>
          <a:ext cx="1332000" cy="1332000"/>
        </a:xfrm>
        <a:prstGeom prst="rect">
          <a:avLst/>
        </a:prstGeom>
        <a:ln w="9525">
          <a:solidFill>
            <a:srgbClr val="000000"/>
          </a:solidFill>
          <a:prstDash val="solid"/>
        </a:ln>
      </xdr:spPr>
    </xdr:pic>
    <xdr:clientData/>
  </xdr:twoCellAnchor>
  <xdr:twoCellAnchor>
    <xdr:from>
      <xdr:col>8</xdr:col>
      <xdr:colOff>123825</xdr:colOff>
      <xdr:row>154</xdr:row>
      <xdr:rowOff>95250</xdr:rowOff>
    </xdr:from>
    <xdr:to>
      <xdr:col>8</xdr:col>
      <xdr:colOff>1455825</xdr:colOff>
      <xdr:row>154</xdr:row>
      <xdr:rowOff>1427250</xdr:rowOff>
    </xdr:to>
    <xdr:pic>
      <xdr:nvPicPr>
        <xdr:cNvPr id="841" name="Имя " descr="Descr "/>
        <xdr:cNvPicPr>
          <a:picLocks noChangeAspect="1"/>
        </xdr:cNvPicPr>
      </xdr:nvPicPr>
      <xdr:blipFill>
        <a:blip xmlns:r="http://schemas.openxmlformats.org/officeDocument/2006/relationships" r:embed="rId207"/>
        <a:stretch>
          <a:fillRect/>
        </a:stretch>
      </xdr:blipFill>
      <xdr:spPr>
        <a:xfrm>
          <a:off x="5991225" y="33013650"/>
          <a:ext cx="1332000" cy="1332000"/>
        </a:xfrm>
        <a:prstGeom prst="rect">
          <a:avLst/>
        </a:prstGeom>
        <a:ln w="9525">
          <a:solidFill>
            <a:srgbClr val="000000"/>
          </a:solidFill>
          <a:prstDash val="solid"/>
        </a:ln>
      </xdr:spPr>
    </xdr:pic>
    <xdr:clientData/>
  </xdr:twoCellAnchor>
  <xdr:twoCellAnchor>
    <xdr:from>
      <xdr:col>8</xdr:col>
      <xdr:colOff>123825</xdr:colOff>
      <xdr:row>158</xdr:row>
      <xdr:rowOff>95250</xdr:rowOff>
    </xdr:from>
    <xdr:to>
      <xdr:col>8</xdr:col>
      <xdr:colOff>1455825</xdr:colOff>
      <xdr:row>158</xdr:row>
      <xdr:rowOff>1427250</xdr:rowOff>
    </xdr:to>
    <xdr:pic>
      <xdr:nvPicPr>
        <xdr:cNvPr id="842" name="Имя " descr="Descr "/>
        <xdr:cNvPicPr>
          <a:picLocks noChangeAspect="1"/>
        </xdr:cNvPicPr>
      </xdr:nvPicPr>
      <xdr:blipFill>
        <a:blip xmlns:r="http://schemas.openxmlformats.org/officeDocument/2006/relationships" r:embed="rId208"/>
        <a:stretch>
          <a:fillRect/>
        </a:stretch>
      </xdr:blipFill>
      <xdr:spPr>
        <a:xfrm>
          <a:off x="5991225" y="34613850"/>
          <a:ext cx="1332000" cy="1332000"/>
        </a:xfrm>
        <a:prstGeom prst="rect">
          <a:avLst/>
        </a:prstGeom>
        <a:ln w="9525">
          <a:solidFill>
            <a:srgbClr val="000000"/>
          </a:solidFill>
          <a:prstDash val="solid"/>
        </a:ln>
      </xdr:spPr>
    </xdr:pic>
    <xdr:clientData/>
  </xdr:twoCellAnchor>
  <xdr:twoCellAnchor>
    <xdr:from>
      <xdr:col>8</xdr:col>
      <xdr:colOff>123825</xdr:colOff>
      <xdr:row>171</xdr:row>
      <xdr:rowOff>95250</xdr:rowOff>
    </xdr:from>
    <xdr:to>
      <xdr:col>8</xdr:col>
      <xdr:colOff>1455825</xdr:colOff>
      <xdr:row>171</xdr:row>
      <xdr:rowOff>1427250</xdr:rowOff>
    </xdr:to>
    <xdr:pic>
      <xdr:nvPicPr>
        <xdr:cNvPr id="843" name="Имя " descr="Descr "/>
        <xdr:cNvPicPr>
          <a:picLocks noChangeAspect="1"/>
        </xdr:cNvPicPr>
      </xdr:nvPicPr>
      <xdr:blipFill>
        <a:blip xmlns:r="http://schemas.openxmlformats.org/officeDocument/2006/relationships" r:embed="rId209"/>
        <a:stretch>
          <a:fillRect/>
        </a:stretch>
      </xdr:blipFill>
      <xdr:spPr>
        <a:xfrm>
          <a:off x="5991225" y="36214050"/>
          <a:ext cx="1332000" cy="1332000"/>
        </a:xfrm>
        <a:prstGeom prst="rect">
          <a:avLst/>
        </a:prstGeom>
        <a:ln w="9525">
          <a:solidFill>
            <a:srgbClr val="000000"/>
          </a:solidFill>
          <a:prstDash val="solid"/>
        </a:ln>
      </xdr:spPr>
    </xdr:pic>
    <xdr:clientData/>
  </xdr:twoCellAnchor>
  <xdr:twoCellAnchor>
    <xdr:from>
      <xdr:col>8</xdr:col>
      <xdr:colOff>123825</xdr:colOff>
      <xdr:row>178</xdr:row>
      <xdr:rowOff>95250</xdr:rowOff>
    </xdr:from>
    <xdr:to>
      <xdr:col>8</xdr:col>
      <xdr:colOff>1455825</xdr:colOff>
      <xdr:row>178</xdr:row>
      <xdr:rowOff>1427250</xdr:rowOff>
    </xdr:to>
    <xdr:pic>
      <xdr:nvPicPr>
        <xdr:cNvPr id="844" name="Имя " descr="Descr "/>
        <xdr:cNvPicPr>
          <a:picLocks noChangeAspect="1"/>
        </xdr:cNvPicPr>
      </xdr:nvPicPr>
      <xdr:blipFill>
        <a:blip xmlns:r="http://schemas.openxmlformats.org/officeDocument/2006/relationships" r:embed="rId210"/>
        <a:stretch>
          <a:fillRect/>
        </a:stretch>
      </xdr:blipFill>
      <xdr:spPr>
        <a:xfrm>
          <a:off x="5991225" y="37814250"/>
          <a:ext cx="1332000" cy="1332000"/>
        </a:xfrm>
        <a:prstGeom prst="rect">
          <a:avLst/>
        </a:prstGeom>
        <a:ln w="9525">
          <a:solidFill>
            <a:srgbClr val="000000"/>
          </a:solidFill>
          <a:prstDash val="solid"/>
        </a:ln>
      </xdr:spPr>
    </xdr:pic>
    <xdr:clientData/>
  </xdr:twoCellAnchor>
  <xdr:twoCellAnchor>
    <xdr:from>
      <xdr:col>8</xdr:col>
      <xdr:colOff>123825</xdr:colOff>
      <xdr:row>190</xdr:row>
      <xdr:rowOff>95250</xdr:rowOff>
    </xdr:from>
    <xdr:to>
      <xdr:col>8</xdr:col>
      <xdr:colOff>1455825</xdr:colOff>
      <xdr:row>190</xdr:row>
      <xdr:rowOff>1427250</xdr:rowOff>
    </xdr:to>
    <xdr:pic>
      <xdr:nvPicPr>
        <xdr:cNvPr id="845" name="Имя " descr="Descr "/>
        <xdr:cNvPicPr>
          <a:picLocks noChangeAspect="1"/>
        </xdr:cNvPicPr>
      </xdr:nvPicPr>
      <xdr:blipFill>
        <a:blip xmlns:r="http://schemas.openxmlformats.org/officeDocument/2006/relationships" r:embed="rId211"/>
        <a:stretch>
          <a:fillRect/>
        </a:stretch>
      </xdr:blipFill>
      <xdr:spPr>
        <a:xfrm>
          <a:off x="5991225" y="39414450"/>
          <a:ext cx="1332000" cy="1332000"/>
        </a:xfrm>
        <a:prstGeom prst="rect">
          <a:avLst/>
        </a:prstGeom>
        <a:ln w="9525">
          <a:solidFill>
            <a:srgbClr val="000000"/>
          </a:solidFill>
          <a:prstDash val="solid"/>
        </a:ln>
      </xdr:spPr>
    </xdr:pic>
    <xdr:clientData/>
  </xdr:twoCellAnchor>
  <xdr:twoCellAnchor>
    <xdr:from>
      <xdr:col>8</xdr:col>
      <xdr:colOff>123825</xdr:colOff>
      <xdr:row>195</xdr:row>
      <xdr:rowOff>95250</xdr:rowOff>
    </xdr:from>
    <xdr:to>
      <xdr:col>8</xdr:col>
      <xdr:colOff>1455825</xdr:colOff>
      <xdr:row>195</xdr:row>
      <xdr:rowOff>1427250</xdr:rowOff>
    </xdr:to>
    <xdr:pic>
      <xdr:nvPicPr>
        <xdr:cNvPr id="846" name="Имя " descr="Descr "/>
        <xdr:cNvPicPr>
          <a:picLocks noChangeAspect="1"/>
        </xdr:cNvPicPr>
      </xdr:nvPicPr>
      <xdr:blipFill>
        <a:blip xmlns:r="http://schemas.openxmlformats.org/officeDocument/2006/relationships" r:embed="rId212"/>
        <a:stretch>
          <a:fillRect/>
        </a:stretch>
      </xdr:blipFill>
      <xdr:spPr>
        <a:xfrm>
          <a:off x="5991225" y="41014650"/>
          <a:ext cx="1332000" cy="1332000"/>
        </a:xfrm>
        <a:prstGeom prst="rect">
          <a:avLst/>
        </a:prstGeom>
        <a:ln w="9525">
          <a:solidFill>
            <a:srgbClr val="000000"/>
          </a:solidFill>
          <a:prstDash val="solid"/>
        </a:ln>
      </xdr:spPr>
    </xdr:pic>
    <xdr:clientData/>
  </xdr:twoCellAnchor>
  <xdr:twoCellAnchor>
    <xdr:from>
      <xdr:col>8</xdr:col>
      <xdr:colOff>123825</xdr:colOff>
      <xdr:row>196</xdr:row>
      <xdr:rowOff>95250</xdr:rowOff>
    </xdr:from>
    <xdr:to>
      <xdr:col>8</xdr:col>
      <xdr:colOff>1455825</xdr:colOff>
      <xdr:row>196</xdr:row>
      <xdr:rowOff>1427250</xdr:rowOff>
    </xdr:to>
    <xdr:pic>
      <xdr:nvPicPr>
        <xdr:cNvPr id="847" name="Имя " descr="Descr "/>
        <xdr:cNvPicPr>
          <a:picLocks noChangeAspect="1"/>
        </xdr:cNvPicPr>
      </xdr:nvPicPr>
      <xdr:blipFill>
        <a:blip xmlns:r="http://schemas.openxmlformats.org/officeDocument/2006/relationships" r:embed="rId213"/>
        <a:stretch>
          <a:fillRect/>
        </a:stretch>
      </xdr:blipFill>
      <xdr:spPr>
        <a:xfrm>
          <a:off x="5991225" y="42614850"/>
          <a:ext cx="1332000" cy="1332000"/>
        </a:xfrm>
        <a:prstGeom prst="rect">
          <a:avLst/>
        </a:prstGeom>
        <a:ln w="9525">
          <a:solidFill>
            <a:srgbClr val="000000"/>
          </a:solidFill>
          <a:prstDash val="solid"/>
        </a:ln>
      </xdr:spPr>
    </xdr:pic>
    <xdr:clientData/>
  </xdr:twoCellAnchor>
  <xdr:twoCellAnchor>
    <xdr:from>
      <xdr:col>8</xdr:col>
      <xdr:colOff>123825</xdr:colOff>
      <xdr:row>202</xdr:row>
      <xdr:rowOff>95250</xdr:rowOff>
    </xdr:from>
    <xdr:to>
      <xdr:col>8</xdr:col>
      <xdr:colOff>1455825</xdr:colOff>
      <xdr:row>202</xdr:row>
      <xdr:rowOff>1427250</xdr:rowOff>
    </xdr:to>
    <xdr:pic>
      <xdr:nvPicPr>
        <xdr:cNvPr id="848" name="Имя " descr="Descr "/>
        <xdr:cNvPicPr>
          <a:picLocks noChangeAspect="1"/>
        </xdr:cNvPicPr>
      </xdr:nvPicPr>
      <xdr:blipFill>
        <a:blip xmlns:r="http://schemas.openxmlformats.org/officeDocument/2006/relationships" r:embed="rId214"/>
        <a:stretch>
          <a:fillRect/>
        </a:stretch>
      </xdr:blipFill>
      <xdr:spPr>
        <a:xfrm>
          <a:off x="5991225" y="44215050"/>
          <a:ext cx="1332000" cy="1332000"/>
        </a:xfrm>
        <a:prstGeom prst="rect">
          <a:avLst/>
        </a:prstGeom>
        <a:ln w="9525">
          <a:solidFill>
            <a:srgbClr val="000000"/>
          </a:solidFill>
          <a:prstDash val="solid"/>
        </a:ln>
      </xdr:spPr>
    </xdr:pic>
    <xdr:clientData/>
  </xdr:twoCellAnchor>
  <xdr:twoCellAnchor>
    <xdr:from>
      <xdr:col>8</xdr:col>
      <xdr:colOff>123825</xdr:colOff>
      <xdr:row>203</xdr:row>
      <xdr:rowOff>95250</xdr:rowOff>
    </xdr:from>
    <xdr:to>
      <xdr:col>8</xdr:col>
      <xdr:colOff>1455825</xdr:colOff>
      <xdr:row>203</xdr:row>
      <xdr:rowOff>1427250</xdr:rowOff>
    </xdr:to>
    <xdr:pic>
      <xdr:nvPicPr>
        <xdr:cNvPr id="849" name="Имя " descr="Descr "/>
        <xdr:cNvPicPr>
          <a:picLocks noChangeAspect="1"/>
        </xdr:cNvPicPr>
      </xdr:nvPicPr>
      <xdr:blipFill>
        <a:blip xmlns:r="http://schemas.openxmlformats.org/officeDocument/2006/relationships" r:embed="rId215"/>
        <a:stretch>
          <a:fillRect/>
        </a:stretch>
      </xdr:blipFill>
      <xdr:spPr>
        <a:xfrm>
          <a:off x="5991225" y="45815250"/>
          <a:ext cx="1332000" cy="1332000"/>
        </a:xfrm>
        <a:prstGeom prst="rect">
          <a:avLst/>
        </a:prstGeom>
        <a:ln w="9525">
          <a:solidFill>
            <a:srgbClr val="000000"/>
          </a:solidFill>
          <a:prstDash val="solid"/>
        </a:ln>
      </xdr:spPr>
    </xdr:pic>
    <xdr:clientData/>
  </xdr:twoCellAnchor>
  <xdr:twoCellAnchor>
    <xdr:from>
      <xdr:col>8</xdr:col>
      <xdr:colOff>123825</xdr:colOff>
      <xdr:row>209</xdr:row>
      <xdr:rowOff>95250</xdr:rowOff>
    </xdr:from>
    <xdr:to>
      <xdr:col>8</xdr:col>
      <xdr:colOff>1455825</xdr:colOff>
      <xdr:row>209</xdr:row>
      <xdr:rowOff>1427250</xdr:rowOff>
    </xdr:to>
    <xdr:pic>
      <xdr:nvPicPr>
        <xdr:cNvPr id="850" name="Имя " descr="Descr "/>
        <xdr:cNvPicPr>
          <a:picLocks noChangeAspect="1"/>
        </xdr:cNvPicPr>
      </xdr:nvPicPr>
      <xdr:blipFill>
        <a:blip xmlns:r="http://schemas.openxmlformats.org/officeDocument/2006/relationships" r:embed="rId216"/>
        <a:stretch>
          <a:fillRect/>
        </a:stretch>
      </xdr:blipFill>
      <xdr:spPr>
        <a:xfrm>
          <a:off x="5991225" y="47415450"/>
          <a:ext cx="1332000" cy="1332000"/>
        </a:xfrm>
        <a:prstGeom prst="rect">
          <a:avLst/>
        </a:prstGeom>
        <a:ln w="9525">
          <a:solidFill>
            <a:srgbClr val="000000"/>
          </a:solidFill>
          <a:prstDash val="solid"/>
        </a:ln>
      </xdr:spPr>
    </xdr:pic>
    <xdr:clientData/>
  </xdr:twoCellAnchor>
  <xdr:twoCellAnchor>
    <xdr:from>
      <xdr:col>8</xdr:col>
      <xdr:colOff>123825</xdr:colOff>
      <xdr:row>225</xdr:row>
      <xdr:rowOff>95250</xdr:rowOff>
    </xdr:from>
    <xdr:to>
      <xdr:col>8</xdr:col>
      <xdr:colOff>1455825</xdr:colOff>
      <xdr:row>225</xdr:row>
      <xdr:rowOff>1427250</xdr:rowOff>
    </xdr:to>
    <xdr:pic>
      <xdr:nvPicPr>
        <xdr:cNvPr id="851" name="Имя " descr="Descr "/>
        <xdr:cNvPicPr>
          <a:picLocks noChangeAspect="1"/>
        </xdr:cNvPicPr>
      </xdr:nvPicPr>
      <xdr:blipFill>
        <a:blip xmlns:r="http://schemas.openxmlformats.org/officeDocument/2006/relationships" r:embed="rId217"/>
        <a:stretch>
          <a:fillRect/>
        </a:stretch>
      </xdr:blipFill>
      <xdr:spPr>
        <a:xfrm>
          <a:off x="5991225" y="49015650"/>
          <a:ext cx="1332000" cy="1332000"/>
        </a:xfrm>
        <a:prstGeom prst="rect">
          <a:avLst/>
        </a:prstGeom>
        <a:ln w="9525">
          <a:solidFill>
            <a:srgbClr val="000000"/>
          </a:solidFill>
          <a:prstDash val="solid"/>
        </a:ln>
      </xdr:spPr>
    </xdr:pic>
    <xdr:clientData/>
  </xdr:twoCellAnchor>
  <xdr:twoCellAnchor>
    <xdr:from>
      <xdr:col>8</xdr:col>
      <xdr:colOff>123825</xdr:colOff>
      <xdr:row>226</xdr:row>
      <xdr:rowOff>95250</xdr:rowOff>
    </xdr:from>
    <xdr:to>
      <xdr:col>8</xdr:col>
      <xdr:colOff>1455825</xdr:colOff>
      <xdr:row>226</xdr:row>
      <xdr:rowOff>1427250</xdr:rowOff>
    </xdr:to>
    <xdr:pic>
      <xdr:nvPicPr>
        <xdr:cNvPr id="852" name="Имя " descr="Descr "/>
        <xdr:cNvPicPr>
          <a:picLocks noChangeAspect="1"/>
        </xdr:cNvPicPr>
      </xdr:nvPicPr>
      <xdr:blipFill>
        <a:blip xmlns:r="http://schemas.openxmlformats.org/officeDocument/2006/relationships" r:embed="rId218"/>
        <a:stretch>
          <a:fillRect/>
        </a:stretch>
      </xdr:blipFill>
      <xdr:spPr>
        <a:xfrm>
          <a:off x="5991225" y="50615850"/>
          <a:ext cx="1332000" cy="1332000"/>
        </a:xfrm>
        <a:prstGeom prst="rect">
          <a:avLst/>
        </a:prstGeom>
        <a:ln w="9525">
          <a:solidFill>
            <a:srgbClr val="000000"/>
          </a:solidFill>
          <a:prstDash val="solid"/>
        </a:ln>
      </xdr:spPr>
    </xdr:pic>
    <xdr:clientData/>
  </xdr:twoCellAnchor>
  <xdr:twoCellAnchor>
    <xdr:from>
      <xdr:col>8</xdr:col>
      <xdr:colOff>123825</xdr:colOff>
      <xdr:row>230</xdr:row>
      <xdr:rowOff>95250</xdr:rowOff>
    </xdr:from>
    <xdr:to>
      <xdr:col>8</xdr:col>
      <xdr:colOff>1455825</xdr:colOff>
      <xdr:row>230</xdr:row>
      <xdr:rowOff>1427250</xdr:rowOff>
    </xdr:to>
    <xdr:pic>
      <xdr:nvPicPr>
        <xdr:cNvPr id="853" name="Имя " descr="Descr "/>
        <xdr:cNvPicPr>
          <a:picLocks noChangeAspect="1"/>
        </xdr:cNvPicPr>
      </xdr:nvPicPr>
      <xdr:blipFill>
        <a:blip xmlns:r="http://schemas.openxmlformats.org/officeDocument/2006/relationships" r:embed="rId219"/>
        <a:stretch>
          <a:fillRect/>
        </a:stretch>
      </xdr:blipFill>
      <xdr:spPr>
        <a:xfrm>
          <a:off x="5991225" y="52216050"/>
          <a:ext cx="1332000" cy="1332000"/>
        </a:xfrm>
        <a:prstGeom prst="rect">
          <a:avLst/>
        </a:prstGeom>
        <a:ln w="9525">
          <a:solidFill>
            <a:srgbClr val="000000"/>
          </a:solidFill>
          <a:prstDash val="solid"/>
        </a:ln>
      </xdr:spPr>
    </xdr:pic>
    <xdr:clientData/>
  </xdr:twoCellAnchor>
  <xdr:twoCellAnchor>
    <xdr:from>
      <xdr:col>8</xdr:col>
      <xdr:colOff>123825</xdr:colOff>
      <xdr:row>233</xdr:row>
      <xdr:rowOff>95250</xdr:rowOff>
    </xdr:from>
    <xdr:to>
      <xdr:col>8</xdr:col>
      <xdr:colOff>1455825</xdr:colOff>
      <xdr:row>233</xdr:row>
      <xdr:rowOff>1427250</xdr:rowOff>
    </xdr:to>
    <xdr:pic>
      <xdr:nvPicPr>
        <xdr:cNvPr id="854" name="Имя " descr="Descr "/>
        <xdr:cNvPicPr>
          <a:picLocks noChangeAspect="1"/>
        </xdr:cNvPicPr>
      </xdr:nvPicPr>
      <xdr:blipFill>
        <a:blip xmlns:r="http://schemas.openxmlformats.org/officeDocument/2006/relationships" r:embed="rId220"/>
        <a:stretch>
          <a:fillRect/>
        </a:stretch>
      </xdr:blipFill>
      <xdr:spPr>
        <a:xfrm>
          <a:off x="5991225" y="53816250"/>
          <a:ext cx="1332000" cy="1332000"/>
        </a:xfrm>
        <a:prstGeom prst="rect">
          <a:avLst/>
        </a:prstGeom>
        <a:ln w="9525">
          <a:solidFill>
            <a:srgbClr val="000000"/>
          </a:solidFill>
          <a:prstDash val="solid"/>
        </a:ln>
      </xdr:spPr>
    </xdr:pic>
    <xdr:clientData/>
  </xdr:twoCellAnchor>
  <xdr:twoCellAnchor>
    <xdr:from>
      <xdr:col>8</xdr:col>
      <xdr:colOff>123825</xdr:colOff>
      <xdr:row>235</xdr:row>
      <xdr:rowOff>95250</xdr:rowOff>
    </xdr:from>
    <xdr:to>
      <xdr:col>8</xdr:col>
      <xdr:colOff>1455825</xdr:colOff>
      <xdr:row>235</xdr:row>
      <xdr:rowOff>1427250</xdr:rowOff>
    </xdr:to>
    <xdr:pic>
      <xdr:nvPicPr>
        <xdr:cNvPr id="855" name="Имя " descr="Descr "/>
        <xdr:cNvPicPr>
          <a:picLocks noChangeAspect="1"/>
        </xdr:cNvPicPr>
      </xdr:nvPicPr>
      <xdr:blipFill>
        <a:blip xmlns:r="http://schemas.openxmlformats.org/officeDocument/2006/relationships" r:embed="rId221"/>
        <a:stretch>
          <a:fillRect/>
        </a:stretch>
      </xdr:blipFill>
      <xdr:spPr>
        <a:xfrm>
          <a:off x="5991225" y="55416450"/>
          <a:ext cx="1332000" cy="1332000"/>
        </a:xfrm>
        <a:prstGeom prst="rect">
          <a:avLst/>
        </a:prstGeom>
        <a:ln w="9525">
          <a:solidFill>
            <a:srgbClr val="000000"/>
          </a:solidFill>
          <a:prstDash val="solid"/>
        </a:ln>
      </xdr:spPr>
    </xdr:pic>
    <xdr:clientData/>
  </xdr:twoCellAnchor>
  <xdr:twoCellAnchor>
    <xdr:from>
      <xdr:col>8</xdr:col>
      <xdr:colOff>123825</xdr:colOff>
      <xdr:row>237</xdr:row>
      <xdr:rowOff>95250</xdr:rowOff>
    </xdr:from>
    <xdr:to>
      <xdr:col>8</xdr:col>
      <xdr:colOff>1455825</xdr:colOff>
      <xdr:row>237</xdr:row>
      <xdr:rowOff>1427250</xdr:rowOff>
    </xdr:to>
    <xdr:pic>
      <xdr:nvPicPr>
        <xdr:cNvPr id="856" name="Имя " descr="Descr "/>
        <xdr:cNvPicPr>
          <a:picLocks noChangeAspect="1"/>
        </xdr:cNvPicPr>
      </xdr:nvPicPr>
      <xdr:blipFill>
        <a:blip xmlns:r="http://schemas.openxmlformats.org/officeDocument/2006/relationships" r:embed="rId222"/>
        <a:stretch>
          <a:fillRect/>
        </a:stretch>
      </xdr:blipFill>
      <xdr:spPr>
        <a:xfrm>
          <a:off x="5991225" y="57016650"/>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dn.eksmo.ru/v2/ASE000000000868599/COVER/cover1.jpg" TargetMode="External"/><Relationship Id="rId13" Type="http://schemas.openxmlformats.org/officeDocument/2006/relationships/hyperlink" Target="http://cdn.eksmo.ru/v2/ASE000000000899521/COVER/cover1.jpg" TargetMode="External"/><Relationship Id="rId18" Type="http://schemas.openxmlformats.org/officeDocument/2006/relationships/hyperlink" Target="http://cdn.eksmo.ru/v2/ASE000000000865331/COVER/cover1.jpg" TargetMode="External"/><Relationship Id="rId26" Type="http://schemas.openxmlformats.org/officeDocument/2006/relationships/hyperlink" Target="http://cdn.eksmo.ru/v2/ASE000000000884607/COVER/cover1.jpg" TargetMode="External"/><Relationship Id="rId3" Type="http://schemas.openxmlformats.org/officeDocument/2006/relationships/hyperlink" Target="http://cdn.eksmo.ru/v2/ASE000000000871351/COVER/cover1.jpg" TargetMode="External"/><Relationship Id="rId21" Type="http://schemas.openxmlformats.org/officeDocument/2006/relationships/hyperlink" Target="http://cdn.eksmo.ru/v2/ASE000000000896237/COVER/cover1.jpg" TargetMode="External"/><Relationship Id="rId34" Type="http://schemas.openxmlformats.org/officeDocument/2006/relationships/vmlDrawing" Target="../drawings/vmlDrawing1.vml"/><Relationship Id="rId7" Type="http://schemas.openxmlformats.org/officeDocument/2006/relationships/hyperlink" Target="http://cdn.eksmo.ru/v2/ASE000000000894520/COVER/cover1.jpg" TargetMode="External"/><Relationship Id="rId12" Type="http://schemas.openxmlformats.org/officeDocument/2006/relationships/hyperlink" Target="http://cdn.eksmo.ru/v2/ASE000000000900436/COVER/cover1.jpg" TargetMode="External"/><Relationship Id="rId17" Type="http://schemas.openxmlformats.org/officeDocument/2006/relationships/hyperlink" Target="http://cdn.eksmo.ru/v2/ASE000000000878920/COVER/cover1.jpg" TargetMode="External"/><Relationship Id="rId25" Type="http://schemas.openxmlformats.org/officeDocument/2006/relationships/hyperlink" Target="http://cdn.eksmo.ru/v2/ASE000000000841196/COVER/cover1.jpg" TargetMode="External"/><Relationship Id="rId33" Type="http://schemas.openxmlformats.org/officeDocument/2006/relationships/drawing" Target="../drawings/drawing1.xml"/><Relationship Id="rId2" Type="http://schemas.openxmlformats.org/officeDocument/2006/relationships/hyperlink" Target="http://cdn.eksmo.ru/v2/ASE000000000897719/COVER/cover1.jpg" TargetMode="External"/><Relationship Id="rId16" Type="http://schemas.openxmlformats.org/officeDocument/2006/relationships/hyperlink" Target="http://cdn.eksmo.ru/v2/ASE000000000850327/COVER/cover1.jpg" TargetMode="External"/><Relationship Id="rId20" Type="http://schemas.openxmlformats.org/officeDocument/2006/relationships/hyperlink" Target="http://cdn.eksmo.ru/v2/ASE000000000848736/COVER/cover1.jpg" TargetMode="External"/><Relationship Id="rId29" Type="http://schemas.openxmlformats.org/officeDocument/2006/relationships/hyperlink" Target="http://cdn.eksmo.ru/v2/ASE000000000887009/COVER/cover1.jpg" TargetMode="External"/><Relationship Id="rId1" Type="http://schemas.openxmlformats.org/officeDocument/2006/relationships/hyperlink" Target="http://cdn.eksmo.ru/v2/AST000000000168379/COVER/cover1.jpg" TargetMode="External"/><Relationship Id="rId6" Type="http://schemas.openxmlformats.org/officeDocument/2006/relationships/hyperlink" Target="http://cdn.eksmo.ru/v2/ASE000000000874639/COVER/cover1.jpg" TargetMode="External"/><Relationship Id="rId11" Type="http://schemas.openxmlformats.org/officeDocument/2006/relationships/hyperlink" Target="http://cdn.eksmo.ru/v2/ASE000000000889702/COVER/cover1.jpg" TargetMode="External"/><Relationship Id="rId24" Type="http://schemas.openxmlformats.org/officeDocument/2006/relationships/hyperlink" Target="http://cdn.eksmo.ru/v2/ASE000000000898375/COVER/cover1.jpg" TargetMode="External"/><Relationship Id="rId32" Type="http://schemas.openxmlformats.org/officeDocument/2006/relationships/printerSettings" Target="../printerSettings/printerSettings1.bin"/><Relationship Id="rId5" Type="http://schemas.openxmlformats.org/officeDocument/2006/relationships/hyperlink" Target="http://cdn.eksmo.ru/v2/ASE000000000897424/COVER/cover1.jpg" TargetMode="External"/><Relationship Id="rId15" Type="http://schemas.openxmlformats.org/officeDocument/2006/relationships/hyperlink" Target="http://cdn.eksmo.ru/v2/ASE000000000851467/COVER/cover1.jpg" TargetMode="External"/><Relationship Id="rId23" Type="http://schemas.openxmlformats.org/officeDocument/2006/relationships/hyperlink" Target="http://cdn.eksmo.ru/v2/ASE000000000875367/COVER/cover1.jpg" TargetMode="External"/><Relationship Id="rId28" Type="http://schemas.openxmlformats.org/officeDocument/2006/relationships/hyperlink" Target="http://cdn.eksmo.ru/v2/ASE000000000832210/COVER/cover1.jpg" TargetMode="External"/><Relationship Id="rId10" Type="http://schemas.openxmlformats.org/officeDocument/2006/relationships/hyperlink" Target="http://cdn.eksmo.ru/v2/ASE000000000862900/COVER/cover1.jpg" TargetMode="External"/><Relationship Id="rId19" Type="http://schemas.openxmlformats.org/officeDocument/2006/relationships/hyperlink" Target="http://cdn.eksmo.ru/v2/ASE000000000901300/COVER/cover1.jpg" TargetMode="External"/><Relationship Id="rId31" Type="http://schemas.openxmlformats.org/officeDocument/2006/relationships/hyperlink" Target="http://cdn.eksmo.ru/v2/ASE000000000895756/COVER/cover1.jpg" TargetMode="External"/><Relationship Id="rId4" Type="http://schemas.openxmlformats.org/officeDocument/2006/relationships/hyperlink" Target="http://cdn.eksmo.ru/v2/ASE000000000877414/COVER/cover1.jpg" TargetMode="External"/><Relationship Id="rId9" Type="http://schemas.openxmlformats.org/officeDocument/2006/relationships/hyperlink" Target="http://cdn.eksmo.ru/v2/ASE000000000846473/COVER/cover1.jpg" TargetMode="External"/><Relationship Id="rId14" Type="http://schemas.openxmlformats.org/officeDocument/2006/relationships/hyperlink" Target="http://cdn.eksmo.ru/v2/ASE000000000899520/COVER/cover1.jpg" TargetMode="External"/><Relationship Id="rId22" Type="http://schemas.openxmlformats.org/officeDocument/2006/relationships/hyperlink" Target="http://cdn.eksmo.ru/v2/ASE000000000902873/COVER/cover1.jpg" TargetMode="External"/><Relationship Id="rId27" Type="http://schemas.openxmlformats.org/officeDocument/2006/relationships/hyperlink" Target="http://cdn.eksmo.ru/v2/ASE000000000899857/COVER/cover1.jpg" TargetMode="External"/><Relationship Id="rId30" Type="http://schemas.openxmlformats.org/officeDocument/2006/relationships/hyperlink" Target="http://cdn.eksmo.ru/v2/ASE000000000874436/COVER/cover1.jpg" TargetMode="External"/><Relationship Id="rId35"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239"/>
  <sheetViews>
    <sheetView showGridLines="0" tabSelected="1" showOutlineSymbols="0" zoomScale="85" zoomScaleNormal="85" workbookViewId="0">
      <pane xSplit="10" ySplit="17" topLeftCell="AL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4"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7" customWidth="1"/>
    <col min="42" max="42" width="10.140625" style="24" customWidth="1"/>
    <col min="43" max="43" width="8.42578125" style="24" customWidth="1"/>
    <col min="44" max="45" width="10" style="26" hidden="1" customWidth="1"/>
    <col min="46" max="47" width="10" style="59" hidden="1" customWidth="1"/>
    <col min="48" max="48" width="7.140625" style="140" customWidth="1"/>
    <col min="49" max="49" width="28.85546875" style="60" customWidth="1"/>
    <col min="50" max="50" width="11.28515625" style="24" hidden="1" customWidth="1"/>
    <col min="51" max="51" width="27.28515625" style="24" customWidth="1"/>
    <col min="52" max="56" width="8.28515625" style="171" customWidth="1"/>
    <col min="57" max="57" width="9.5703125" style="17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1"/>
      <c r="B1" s="32"/>
      <c r="C1" s="33"/>
      <c r="D1" s="34"/>
      <c r="E1" s="39"/>
      <c r="F1" s="16"/>
      <c r="G1" s="16"/>
      <c r="H1" s="16"/>
      <c r="I1" s="17"/>
      <c r="J1" s="61"/>
      <c r="K1" s="70"/>
      <c r="L1" s="17"/>
      <c r="M1" s="17"/>
      <c r="N1" s="17"/>
      <c r="O1" s="17"/>
      <c r="P1" s="18"/>
      <c r="Q1" s="198"/>
      <c r="R1" s="198"/>
      <c r="S1" s="199"/>
      <c r="T1" s="199"/>
      <c r="U1" s="200"/>
      <c r="V1" s="64"/>
      <c r="W1" s="64"/>
      <c r="X1" s="32"/>
      <c r="Y1" s="49"/>
      <c r="Z1" s="53"/>
      <c r="AO1" s="146"/>
      <c r="AT1" s="57"/>
      <c r="AU1" s="57"/>
      <c r="AV1" s="107"/>
      <c r="AW1" s="58"/>
      <c r="AX1" s="72"/>
      <c r="AY1" s="72"/>
      <c r="AZ1" s="168"/>
      <c r="BA1" s="168"/>
      <c r="BB1" s="168"/>
      <c r="BC1" s="168"/>
      <c r="BD1" s="168"/>
      <c r="BE1" s="168"/>
      <c r="BF1" s="72"/>
      <c r="BI1" s="45"/>
      <c r="BJ1" s="43"/>
    </row>
    <row r="2" spans="1:62" s="3" customFormat="1" x14ac:dyDescent="0.2">
      <c r="A2" s="179">
        <f ca="1">TODAY()</f>
        <v>46328</v>
      </c>
      <c r="B2" s="179"/>
      <c r="C2" s="179"/>
      <c r="D2" s="179"/>
      <c r="E2" s="180"/>
      <c r="F2" s="181"/>
      <c r="G2" s="181"/>
      <c r="H2" s="181"/>
      <c r="I2" s="186"/>
      <c r="J2" s="187"/>
      <c r="K2" s="228" t="s">
        <v>28</v>
      </c>
      <c r="L2" s="228"/>
      <c r="M2" s="228"/>
      <c r="N2" s="228"/>
      <c r="O2" s="228"/>
      <c r="P2" s="228"/>
      <c r="Q2" s="228"/>
      <c r="R2" s="228"/>
      <c r="S2" s="228"/>
      <c r="T2" s="228"/>
      <c r="U2" s="49"/>
      <c r="V2" s="64"/>
      <c r="W2" s="64"/>
      <c r="X2" s="32"/>
      <c r="Y2" s="49"/>
      <c r="Z2" s="53"/>
      <c r="AO2" s="146"/>
      <c r="AT2" s="57"/>
      <c r="AU2" s="57"/>
      <c r="AV2" s="107"/>
      <c r="AW2" s="58"/>
      <c r="AX2" s="72"/>
      <c r="AY2" s="72"/>
      <c r="AZ2" s="168"/>
      <c r="BA2" s="168"/>
      <c r="BB2" s="168"/>
      <c r="BC2" s="168"/>
      <c r="BD2" s="168"/>
      <c r="BE2" s="168"/>
      <c r="BF2" s="72"/>
      <c r="BI2" s="45"/>
      <c r="BJ2" s="43"/>
    </row>
    <row r="3" spans="1:62" s="3" customFormat="1" ht="18" x14ac:dyDescent="0.2">
      <c r="A3" s="179"/>
      <c r="B3" s="179"/>
      <c r="C3" s="179"/>
      <c r="D3" s="179"/>
      <c r="E3" s="180"/>
      <c r="F3" s="182" t="s">
        <v>108</v>
      </c>
      <c r="G3" s="182"/>
      <c r="H3" s="182"/>
      <c r="I3" s="188" t="s">
        <v>107</v>
      </c>
      <c r="J3" s="189"/>
      <c r="K3" s="228"/>
      <c r="L3" s="228"/>
      <c r="M3" s="228"/>
      <c r="N3" s="228"/>
      <c r="O3" s="228"/>
      <c r="P3" s="228"/>
      <c r="Q3" s="228"/>
      <c r="R3" s="228"/>
      <c r="S3" s="228"/>
      <c r="T3" s="228"/>
      <c r="U3" s="49"/>
      <c r="V3" s="64"/>
      <c r="W3" s="64"/>
      <c r="X3" s="32"/>
      <c r="Y3" s="49"/>
      <c r="Z3" s="53"/>
      <c r="AO3" s="146"/>
      <c r="AR3" s="43"/>
      <c r="AS3" s="43"/>
      <c r="AT3" s="104"/>
      <c r="AU3" s="104"/>
      <c r="AV3" s="107"/>
      <c r="AW3" s="58"/>
      <c r="AX3" s="72"/>
      <c r="AY3" s="72"/>
      <c r="AZ3" s="168"/>
      <c r="BA3" s="168"/>
      <c r="BB3" s="168"/>
      <c r="BC3" s="168"/>
      <c r="BD3" s="168"/>
      <c r="BE3" s="168"/>
      <c r="BF3" s="72"/>
      <c r="BI3" s="45"/>
      <c r="BJ3" s="43"/>
    </row>
    <row r="4" spans="1:62" s="3" customFormat="1" ht="3" customHeight="1" x14ac:dyDescent="0.2">
      <c r="A4" s="152"/>
      <c r="B4" s="32"/>
      <c r="C4" s="35"/>
      <c r="D4" s="34"/>
      <c r="E4" s="39"/>
      <c r="F4" s="4"/>
      <c r="G4" s="4"/>
      <c r="H4" s="4"/>
      <c r="I4" s="5"/>
      <c r="J4" s="62"/>
      <c r="K4" s="70"/>
      <c r="L4" s="6"/>
      <c r="M4" s="6"/>
      <c r="N4" s="6"/>
      <c r="O4" s="6"/>
      <c r="P4" s="6"/>
      <c r="Q4" s="63"/>
      <c r="R4" s="63"/>
      <c r="S4" s="6"/>
      <c r="T4" s="47"/>
      <c r="U4" s="49"/>
      <c r="V4" s="64"/>
      <c r="W4" s="64"/>
      <c r="X4" s="32"/>
      <c r="Y4" s="49"/>
      <c r="Z4" s="53"/>
      <c r="AO4" s="146"/>
      <c r="AR4" s="43"/>
      <c r="AS4" s="43"/>
      <c r="AT4" s="104" t="s">
        <v>20</v>
      </c>
      <c r="AU4" s="104"/>
      <c r="AV4" s="107"/>
      <c r="AW4" s="58"/>
      <c r="AX4" s="72"/>
      <c r="AY4" s="72"/>
      <c r="AZ4" s="168"/>
      <c r="BA4" s="168"/>
      <c r="BB4" s="168"/>
      <c r="BC4" s="168"/>
      <c r="BD4" s="168"/>
      <c r="BE4" s="168"/>
      <c r="BF4" s="72"/>
      <c r="BI4" s="45"/>
      <c r="BJ4" s="43"/>
    </row>
    <row r="5" spans="1:62" s="3" customFormat="1" ht="3" customHeight="1" thickBot="1" x14ac:dyDescent="0.25">
      <c r="A5" s="152"/>
      <c r="B5" s="32"/>
      <c r="C5" s="35"/>
      <c r="D5" s="34"/>
      <c r="E5" s="39"/>
      <c r="F5" s="4"/>
      <c r="G5" s="7"/>
      <c r="H5" s="4"/>
      <c r="I5" s="5"/>
      <c r="J5" s="62"/>
      <c r="K5" s="70"/>
      <c r="L5" s="6"/>
      <c r="M5" s="6"/>
      <c r="N5" s="6"/>
      <c r="O5" s="6"/>
      <c r="P5" s="6"/>
      <c r="Q5" s="63"/>
      <c r="R5" s="63"/>
      <c r="S5" s="6"/>
      <c r="T5" s="47"/>
      <c r="U5" s="49"/>
      <c r="V5" s="64"/>
      <c r="W5" s="64"/>
      <c r="X5" s="32"/>
      <c r="Y5" s="49"/>
      <c r="Z5" s="53"/>
      <c r="AO5" s="146"/>
      <c r="AR5" s="43"/>
      <c r="AS5" s="43"/>
      <c r="AT5" s="104" t="s">
        <v>46</v>
      </c>
      <c r="AU5" s="104"/>
      <c r="AV5" s="107"/>
      <c r="AW5" s="58"/>
      <c r="AX5" s="72"/>
      <c r="AY5" s="72"/>
      <c r="AZ5" s="168"/>
      <c r="BA5" s="168"/>
      <c r="BB5" s="168"/>
      <c r="BC5" s="168"/>
      <c r="BD5" s="168"/>
      <c r="BE5" s="168"/>
      <c r="BF5" s="72"/>
      <c r="BI5" s="45"/>
      <c r="BJ5" s="43"/>
    </row>
    <row r="6" spans="1:62" s="116" customFormat="1" ht="12" customHeight="1" outlineLevel="1" thickBot="1" x14ac:dyDescent="0.25">
      <c r="A6" s="152"/>
      <c r="B6" s="112"/>
      <c r="C6" s="36"/>
      <c r="D6" s="36"/>
      <c r="E6" s="40"/>
      <c r="F6" s="183" t="s">
        <v>27</v>
      </c>
      <c r="G6" s="184"/>
      <c r="H6" s="184"/>
      <c r="I6" s="184"/>
      <c r="J6" s="185"/>
      <c r="K6" s="225" t="s">
        <v>123</v>
      </c>
      <c r="L6" s="226"/>
      <c r="M6" s="226"/>
      <c r="N6" s="226"/>
      <c r="O6" s="226"/>
      <c r="P6" s="226"/>
      <c r="Q6" s="226"/>
      <c r="R6" s="226"/>
      <c r="S6" s="226"/>
      <c r="T6" s="227"/>
      <c r="U6" s="139"/>
      <c r="V6" s="114"/>
      <c r="W6" s="114"/>
      <c r="X6" s="112"/>
      <c r="Y6" s="113"/>
      <c r="Z6" s="115"/>
      <c r="AO6" s="113"/>
      <c r="AR6" s="117"/>
      <c r="AS6" s="117"/>
      <c r="AT6" s="118"/>
      <c r="AU6" s="118"/>
      <c r="AV6" s="119"/>
      <c r="AW6" s="112"/>
      <c r="AX6" s="120"/>
      <c r="AY6" s="120"/>
      <c r="AZ6" s="169"/>
      <c r="BA6" s="169"/>
      <c r="BB6" s="169"/>
      <c r="BC6" s="169"/>
      <c r="BD6" s="169"/>
      <c r="BE6" s="169"/>
      <c r="BF6" s="120"/>
      <c r="BI6" s="121"/>
      <c r="BJ6" s="117"/>
    </row>
    <row r="7" spans="1:62" s="116" customFormat="1" ht="7.5" customHeight="1" outlineLevel="1" x14ac:dyDescent="0.2">
      <c r="A7" s="152"/>
      <c r="B7" s="112"/>
      <c r="C7" s="108"/>
      <c r="D7" s="109"/>
      <c r="E7" s="110"/>
      <c r="F7" s="29"/>
      <c r="G7" s="111"/>
      <c r="H7" s="122"/>
      <c r="I7" s="122"/>
      <c r="J7" s="190" t="s">
        <v>0</v>
      </c>
      <c r="K7" s="219" t="s">
        <v>26</v>
      </c>
      <c r="L7" s="220"/>
      <c r="M7" s="220"/>
      <c r="N7" s="220"/>
      <c r="O7" s="221"/>
      <c r="P7" s="105"/>
      <c r="Q7" s="192" t="s">
        <v>125</v>
      </c>
      <c r="R7" s="193"/>
      <c r="S7" s="193"/>
      <c r="T7" s="194"/>
      <c r="U7" s="139"/>
      <c r="V7" s="114"/>
      <c r="W7" s="114"/>
      <c r="X7" s="112"/>
      <c r="Y7" s="113"/>
      <c r="Z7" s="115"/>
      <c r="AO7" s="113"/>
      <c r="AR7" s="117"/>
      <c r="AS7" s="117"/>
      <c r="AT7" s="118"/>
      <c r="AU7" s="118"/>
      <c r="AV7" s="119"/>
      <c r="AW7" s="112"/>
      <c r="AX7" s="120"/>
      <c r="AY7" s="120"/>
      <c r="AZ7" s="169"/>
      <c r="BA7" s="169"/>
      <c r="BB7" s="169"/>
      <c r="BC7" s="169"/>
      <c r="BD7" s="169"/>
      <c r="BE7" s="169"/>
      <c r="BF7" s="120"/>
      <c r="BI7" s="121"/>
      <c r="BJ7" s="117"/>
    </row>
    <row r="8" spans="1:62" s="116" customFormat="1" ht="7.5" customHeight="1" outlineLevel="1" thickBot="1" x14ac:dyDescent="0.25">
      <c r="A8" s="152"/>
      <c r="B8" s="112"/>
      <c r="C8" s="109"/>
      <c r="D8" s="109"/>
      <c r="E8" s="110"/>
      <c r="F8" s="30"/>
      <c r="G8" s="31"/>
      <c r="H8" s="31"/>
      <c r="I8" s="31"/>
      <c r="J8" s="191"/>
      <c r="K8" s="222"/>
      <c r="L8" s="223"/>
      <c r="M8" s="223"/>
      <c r="N8" s="223"/>
      <c r="O8" s="224"/>
      <c r="P8" s="106"/>
      <c r="Q8" s="195"/>
      <c r="R8" s="196"/>
      <c r="S8" s="196"/>
      <c r="T8" s="197"/>
      <c r="U8" s="139"/>
      <c r="V8" s="114"/>
      <c r="W8" s="114"/>
      <c r="X8" s="112"/>
      <c r="Y8" s="113"/>
      <c r="Z8" s="115"/>
      <c r="AO8" s="113"/>
      <c r="AR8" s="117"/>
      <c r="AS8" s="117"/>
      <c r="AT8" s="118"/>
      <c r="AU8" s="118"/>
      <c r="AV8" s="119"/>
      <c r="AW8" s="112"/>
      <c r="AX8" s="120"/>
      <c r="AY8" s="120"/>
      <c r="AZ8" s="169"/>
      <c r="BA8" s="169"/>
      <c r="BB8" s="169"/>
      <c r="BC8" s="169"/>
      <c r="BD8" s="169"/>
      <c r="BE8" s="169"/>
      <c r="BF8" s="120"/>
      <c r="BI8" s="121"/>
      <c r="BJ8" s="117"/>
    </row>
    <row r="9" spans="1:62" s="116" customFormat="1" ht="12.75" customHeight="1" outlineLevel="1" x14ac:dyDescent="0.2">
      <c r="A9" s="153"/>
      <c r="B9" s="112"/>
      <c r="C9" s="109"/>
      <c r="D9" s="109"/>
      <c r="E9" s="110"/>
      <c r="F9" s="123" t="s">
        <v>56</v>
      </c>
      <c r="G9" s="124"/>
      <c r="H9" s="124"/>
      <c r="I9" s="124"/>
      <c r="J9" s="125">
        <f>SUM(BI18:BI239)</f>
        <v>0</v>
      </c>
      <c r="K9" s="213">
        <v>0</v>
      </c>
      <c r="L9" s="214"/>
      <c r="M9" s="214"/>
      <c r="N9" s="214"/>
      <c r="O9" s="215"/>
      <c r="P9" s="73"/>
      <c r="Q9" s="201">
        <f>J9*(1-K9)</f>
        <v>0</v>
      </c>
      <c r="R9" s="202"/>
      <c r="S9" s="202"/>
      <c r="T9" s="203"/>
      <c r="U9" s="139"/>
      <c r="V9" s="114"/>
      <c r="W9" s="114"/>
      <c r="X9" s="112"/>
      <c r="Y9" s="113"/>
      <c r="Z9" s="115"/>
      <c r="AO9" s="113"/>
      <c r="AR9" s="117"/>
      <c r="AS9" s="117"/>
      <c r="AT9" s="118"/>
      <c r="AU9" s="118"/>
      <c r="AV9" s="119"/>
      <c r="AW9" s="112"/>
      <c r="AX9" s="120"/>
      <c r="AY9" s="120"/>
      <c r="AZ9" s="169"/>
      <c r="BA9" s="169"/>
      <c r="BB9" s="169"/>
      <c r="BC9" s="169"/>
      <c r="BD9" s="169"/>
      <c r="BE9" s="169"/>
      <c r="BF9" s="120"/>
      <c r="BI9" s="121"/>
      <c r="BJ9" s="117"/>
    </row>
    <row r="10" spans="1:62" s="116" customFormat="1" ht="12.75" customHeight="1" outlineLevel="1" thickBot="1" x14ac:dyDescent="0.25">
      <c r="A10" s="153"/>
      <c r="B10" s="112"/>
      <c r="C10" s="109"/>
      <c r="D10" s="109"/>
      <c r="E10" s="110"/>
      <c r="F10" s="126" t="s">
        <v>1</v>
      </c>
      <c r="G10" s="127"/>
      <c r="H10" s="127"/>
      <c r="I10" s="127"/>
      <c r="J10" s="128">
        <f t="array" ref="J10">SUM(IF(IF(C18:C239&gt;0,TRUE,FALSE)+IF(D18:D239&gt;0,TRUE,FALSE),1,0))</f>
        <v>0</v>
      </c>
      <c r="K10" s="216"/>
      <c r="L10" s="217"/>
      <c r="M10" s="217"/>
      <c r="N10" s="217"/>
      <c r="O10" s="218"/>
      <c r="P10" s="74"/>
      <c r="Q10" s="204"/>
      <c r="R10" s="205"/>
      <c r="S10" s="205"/>
      <c r="T10" s="206"/>
      <c r="U10" s="139"/>
      <c r="V10" s="114"/>
      <c r="W10" s="114"/>
      <c r="X10" s="112"/>
      <c r="Y10" s="113"/>
      <c r="Z10" s="115"/>
      <c r="AO10" s="113"/>
      <c r="AR10" s="117"/>
      <c r="AS10" s="117"/>
      <c r="AT10" s="118"/>
      <c r="AU10" s="118"/>
      <c r="AV10" s="119"/>
      <c r="AW10" s="112"/>
      <c r="AX10" s="120"/>
      <c r="AY10" s="120"/>
      <c r="AZ10" s="169"/>
      <c r="BA10" s="169"/>
      <c r="BB10" s="169"/>
      <c r="BC10" s="169"/>
      <c r="BD10" s="169"/>
      <c r="BE10" s="169"/>
      <c r="BF10" s="120"/>
      <c r="BI10" s="121"/>
      <c r="BJ10" s="117"/>
    </row>
    <row r="11" spans="1:62" s="116" customFormat="1" ht="12.75" customHeight="1" outlineLevel="1" x14ac:dyDescent="0.2">
      <c r="A11" s="153"/>
      <c r="B11" s="112"/>
      <c r="C11" s="109"/>
      <c r="D11" s="109"/>
      <c r="E11" s="110"/>
      <c r="F11" s="126" t="s">
        <v>2</v>
      </c>
      <c r="G11" s="127"/>
      <c r="H11" s="127"/>
      <c r="I11" s="127"/>
      <c r="J11" s="128">
        <f t="array" ref="J11">SUM(D18:D239)</f>
        <v>0</v>
      </c>
      <c r="K11" s="207" t="s">
        <v>124</v>
      </c>
      <c r="L11" s="208"/>
      <c r="M11" s="208"/>
      <c r="N11" s="208"/>
      <c r="O11" s="208"/>
      <c r="P11" s="208"/>
      <c r="Q11" s="208"/>
      <c r="R11" s="208"/>
      <c r="S11" s="208"/>
      <c r="T11" s="209"/>
      <c r="U11" s="139"/>
      <c r="V11" s="114"/>
      <c r="W11" s="114"/>
      <c r="X11" s="112"/>
      <c r="Y11" s="113"/>
      <c r="Z11" s="115"/>
      <c r="AO11" s="113"/>
      <c r="AT11" s="119"/>
      <c r="AU11" s="119"/>
      <c r="AV11" s="119"/>
      <c r="AW11" s="112"/>
      <c r="AX11" s="120"/>
      <c r="AY11" s="120"/>
      <c r="AZ11" s="169"/>
      <c r="BA11" s="169"/>
      <c r="BB11" s="169"/>
      <c r="BC11" s="169"/>
      <c r="BD11" s="169"/>
      <c r="BE11" s="169"/>
      <c r="BF11" s="120"/>
      <c r="BI11" s="121"/>
      <c r="BJ11" s="117"/>
    </row>
    <row r="12" spans="1:62" s="116" customFormat="1" ht="12.75" customHeight="1" outlineLevel="1" x14ac:dyDescent="0.2">
      <c r="A12" s="153"/>
      <c r="B12" s="112"/>
      <c r="C12" s="37"/>
      <c r="D12" s="37"/>
      <c r="E12" s="41"/>
      <c r="F12" s="126" t="s">
        <v>3</v>
      </c>
      <c r="G12" s="127"/>
      <c r="H12" s="127"/>
      <c r="I12" s="127"/>
      <c r="J12" s="128">
        <f t="array" ref="J12">SUM(C18:C239)</f>
        <v>0</v>
      </c>
      <c r="K12" s="207"/>
      <c r="L12" s="208"/>
      <c r="M12" s="208"/>
      <c r="N12" s="208"/>
      <c r="O12" s="208"/>
      <c r="P12" s="208"/>
      <c r="Q12" s="208"/>
      <c r="R12" s="208"/>
      <c r="S12" s="208"/>
      <c r="T12" s="209"/>
      <c r="U12" s="139"/>
      <c r="V12" s="114"/>
      <c r="W12" s="114"/>
      <c r="X12" s="112"/>
      <c r="Y12" s="113"/>
      <c r="Z12" s="115"/>
      <c r="AO12" s="113"/>
      <c r="AT12" s="119"/>
      <c r="AU12" s="119"/>
      <c r="AV12" s="119"/>
      <c r="AW12" s="112"/>
      <c r="AX12" s="120"/>
      <c r="AY12" s="120"/>
      <c r="AZ12" s="169"/>
      <c r="BA12" s="169"/>
      <c r="BB12" s="169"/>
      <c r="BC12" s="169"/>
      <c r="BD12" s="169"/>
      <c r="BE12" s="169"/>
      <c r="BF12" s="120"/>
      <c r="BI12" s="121"/>
      <c r="BJ12" s="117"/>
    </row>
    <row r="13" spans="1:62" s="116" customFormat="1" ht="12.75" customHeight="1" outlineLevel="1" x14ac:dyDescent="0.2">
      <c r="A13" s="153"/>
      <c r="B13" s="112"/>
      <c r="C13" s="37"/>
      <c r="D13" s="37"/>
      <c r="E13" s="41"/>
      <c r="F13" s="126" t="s">
        <v>4</v>
      </c>
      <c r="G13" s="127"/>
      <c r="H13" s="127"/>
      <c r="I13" s="127"/>
      <c r="J13" s="128">
        <f t="array" ref="J13">SUM(C18:C239+IF(U18:U239&gt;0,D18:D239/U18:U239,0))</f>
        <v>0</v>
      </c>
      <c r="K13" s="207"/>
      <c r="L13" s="208"/>
      <c r="M13" s="208"/>
      <c r="N13" s="208"/>
      <c r="O13" s="208"/>
      <c r="P13" s="208"/>
      <c r="Q13" s="208"/>
      <c r="R13" s="208"/>
      <c r="S13" s="208"/>
      <c r="T13" s="209"/>
      <c r="U13" s="139"/>
      <c r="V13" s="114"/>
      <c r="W13" s="114"/>
      <c r="X13" s="112"/>
      <c r="Y13" s="113"/>
      <c r="Z13" s="115"/>
      <c r="AO13" s="113"/>
      <c r="AT13" s="119"/>
      <c r="AU13" s="119"/>
      <c r="AV13" s="119"/>
      <c r="AW13" s="112"/>
      <c r="AX13" s="120"/>
      <c r="AY13" s="120"/>
      <c r="AZ13" s="169"/>
      <c r="BA13" s="169"/>
      <c r="BB13" s="169"/>
      <c r="BC13" s="169"/>
      <c r="BD13" s="169"/>
      <c r="BE13" s="169"/>
      <c r="BF13" s="120"/>
      <c r="BI13" s="121"/>
      <c r="BJ13" s="117"/>
    </row>
    <row r="14" spans="1:62" s="116" customFormat="1" ht="12.75" customHeight="1" outlineLevel="1" x14ac:dyDescent="0.2">
      <c r="A14" s="153"/>
      <c r="B14" s="112"/>
      <c r="C14" s="109"/>
      <c r="D14" s="109"/>
      <c r="E14" s="110"/>
      <c r="F14" s="126" t="s">
        <v>5</v>
      </c>
      <c r="G14" s="127"/>
      <c r="H14" s="127"/>
      <c r="I14" s="127"/>
      <c r="J14" s="128">
        <f t="array" ref="J14">SUM(AO18:AO239)</f>
        <v>0</v>
      </c>
      <c r="K14" s="207"/>
      <c r="L14" s="208"/>
      <c r="M14" s="208"/>
      <c r="N14" s="208"/>
      <c r="O14" s="208"/>
      <c r="P14" s="208"/>
      <c r="Q14" s="208"/>
      <c r="R14" s="208"/>
      <c r="S14" s="208"/>
      <c r="T14" s="209"/>
      <c r="U14" s="139"/>
      <c r="V14" s="114"/>
      <c r="W14" s="114"/>
      <c r="X14" s="112"/>
      <c r="Y14" s="113"/>
      <c r="Z14" s="115"/>
      <c r="AO14" s="113"/>
      <c r="AT14" s="119"/>
      <c r="AU14" s="119"/>
      <c r="AV14" s="119"/>
      <c r="AW14" s="112"/>
      <c r="AX14" s="120"/>
      <c r="AY14" s="120"/>
      <c r="AZ14" s="169"/>
      <c r="BA14" s="169"/>
      <c r="BB14" s="169"/>
      <c r="BC14" s="169"/>
      <c r="BD14" s="169"/>
      <c r="BE14" s="169"/>
      <c r="BF14" s="120"/>
      <c r="BI14" s="121"/>
      <c r="BJ14" s="117"/>
    </row>
    <row r="15" spans="1:62" s="116" customFormat="1" ht="12.75" customHeight="1" outlineLevel="1" thickBot="1" x14ac:dyDescent="0.25">
      <c r="A15" s="153"/>
      <c r="B15" s="112"/>
      <c r="C15" s="109"/>
      <c r="D15" s="109"/>
      <c r="E15" s="110"/>
      <c r="F15" s="129" t="s">
        <v>6</v>
      </c>
      <c r="G15" s="130"/>
      <c r="H15" s="130"/>
      <c r="I15" s="130"/>
      <c r="J15" s="131">
        <f>SUM(BJ18:BJ239)</f>
        <v>0</v>
      </c>
      <c r="K15" s="210"/>
      <c r="L15" s="211"/>
      <c r="M15" s="211"/>
      <c r="N15" s="211"/>
      <c r="O15" s="211"/>
      <c r="P15" s="211"/>
      <c r="Q15" s="211"/>
      <c r="R15" s="211"/>
      <c r="S15" s="211"/>
      <c r="T15" s="212"/>
      <c r="U15" s="139"/>
      <c r="V15" s="114"/>
      <c r="W15" s="114"/>
      <c r="X15" s="112"/>
      <c r="Y15" s="113"/>
      <c r="Z15" s="115"/>
      <c r="AO15" s="113"/>
      <c r="AT15" s="119"/>
      <c r="AU15" s="119"/>
      <c r="AV15" s="119"/>
      <c r="AW15" s="112"/>
      <c r="AX15" s="120"/>
      <c r="AY15" s="120"/>
      <c r="AZ15" s="169"/>
      <c r="BA15" s="169"/>
      <c r="BB15" s="169"/>
      <c r="BC15" s="169"/>
      <c r="BD15" s="169"/>
      <c r="BE15" s="169"/>
      <c r="BF15" s="120"/>
      <c r="BI15" s="121"/>
      <c r="BJ15" s="117"/>
    </row>
    <row r="16" spans="1:62" s="3" customFormat="1" ht="4.5" customHeight="1" thickBot="1" x14ac:dyDescent="0.25">
      <c r="A16" s="152"/>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6"/>
      <c r="AT16" s="57"/>
      <c r="AU16" s="57"/>
      <c r="AV16" s="107"/>
      <c r="AW16" s="58"/>
      <c r="AX16" s="1"/>
      <c r="AY16" s="1"/>
      <c r="AZ16" s="170"/>
      <c r="BA16" s="170"/>
      <c r="BB16" s="170"/>
      <c r="BC16" s="170"/>
      <c r="BD16" s="170"/>
      <c r="BE16" s="170"/>
      <c r="BF16" s="1"/>
      <c r="BI16" s="45"/>
      <c r="BJ16" s="43"/>
    </row>
    <row r="17" spans="1:62" s="143" customFormat="1" ht="39" customHeight="1" thickBot="1" x14ac:dyDescent="0.25">
      <c r="A17" s="21" t="s">
        <v>132</v>
      </c>
      <c r="B17" s="21" t="s">
        <v>122</v>
      </c>
      <c r="C17" s="135" t="s">
        <v>7</v>
      </c>
      <c r="D17" s="135" t="s">
        <v>8</v>
      </c>
      <c r="E17" s="136" t="s">
        <v>117</v>
      </c>
      <c r="F17" s="21" t="s">
        <v>9</v>
      </c>
      <c r="G17" s="21" t="s">
        <v>10</v>
      </c>
      <c r="H17" s="21" t="s">
        <v>11</v>
      </c>
      <c r="I17" s="149" t="s">
        <v>50</v>
      </c>
      <c r="J17" s="150" t="s">
        <v>103</v>
      </c>
      <c r="K17" s="158" t="s">
        <v>51</v>
      </c>
      <c r="L17" s="159" t="s">
        <v>58</v>
      </c>
      <c r="M17" s="22" t="s">
        <v>55</v>
      </c>
      <c r="N17" s="22" t="s">
        <v>65</v>
      </c>
      <c r="O17" s="22" t="s">
        <v>21</v>
      </c>
      <c r="P17" s="22" t="s">
        <v>54</v>
      </c>
      <c r="Q17" s="21" t="s">
        <v>29</v>
      </c>
      <c r="R17" s="21" t="s">
        <v>64</v>
      </c>
      <c r="S17" s="22" t="s">
        <v>12</v>
      </c>
      <c r="T17" s="22" t="s">
        <v>47</v>
      </c>
      <c r="U17" s="38" t="s">
        <v>110</v>
      </c>
      <c r="V17" s="156" t="s">
        <v>13</v>
      </c>
      <c r="W17" s="67" t="s">
        <v>14</v>
      </c>
      <c r="X17" s="22" t="s">
        <v>15</v>
      </c>
      <c r="Y17" s="51" t="s">
        <v>16</v>
      </c>
      <c r="Z17" s="55" t="s">
        <v>17</v>
      </c>
      <c r="AA17" s="22" t="s">
        <v>59</v>
      </c>
      <c r="AB17" s="22" t="s">
        <v>60</v>
      </c>
      <c r="AC17" s="22" t="s">
        <v>18</v>
      </c>
      <c r="AD17" s="22" t="s">
        <v>19</v>
      </c>
      <c r="AE17" s="137" t="s">
        <v>126</v>
      </c>
      <c r="AF17" s="22" t="s">
        <v>175</v>
      </c>
      <c r="AG17" s="159" t="s">
        <v>61</v>
      </c>
      <c r="AH17" s="159" t="s">
        <v>62</v>
      </c>
      <c r="AI17" s="22" t="s">
        <v>119</v>
      </c>
      <c r="AJ17" s="22" t="s">
        <v>118</v>
      </c>
      <c r="AK17" s="22" t="s">
        <v>63</v>
      </c>
      <c r="AL17" s="163" t="s">
        <v>49</v>
      </c>
      <c r="AM17" s="22" t="s">
        <v>112</v>
      </c>
      <c r="AN17" s="22" t="s">
        <v>127</v>
      </c>
      <c r="AO17" s="142" t="s">
        <v>57</v>
      </c>
      <c r="AP17" s="162" t="s">
        <v>109</v>
      </c>
      <c r="AQ17" s="22" t="s">
        <v>113</v>
      </c>
      <c r="AR17" s="159" t="s">
        <v>22</v>
      </c>
      <c r="AS17" s="159" t="s">
        <v>23</v>
      </c>
      <c r="AT17" s="159" t="s">
        <v>24</v>
      </c>
      <c r="AU17" s="160" t="s">
        <v>25</v>
      </c>
      <c r="AV17" s="137" t="s">
        <v>116</v>
      </c>
      <c r="AW17" s="164" t="s">
        <v>114</v>
      </c>
      <c r="AX17" s="138" t="s">
        <v>52</v>
      </c>
      <c r="AY17" s="138" t="s">
        <v>53</v>
      </c>
      <c r="AZ17" s="177" t="s">
        <v>115</v>
      </c>
      <c r="BA17" s="174" t="s">
        <v>496</v>
      </c>
      <c r="BB17" s="174" t="s">
        <v>497</v>
      </c>
      <c r="BC17" s="174" t="s">
        <v>498</v>
      </c>
      <c r="BD17" s="174" t="s">
        <v>499</v>
      </c>
      <c r="BE17" s="174" t="s">
        <v>686</v>
      </c>
      <c r="BF17" s="165" t="s">
        <v>121</v>
      </c>
      <c r="BI17" s="144"/>
      <c r="BJ17" s="145"/>
    </row>
    <row r="18" spans="1:62" ht="120" customHeight="1" x14ac:dyDescent="0.2">
      <c r="A18" s="172" t="s">
        <v>174</v>
      </c>
      <c r="B18" s="173"/>
      <c r="C18" s="148">
        <v>0</v>
      </c>
      <c r="D18" s="148">
        <v>0</v>
      </c>
      <c r="E18" s="132">
        <v>1209.6000000000001</v>
      </c>
      <c r="F18" s="133" t="s">
        <v>1121</v>
      </c>
      <c r="G18" s="86" t="s">
        <v>200</v>
      </c>
      <c r="H18" s="86" t="s">
        <v>454</v>
      </c>
      <c r="I18" s="89"/>
      <c r="J18" s="90" t="s">
        <v>189</v>
      </c>
      <c r="K18" s="86"/>
      <c r="L18" s="86"/>
      <c r="M18" s="92" t="s">
        <v>133</v>
      </c>
      <c r="N18" s="86" t="s">
        <v>104</v>
      </c>
      <c r="O18" s="161" t="s">
        <v>216</v>
      </c>
      <c r="P18" s="161" t="s">
        <v>216</v>
      </c>
      <c r="Q18" s="91" t="s">
        <v>325</v>
      </c>
      <c r="R18" s="91" t="s">
        <v>199</v>
      </c>
      <c r="S18" s="91" t="s">
        <v>1122</v>
      </c>
      <c r="T18" s="92">
        <v>10</v>
      </c>
      <c r="U18" s="93">
        <v>11</v>
      </c>
      <c r="V18" s="94">
        <v>46314</v>
      </c>
      <c r="W18" s="94">
        <v>46314</v>
      </c>
      <c r="X18" s="95">
        <v>9785171907808</v>
      </c>
      <c r="Y18" s="96">
        <v>160</v>
      </c>
      <c r="Z18" s="97">
        <v>0.59799999999999998</v>
      </c>
      <c r="AA18" s="98" t="s">
        <v>150</v>
      </c>
      <c r="AB18" s="98" t="s">
        <v>154</v>
      </c>
      <c r="AC18" s="98" t="s">
        <v>151</v>
      </c>
      <c r="AD18" s="91" t="s">
        <v>105</v>
      </c>
      <c r="AE18" s="167" t="s">
        <v>190</v>
      </c>
      <c r="AF18" s="166"/>
      <c r="AG18" s="98" t="s">
        <v>351</v>
      </c>
      <c r="AH18" s="98"/>
      <c r="AI18" s="86" t="s">
        <v>455</v>
      </c>
      <c r="AJ18" s="101"/>
      <c r="AK18" s="91"/>
      <c r="AL18" s="100" t="s">
        <v>1123</v>
      </c>
      <c r="AM18" s="86" t="s">
        <v>366</v>
      </c>
      <c r="AN18" s="86" t="s">
        <v>137</v>
      </c>
      <c r="AO18" s="141">
        <f t="shared" ref="AO18:AO81" si="0">C18*U18+D18</f>
        <v>0</v>
      </c>
      <c r="AP18" s="85" t="s">
        <v>1124</v>
      </c>
      <c r="AQ18" s="100" t="s">
        <v>142</v>
      </c>
      <c r="AR18" s="97"/>
      <c r="AV18" s="99"/>
      <c r="AW18" s="157" t="s">
        <v>1125</v>
      </c>
      <c r="AX18" s="102"/>
      <c r="AY18" s="155" t="s">
        <v>1126</v>
      </c>
      <c r="AZ18" s="157"/>
      <c r="BA18" s="171" t="s">
        <v>510</v>
      </c>
      <c r="BB18" s="171" t="s">
        <v>568</v>
      </c>
      <c r="BC18" s="171" t="s">
        <v>569</v>
      </c>
      <c r="BD18" s="171" t="s">
        <v>569</v>
      </c>
      <c r="BE18" s="171" t="s">
        <v>1127</v>
      </c>
      <c r="BF18" s="103">
        <v>46323</v>
      </c>
      <c r="BG18" s="46"/>
      <c r="BH18" s="46"/>
      <c r="BI18" s="46">
        <f t="shared" ref="BI18:BI81" si="1">AO18*E18</f>
        <v>0</v>
      </c>
      <c r="BJ18" s="46">
        <f t="shared" ref="BJ18:BJ81" si="2">AO18*Z18</f>
        <v>0</v>
      </c>
    </row>
    <row r="19" spans="1:62" ht="126" customHeight="1" x14ac:dyDescent="0.2">
      <c r="A19" s="172" t="s">
        <v>174</v>
      </c>
      <c r="B19" s="173"/>
      <c r="C19" s="148">
        <v>0</v>
      </c>
      <c r="D19" s="148">
        <v>0</v>
      </c>
      <c r="E19" s="132">
        <v>1316.7</v>
      </c>
      <c r="F19" s="133" t="s">
        <v>1128</v>
      </c>
      <c r="G19" s="86" t="s">
        <v>1129</v>
      </c>
      <c r="H19" s="86" t="s">
        <v>552</v>
      </c>
      <c r="I19" s="89"/>
      <c r="J19" s="90" t="s">
        <v>189</v>
      </c>
      <c r="K19" s="86"/>
      <c r="L19" s="86"/>
      <c r="M19" s="92" t="s">
        <v>146</v>
      </c>
      <c r="N19" s="86" t="s">
        <v>104</v>
      </c>
      <c r="O19" s="161" t="s">
        <v>243</v>
      </c>
      <c r="P19" s="161" t="s">
        <v>243</v>
      </c>
      <c r="Q19" s="91" t="s">
        <v>325</v>
      </c>
      <c r="R19" s="91" t="s">
        <v>199</v>
      </c>
      <c r="S19" s="91" t="s">
        <v>1130</v>
      </c>
      <c r="T19" s="92">
        <v>10</v>
      </c>
      <c r="U19" s="93">
        <v>4</v>
      </c>
      <c r="V19" s="94">
        <v>46317</v>
      </c>
      <c r="W19" s="94">
        <v>46317</v>
      </c>
      <c r="X19" s="95">
        <v>9785171808198</v>
      </c>
      <c r="Y19" s="96">
        <v>544</v>
      </c>
      <c r="Z19" s="97">
        <v>0.505</v>
      </c>
      <c r="AA19" s="98" t="s">
        <v>140</v>
      </c>
      <c r="AB19" s="98" t="s">
        <v>230</v>
      </c>
      <c r="AC19" s="98" t="s">
        <v>141</v>
      </c>
      <c r="AD19" s="91" t="s">
        <v>105</v>
      </c>
      <c r="AE19" s="167" t="s">
        <v>190</v>
      </c>
      <c r="AF19" s="166"/>
      <c r="AG19" s="98" t="s">
        <v>289</v>
      </c>
      <c r="AH19" s="98"/>
      <c r="AI19" s="86" t="s">
        <v>552</v>
      </c>
      <c r="AJ19" s="101"/>
      <c r="AK19" s="91" t="s">
        <v>1131</v>
      </c>
      <c r="AL19" s="100" t="s">
        <v>1132</v>
      </c>
      <c r="AM19" s="86" t="s">
        <v>203</v>
      </c>
      <c r="AN19" s="86" t="s">
        <v>148</v>
      </c>
      <c r="AO19" s="141">
        <f t="shared" si="0"/>
        <v>0</v>
      </c>
      <c r="AP19" s="85" t="s">
        <v>1133</v>
      </c>
      <c r="AQ19" s="100" t="s">
        <v>149</v>
      </c>
      <c r="AR19" s="97" t="s">
        <v>120</v>
      </c>
      <c r="AV19" s="99"/>
      <c r="AW19" s="157" t="s">
        <v>1134</v>
      </c>
      <c r="AX19" s="102" t="s">
        <v>1135</v>
      </c>
      <c r="AY19" s="155" t="s">
        <v>1136</v>
      </c>
      <c r="AZ19" s="157"/>
      <c r="BA19" s="171" t="s">
        <v>500</v>
      </c>
      <c r="BB19" s="171" t="s">
        <v>507</v>
      </c>
      <c r="BC19" s="171" t="s">
        <v>508</v>
      </c>
      <c r="BD19" s="171" t="s">
        <v>553</v>
      </c>
      <c r="BE19" s="171" t="s">
        <v>691</v>
      </c>
      <c r="BF19" s="103">
        <v>46323</v>
      </c>
      <c r="BG19" s="46"/>
      <c r="BH19" s="46"/>
      <c r="BI19" s="46">
        <f t="shared" si="1"/>
        <v>0</v>
      </c>
      <c r="BJ19" s="46">
        <f t="shared" si="2"/>
        <v>0</v>
      </c>
    </row>
    <row r="20" spans="1:62" ht="126" customHeight="1" x14ac:dyDescent="0.2">
      <c r="A20" s="172" t="s">
        <v>174</v>
      </c>
      <c r="B20" s="173"/>
      <c r="C20" s="148">
        <v>0</v>
      </c>
      <c r="D20" s="148">
        <v>0</v>
      </c>
      <c r="E20" s="132">
        <v>1556.1000000000001</v>
      </c>
      <c r="F20" s="133" t="s">
        <v>1880</v>
      </c>
      <c r="G20" s="86" t="s">
        <v>463</v>
      </c>
      <c r="H20" s="86" t="s">
        <v>464</v>
      </c>
      <c r="I20" s="89"/>
      <c r="J20" s="90" t="s">
        <v>189</v>
      </c>
      <c r="K20" s="86"/>
      <c r="L20" s="86"/>
      <c r="M20" s="92" t="s">
        <v>146</v>
      </c>
      <c r="N20" s="86" t="s">
        <v>104</v>
      </c>
      <c r="O20" s="161" t="s">
        <v>201</v>
      </c>
      <c r="P20" s="161" t="s">
        <v>201</v>
      </c>
      <c r="Q20" s="91" t="s">
        <v>325</v>
      </c>
      <c r="R20" s="91" t="s">
        <v>199</v>
      </c>
      <c r="S20" s="91" t="s">
        <v>1881</v>
      </c>
      <c r="T20" s="92">
        <v>22</v>
      </c>
      <c r="U20" s="93">
        <v>3</v>
      </c>
      <c r="V20" s="94">
        <v>46317</v>
      </c>
      <c r="W20" s="94">
        <v>46317</v>
      </c>
      <c r="X20" s="95">
        <v>9785171899066</v>
      </c>
      <c r="Y20" s="96">
        <v>896</v>
      </c>
      <c r="Z20" s="97">
        <v>1.2</v>
      </c>
      <c r="AA20" s="98" t="s">
        <v>181</v>
      </c>
      <c r="AB20" s="98" t="s">
        <v>267</v>
      </c>
      <c r="AC20" s="98" t="s">
        <v>182</v>
      </c>
      <c r="AD20" s="91" t="s">
        <v>105</v>
      </c>
      <c r="AE20" s="167" t="s">
        <v>190</v>
      </c>
      <c r="AF20" s="166"/>
      <c r="AG20" s="98" t="s">
        <v>389</v>
      </c>
      <c r="AH20" s="98"/>
      <c r="AI20" s="86" t="s">
        <v>465</v>
      </c>
      <c r="AJ20" s="101"/>
      <c r="AK20" s="91"/>
      <c r="AL20" s="100" t="s">
        <v>1882</v>
      </c>
      <c r="AM20" s="86" t="s">
        <v>209</v>
      </c>
      <c r="AN20" s="86" t="s">
        <v>148</v>
      </c>
      <c r="AO20" s="141">
        <f t="shared" si="0"/>
        <v>0</v>
      </c>
      <c r="AP20" s="85" t="s">
        <v>1883</v>
      </c>
      <c r="AQ20" s="100" t="s">
        <v>149</v>
      </c>
      <c r="AR20" s="97"/>
      <c r="AV20" s="99"/>
      <c r="AW20" s="157" t="s">
        <v>1884</v>
      </c>
      <c r="AX20" s="102"/>
      <c r="AY20" s="155" t="s">
        <v>1885</v>
      </c>
      <c r="AZ20" s="157"/>
      <c r="BA20" s="171" t="s">
        <v>500</v>
      </c>
      <c r="BB20" s="171" t="s">
        <v>504</v>
      </c>
      <c r="BC20" s="171" t="s">
        <v>576</v>
      </c>
      <c r="BD20" s="171" t="s">
        <v>577</v>
      </c>
      <c r="BE20" s="171" t="s">
        <v>670</v>
      </c>
      <c r="BF20" s="103">
        <v>46324</v>
      </c>
      <c r="BG20" s="46"/>
      <c r="BH20" s="46"/>
      <c r="BI20" s="46">
        <f t="shared" si="1"/>
        <v>0</v>
      </c>
      <c r="BJ20" s="46">
        <f t="shared" si="2"/>
        <v>0</v>
      </c>
    </row>
    <row r="21" spans="1:62" ht="126" customHeight="1" x14ac:dyDescent="0.2">
      <c r="A21" s="172" t="s">
        <v>174</v>
      </c>
      <c r="B21" s="173"/>
      <c r="C21" s="148">
        <v>0</v>
      </c>
      <c r="D21" s="148">
        <v>0</v>
      </c>
      <c r="E21" s="132">
        <v>1209.6000000000001</v>
      </c>
      <c r="F21" s="133" t="s">
        <v>722</v>
      </c>
      <c r="G21" s="86" t="s">
        <v>723</v>
      </c>
      <c r="H21" s="86" t="s">
        <v>554</v>
      </c>
      <c r="I21" s="89"/>
      <c r="J21" s="90">
        <v>2</v>
      </c>
      <c r="K21" s="86"/>
      <c r="L21" s="86"/>
      <c r="M21" s="92" t="s">
        <v>146</v>
      </c>
      <c r="N21" s="86" t="s">
        <v>104</v>
      </c>
      <c r="O21" s="161" t="s">
        <v>320</v>
      </c>
      <c r="P21" s="161" t="s">
        <v>320</v>
      </c>
      <c r="Q21" s="91" t="s">
        <v>325</v>
      </c>
      <c r="R21" s="91" t="s">
        <v>199</v>
      </c>
      <c r="S21" s="91" t="s">
        <v>724</v>
      </c>
      <c r="T21" s="92">
        <v>10</v>
      </c>
      <c r="U21" s="93">
        <v>12</v>
      </c>
      <c r="V21" s="94">
        <v>44727</v>
      </c>
      <c r="W21" s="94">
        <v>46314</v>
      </c>
      <c r="X21" s="95">
        <v>9785171498603</v>
      </c>
      <c r="Y21" s="96">
        <v>120</v>
      </c>
      <c r="Z21" s="97">
        <v>0.52800000000000002</v>
      </c>
      <c r="AA21" s="98" t="s">
        <v>555</v>
      </c>
      <c r="AB21" s="98" t="s">
        <v>195</v>
      </c>
      <c r="AC21" s="98" t="s">
        <v>556</v>
      </c>
      <c r="AD21" s="91" t="s">
        <v>105</v>
      </c>
      <c r="AE21" s="176" t="s">
        <v>111</v>
      </c>
      <c r="AF21" s="166"/>
      <c r="AG21" s="98" t="s">
        <v>392</v>
      </c>
      <c r="AH21" s="98"/>
      <c r="AI21" s="86" t="s">
        <v>557</v>
      </c>
      <c r="AJ21" s="101" t="s">
        <v>558</v>
      </c>
      <c r="AK21" s="91"/>
      <c r="AL21" s="100" t="s">
        <v>725</v>
      </c>
      <c r="AM21" s="86" t="s">
        <v>237</v>
      </c>
      <c r="AN21" s="86" t="s">
        <v>148</v>
      </c>
      <c r="AO21" s="141">
        <f t="shared" si="0"/>
        <v>0</v>
      </c>
      <c r="AP21" s="85" t="s">
        <v>726</v>
      </c>
      <c r="AQ21" s="100" t="s">
        <v>152</v>
      </c>
      <c r="AR21" s="97" t="s">
        <v>120</v>
      </c>
      <c r="AV21" s="99"/>
      <c r="AW21" s="157" t="s">
        <v>727</v>
      </c>
      <c r="AX21" s="102" t="s">
        <v>728</v>
      </c>
      <c r="AY21" s="155" t="s">
        <v>729</v>
      </c>
      <c r="AZ21" s="157"/>
      <c r="BA21" s="171" t="s">
        <v>515</v>
      </c>
      <c r="BB21" s="171" t="s">
        <v>559</v>
      </c>
      <c r="BC21" s="171" t="s">
        <v>560</v>
      </c>
      <c r="BD21" s="171" t="s">
        <v>560</v>
      </c>
      <c r="BE21" s="171" t="s">
        <v>730</v>
      </c>
      <c r="BF21" s="103">
        <v>46322</v>
      </c>
      <c r="BG21" s="46"/>
      <c r="BH21" s="46"/>
      <c r="BI21" s="46">
        <f t="shared" si="1"/>
        <v>0</v>
      </c>
      <c r="BJ21" s="46">
        <f t="shared" si="2"/>
        <v>0</v>
      </c>
    </row>
    <row r="22" spans="1:62" ht="120" customHeight="1" x14ac:dyDescent="0.2">
      <c r="A22" s="172" t="s">
        <v>174</v>
      </c>
      <c r="B22" s="173"/>
      <c r="C22" s="148">
        <v>0</v>
      </c>
      <c r="D22" s="148">
        <v>0</v>
      </c>
      <c r="E22" s="132">
        <v>737.1</v>
      </c>
      <c r="F22" s="133" t="s">
        <v>2165</v>
      </c>
      <c r="G22" s="86" t="s">
        <v>2166</v>
      </c>
      <c r="H22" s="86" t="s">
        <v>2167</v>
      </c>
      <c r="I22" s="89"/>
      <c r="J22" s="90" t="s">
        <v>192</v>
      </c>
      <c r="K22" s="86"/>
      <c r="L22" s="86"/>
      <c r="M22" s="92" t="s">
        <v>139</v>
      </c>
      <c r="N22" s="86" t="s">
        <v>104</v>
      </c>
      <c r="O22" s="161" t="s">
        <v>224</v>
      </c>
      <c r="P22" s="161" t="s">
        <v>233</v>
      </c>
      <c r="Q22" s="91" t="s">
        <v>325</v>
      </c>
      <c r="R22" s="91" t="s">
        <v>199</v>
      </c>
      <c r="S22" s="91" t="s">
        <v>2168</v>
      </c>
      <c r="T22" s="92">
        <v>10</v>
      </c>
      <c r="U22" s="93">
        <v>8</v>
      </c>
      <c r="V22" s="94">
        <v>46323</v>
      </c>
      <c r="W22" s="94">
        <v>46323</v>
      </c>
      <c r="X22" s="95">
        <v>9785171919160</v>
      </c>
      <c r="Y22" s="96">
        <v>448</v>
      </c>
      <c r="Z22" s="97">
        <v>0.41</v>
      </c>
      <c r="AA22" s="98" t="s">
        <v>140</v>
      </c>
      <c r="AB22" s="98" t="s">
        <v>147</v>
      </c>
      <c r="AC22" s="98" t="s">
        <v>141</v>
      </c>
      <c r="AD22" s="91" t="s">
        <v>105</v>
      </c>
      <c r="AE22" s="167" t="s">
        <v>190</v>
      </c>
      <c r="AF22" s="166"/>
      <c r="AG22" s="98" t="s">
        <v>319</v>
      </c>
      <c r="AH22" s="98"/>
      <c r="AI22" s="86" t="s">
        <v>2169</v>
      </c>
      <c r="AJ22" s="101"/>
      <c r="AK22" s="91" t="s">
        <v>2170</v>
      </c>
      <c r="AL22" s="100" t="s">
        <v>2171</v>
      </c>
      <c r="AM22" s="86" t="s">
        <v>258</v>
      </c>
      <c r="AN22" s="86" t="s">
        <v>148</v>
      </c>
      <c r="AO22" s="141">
        <f t="shared" si="0"/>
        <v>0</v>
      </c>
      <c r="AP22" s="85" t="s">
        <v>2172</v>
      </c>
      <c r="AQ22" s="100" t="s">
        <v>106</v>
      </c>
      <c r="AR22" s="97" t="s">
        <v>120</v>
      </c>
      <c r="AV22" s="99"/>
      <c r="AW22" s="157" t="s">
        <v>2173</v>
      </c>
      <c r="AX22" s="102"/>
      <c r="AY22" s="155" t="s">
        <v>2174</v>
      </c>
      <c r="AZ22" s="157"/>
      <c r="BA22" s="171" t="s">
        <v>521</v>
      </c>
      <c r="BB22" s="171" t="s">
        <v>534</v>
      </c>
      <c r="BC22" s="171" t="s">
        <v>535</v>
      </c>
      <c r="BD22" s="171" t="s">
        <v>535</v>
      </c>
      <c r="BE22" s="171" t="s">
        <v>627</v>
      </c>
      <c r="BF22" s="103">
        <v>46325</v>
      </c>
      <c r="BG22" s="46"/>
      <c r="BH22" s="46"/>
      <c r="BI22" s="46">
        <f t="shared" si="1"/>
        <v>0</v>
      </c>
      <c r="BJ22" s="46">
        <f t="shared" si="2"/>
        <v>0</v>
      </c>
    </row>
    <row r="23" spans="1:62" ht="126" customHeight="1" x14ac:dyDescent="0.2">
      <c r="A23" s="172" t="s">
        <v>174</v>
      </c>
      <c r="B23" s="173"/>
      <c r="C23" s="148">
        <v>0</v>
      </c>
      <c r="D23" s="148">
        <v>0</v>
      </c>
      <c r="E23" s="132">
        <v>737.1</v>
      </c>
      <c r="F23" s="133" t="s">
        <v>731</v>
      </c>
      <c r="G23" s="86" t="s">
        <v>732</v>
      </c>
      <c r="H23" s="86" t="s">
        <v>418</v>
      </c>
      <c r="I23" s="89"/>
      <c r="J23" s="90">
        <v>4</v>
      </c>
      <c r="K23" s="86"/>
      <c r="L23" s="86"/>
      <c r="M23" s="92" t="s">
        <v>146</v>
      </c>
      <c r="N23" s="86" t="s">
        <v>104</v>
      </c>
      <c r="O23" s="161" t="s">
        <v>196</v>
      </c>
      <c r="P23" s="161" t="s">
        <v>196</v>
      </c>
      <c r="Q23" s="91" t="s">
        <v>325</v>
      </c>
      <c r="R23" s="91" t="s">
        <v>199</v>
      </c>
      <c r="S23" s="91" t="s">
        <v>733</v>
      </c>
      <c r="T23" s="92">
        <v>10</v>
      </c>
      <c r="U23" s="93">
        <v>12</v>
      </c>
      <c r="V23" s="94">
        <v>45701</v>
      </c>
      <c r="W23" s="94">
        <v>46317</v>
      </c>
      <c r="X23" s="95">
        <v>9785171709464</v>
      </c>
      <c r="Y23" s="96">
        <v>384</v>
      </c>
      <c r="Z23" s="97">
        <v>0.30299999999999999</v>
      </c>
      <c r="AA23" s="98" t="s">
        <v>140</v>
      </c>
      <c r="AB23" s="98" t="s">
        <v>168</v>
      </c>
      <c r="AC23" s="98" t="s">
        <v>141</v>
      </c>
      <c r="AD23" s="91" t="s">
        <v>105</v>
      </c>
      <c r="AE23" s="176" t="s">
        <v>111</v>
      </c>
      <c r="AF23" s="166"/>
      <c r="AG23" s="98" t="s">
        <v>316</v>
      </c>
      <c r="AH23" s="98"/>
      <c r="AI23" s="86" t="s">
        <v>418</v>
      </c>
      <c r="AJ23" s="101"/>
      <c r="AK23" s="91"/>
      <c r="AL23" s="100" t="s">
        <v>734</v>
      </c>
      <c r="AM23" s="86" t="s">
        <v>153</v>
      </c>
      <c r="AN23" s="86" t="s">
        <v>148</v>
      </c>
      <c r="AO23" s="141">
        <f t="shared" si="0"/>
        <v>0</v>
      </c>
      <c r="AP23" s="85" t="s">
        <v>735</v>
      </c>
      <c r="AQ23" s="100" t="s">
        <v>106</v>
      </c>
      <c r="AR23" s="97" t="s">
        <v>120</v>
      </c>
      <c r="AV23" s="99"/>
      <c r="AW23" s="157" t="s">
        <v>736</v>
      </c>
      <c r="AX23" s="102"/>
      <c r="AY23" s="155" t="s">
        <v>737</v>
      </c>
      <c r="AZ23" s="157"/>
      <c r="BA23" s="171" t="s">
        <v>500</v>
      </c>
      <c r="BB23" s="171" t="s">
        <v>501</v>
      </c>
      <c r="BC23" s="171" t="s">
        <v>502</v>
      </c>
      <c r="BD23" s="171" t="s">
        <v>738</v>
      </c>
      <c r="BE23" s="171" t="s">
        <v>739</v>
      </c>
      <c r="BF23" s="103">
        <v>46322</v>
      </c>
      <c r="BG23" s="46"/>
      <c r="BH23" s="46"/>
      <c r="BI23" s="46">
        <f t="shared" si="1"/>
        <v>0</v>
      </c>
      <c r="BJ23" s="46">
        <f t="shared" si="2"/>
        <v>0</v>
      </c>
    </row>
    <row r="24" spans="1:62" ht="120" customHeight="1" x14ac:dyDescent="0.2">
      <c r="A24" s="172" t="s">
        <v>174</v>
      </c>
      <c r="B24" s="173"/>
      <c r="C24" s="148">
        <v>0</v>
      </c>
      <c r="D24" s="148">
        <v>0</v>
      </c>
      <c r="E24" s="132">
        <v>2123.1</v>
      </c>
      <c r="F24" s="133" t="s">
        <v>740</v>
      </c>
      <c r="G24" s="86" t="s">
        <v>548</v>
      </c>
      <c r="H24" s="86" t="s">
        <v>692</v>
      </c>
      <c r="I24" s="89"/>
      <c r="J24" s="90" t="s">
        <v>191</v>
      </c>
      <c r="K24" s="86"/>
      <c r="L24" s="86"/>
      <c r="M24" s="92" t="s">
        <v>146</v>
      </c>
      <c r="N24" s="86" t="s">
        <v>104</v>
      </c>
      <c r="O24" s="161" t="s">
        <v>208</v>
      </c>
      <c r="P24" s="161" t="s">
        <v>208</v>
      </c>
      <c r="Q24" s="91" t="s">
        <v>325</v>
      </c>
      <c r="R24" s="91" t="s">
        <v>199</v>
      </c>
      <c r="S24" s="91" t="s">
        <v>741</v>
      </c>
      <c r="T24" s="92">
        <v>22</v>
      </c>
      <c r="U24" s="93">
        <v>14</v>
      </c>
      <c r="V24" s="94">
        <v>46316</v>
      </c>
      <c r="W24" s="94">
        <v>46316</v>
      </c>
      <c r="X24" s="95">
        <v>9785171759889</v>
      </c>
      <c r="Y24" s="96">
        <v>272</v>
      </c>
      <c r="Z24" s="97">
        <v>0.86599999999999999</v>
      </c>
      <c r="AA24" s="98" t="s">
        <v>693</v>
      </c>
      <c r="AB24" s="98" t="s">
        <v>131</v>
      </c>
      <c r="AC24" s="98" t="s">
        <v>151</v>
      </c>
      <c r="AD24" s="91" t="s">
        <v>105</v>
      </c>
      <c r="AE24" s="167" t="s">
        <v>190</v>
      </c>
      <c r="AF24" s="166"/>
      <c r="AG24" s="98" t="s">
        <v>582</v>
      </c>
      <c r="AH24" s="98"/>
      <c r="AI24" s="86" t="s">
        <v>694</v>
      </c>
      <c r="AJ24" s="101"/>
      <c r="AK24" s="91"/>
      <c r="AL24" s="100" t="s">
        <v>742</v>
      </c>
      <c r="AM24" s="86" t="s">
        <v>343</v>
      </c>
      <c r="AN24" s="86" t="s">
        <v>137</v>
      </c>
      <c r="AO24" s="141">
        <f t="shared" si="0"/>
        <v>0</v>
      </c>
      <c r="AP24" s="85" t="s">
        <v>743</v>
      </c>
      <c r="AQ24" s="100" t="s">
        <v>152</v>
      </c>
      <c r="AR24" s="97" t="s">
        <v>120</v>
      </c>
      <c r="AV24" s="99"/>
      <c r="AW24" s="157" t="s">
        <v>744</v>
      </c>
      <c r="AX24" s="102"/>
      <c r="AY24" s="155" t="s">
        <v>745</v>
      </c>
      <c r="AZ24" s="157"/>
      <c r="BA24" s="171" t="s">
        <v>500</v>
      </c>
      <c r="BB24" s="171" t="s">
        <v>501</v>
      </c>
      <c r="BC24" s="171" t="s">
        <v>512</v>
      </c>
      <c r="BD24" s="171" t="s">
        <v>503</v>
      </c>
      <c r="BE24" s="171" t="s">
        <v>705</v>
      </c>
      <c r="BF24" s="103">
        <v>46322</v>
      </c>
      <c r="BG24" s="46"/>
      <c r="BH24" s="46"/>
      <c r="BI24" s="46">
        <f t="shared" si="1"/>
        <v>0</v>
      </c>
      <c r="BJ24" s="46">
        <f t="shared" si="2"/>
        <v>0</v>
      </c>
    </row>
    <row r="25" spans="1:62" ht="126" customHeight="1" x14ac:dyDescent="0.2">
      <c r="A25" s="172" t="s">
        <v>174</v>
      </c>
      <c r="B25" s="173"/>
      <c r="C25" s="148">
        <v>0</v>
      </c>
      <c r="D25" s="148">
        <v>0</v>
      </c>
      <c r="E25" s="132">
        <v>604.80000000000007</v>
      </c>
      <c r="F25" s="133" t="s">
        <v>1137</v>
      </c>
      <c r="G25" s="86" t="s">
        <v>1138</v>
      </c>
      <c r="H25" s="86" t="s">
        <v>1139</v>
      </c>
      <c r="I25" s="89"/>
      <c r="J25" s="90" t="s">
        <v>189</v>
      </c>
      <c r="K25" s="86"/>
      <c r="L25" s="86"/>
      <c r="M25" s="92" t="s">
        <v>146</v>
      </c>
      <c r="N25" s="86" t="s">
        <v>104</v>
      </c>
      <c r="O25" s="161" t="s">
        <v>201</v>
      </c>
      <c r="P25" s="161" t="s">
        <v>201</v>
      </c>
      <c r="Q25" s="91" t="s">
        <v>325</v>
      </c>
      <c r="R25" s="91" t="s">
        <v>199</v>
      </c>
      <c r="S25" s="91" t="s">
        <v>1140</v>
      </c>
      <c r="T25" s="92">
        <v>10</v>
      </c>
      <c r="U25" s="93">
        <v>16</v>
      </c>
      <c r="V25" s="94">
        <v>46318</v>
      </c>
      <c r="W25" s="94">
        <v>46318</v>
      </c>
      <c r="X25" s="95">
        <v>9785171721701</v>
      </c>
      <c r="Y25" s="96">
        <v>320</v>
      </c>
      <c r="Z25" s="97">
        <v>0.34699999999999998</v>
      </c>
      <c r="AA25" s="98" t="s">
        <v>140</v>
      </c>
      <c r="AB25" s="98" t="s">
        <v>281</v>
      </c>
      <c r="AC25" s="98" t="s">
        <v>141</v>
      </c>
      <c r="AD25" s="91" t="s">
        <v>105</v>
      </c>
      <c r="AE25" s="167" t="s">
        <v>190</v>
      </c>
      <c r="AF25" s="166"/>
      <c r="AG25" s="98" t="s">
        <v>286</v>
      </c>
      <c r="AH25" s="98"/>
      <c r="AI25" s="86" t="s">
        <v>1141</v>
      </c>
      <c r="AJ25" s="101"/>
      <c r="AK25" s="91"/>
      <c r="AL25" s="100" t="s">
        <v>1142</v>
      </c>
      <c r="AM25" s="86" t="s">
        <v>293</v>
      </c>
      <c r="AN25" s="86" t="s">
        <v>223</v>
      </c>
      <c r="AO25" s="141">
        <f t="shared" si="0"/>
        <v>0</v>
      </c>
      <c r="AP25" s="85" t="s">
        <v>1143</v>
      </c>
      <c r="AQ25" s="100" t="s">
        <v>106</v>
      </c>
      <c r="AR25" s="97" t="s">
        <v>120</v>
      </c>
      <c r="AV25" s="99"/>
      <c r="AW25" s="157" t="s">
        <v>1144</v>
      </c>
      <c r="AX25" s="102"/>
      <c r="AY25" s="155" t="s">
        <v>1145</v>
      </c>
      <c r="AZ25" s="157"/>
      <c r="BA25" s="171" t="s">
        <v>500</v>
      </c>
      <c r="BB25" s="171" t="s">
        <v>507</v>
      </c>
      <c r="BC25" s="171" t="s">
        <v>600</v>
      </c>
      <c r="BD25" s="171" t="s">
        <v>601</v>
      </c>
      <c r="BE25" s="171" t="s">
        <v>625</v>
      </c>
      <c r="BF25" s="103">
        <v>46323</v>
      </c>
      <c r="BG25" s="46"/>
      <c r="BH25" s="46"/>
      <c r="BI25" s="46">
        <f t="shared" si="1"/>
        <v>0</v>
      </c>
      <c r="BJ25" s="46">
        <f t="shared" si="2"/>
        <v>0</v>
      </c>
    </row>
    <row r="26" spans="1:62" ht="120" customHeight="1" x14ac:dyDescent="0.2">
      <c r="A26" s="172" t="s">
        <v>174</v>
      </c>
      <c r="B26" s="173"/>
      <c r="C26" s="148">
        <v>0</v>
      </c>
      <c r="D26" s="148">
        <v>0</v>
      </c>
      <c r="E26" s="132">
        <v>516.6</v>
      </c>
      <c r="F26" s="133" t="s">
        <v>1146</v>
      </c>
      <c r="G26" s="86" t="s">
        <v>1147</v>
      </c>
      <c r="H26" s="86" t="s">
        <v>1148</v>
      </c>
      <c r="I26" s="89"/>
      <c r="J26" s="90">
        <v>8</v>
      </c>
      <c r="K26" s="86"/>
      <c r="L26" s="86"/>
      <c r="M26" s="92" t="s">
        <v>128</v>
      </c>
      <c r="N26" s="86" t="s">
        <v>104</v>
      </c>
      <c r="O26" s="161" t="s">
        <v>213</v>
      </c>
      <c r="P26" s="161" t="s">
        <v>214</v>
      </c>
      <c r="Q26" s="91" t="s">
        <v>325</v>
      </c>
      <c r="R26" s="91" t="s">
        <v>199</v>
      </c>
      <c r="S26" s="91" t="s">
        <v>1149</v>
      </c>
      <c r="T26" s="92">
        <v>10</v>
      </c>
      <c r="U26" s="93">
        <v>10</v>
      </c>
      <c r="V26" s="94">
        <v>45461</v>
      </c>
      <c r="W26" s="94">
        <v>46318</v>
      </c>
      <c r="X26" s="95">
        <v>9785171636791</v>
      </c>
      <c r="Y26" s="96">
        <v>96</v>
      </c>
      <c r="Z26" s="97">
        <v>0.218</v>
      </c>
      <c r="AA26" s="98" t="s">
        <v>169</v>
      </c>
      <c r="AB26" s="98" t="s">
        <v>212</v>
      </c>
      <c r="AC26" s="98" t="s">
        <v>170</v>
      </c>
      <c r="AD26" s="91">
        <v>3</v>
      </c>
      <c r="AE26" s="134" t="s">
        <v>111</v>
      </c>
      <c r="AF26" s="166"/>
      <c r="AG26" s="98" t="s">
        <v>382</v>
      </c>
      <c r="AH26" s="98"/>
      <c r="AI26" s="86" t="s">
        <v>1150</v>
      </c>
      <c r="AJ26" s="101"/>
      <c r="AK26" s="91"/>
      <c r="AL26" s="100" t="s">
        <v>1151</v>
      </c>
      <c r="AM26" s="86" t="s">
        <v>357</v>
      </c>
      <c r="AN26" s="86" t="s">
        <v>223</v>
      </c>
      <c r="AO26" s="141">
        <f t="shared" si="0"/>
        <v>0</v>
      </c>
      <c r="AP26" s="85" t="s">
        <v>1152</v>
      </c>
      <c r="AQ26" s="100" t="s">
        <v>106</v>
      </c>
      <c r="AR26" s="97" t="s">
        <v>120</v>
      </c>
      <c r="AV26" s="99"/>
      <c r="AW26" s="157" t="s">
        <v>1153</v>
      </c>
      <c r="AX26" s="102" t="s">
        <v>1154</v>
      </c>
      <c r="AY26" s="155" t="s">
        <v>1155</v>
      </c>
      <c r="AZ26" s="157"/>
      <c r="BA26" s="171" t="s">
        <v>521</v>
      </c>
      <c r="BB26" s="171" t="s">
        <v>597</v>
      </c>
      <c r="BC26" s="171" t="s">
        <v>1156</v>
      </c>
      <c r="BD26" s="171" t="s">
        <v>1157</v>
      </c>
      <c r="BE26" s="171" t="s">
        <v>1158</v>
      </c>
      <c r="BF26" s="103">
        <v>46323</v>
      </c>
      <c r="BG26" s="46"/>
      <c r="BH26" s="46"/>
      <c r="BI26" s="46">
        <f t="shared" si="1"/>
        <v>0</v>
      </c>
      <c r="BJ26" s="46">
        <f t="shared" si="2"/>
        <v>0</v>
      </c>
    </row>
    <row r="27" spans="1:62" ht="126" customHeight="1" x14ac:dyDescent="0.2">
      <c r="A27" s="172" t="s">
        <v>174</v>
      </c>
      <c r="B27" s="173"/>
      <c r="C27" s="148">
        <v>0</v>
      </c>
      <c r="D27" s="148">
        <v>0</v>
      </c>
      <c r="E27" s="132">
        <v>193.20000000000002</v>
      </c>
      <c r="F27" s="133" t="s">
        <v>1159</v>
      </c>
      <c r="G27" s="86" t="s">
        <v>1160</v>
      </c>
      <c r="H27" s="86" t="s">
        <v>326</v>
      </c>
      <c r="I27" s="89"/>
      <c r="J27" s="90" t="s">
        <v>189</v>
      </c>
      <c r="K27" s="86"/>
      <c r="L27" s="86"/>
      <c r="M27" s="92" t="s">
        <v>204</v>
      </c>
      <c r="N27" s="86" t="s">
        <v>104</v>
      </c>
      <c r="O27" s="161" t="s">
        <v>205</v>
      </c>
      <c r="P27" s="161" t="s">
        <v>570</v>
      </c>
      <c r="Q27" s="91" t="s">
        <v>325</v>
      </c>
      <c r="R27" s="91" t="s">
        <v>199</v>
      </c>
      <c r="S27" s="91" t="s">
        <v>1161</v>
      </c>
      <c r="T27" s="92">
        <v>10</v>
      </c>
      <c r="U27" s="93">
        <v>36</v>
      </c>
      <c r="V27" s="94">
        <v>46321</v>
      </c>
      <c r="W27" s="94">
        <v>46321</v>
      </c>
      <c r="X27" s="95">
        <v>9785171859572</v>
      </c>
      <c r="Y27" s="96">
        <v>128</v>
      </c>
      <c r="Z27" s="97">
        <v>0.109</v>
      </c>
      <c r="AA27" s="98" t="s">
        <v>140</v>
      </c>
      <c r="AB27" s="98" t="s">
        <v>186</v>
      </c>
      <c r="AC27" s="98" t="s">
        <v>141</v>
      </c>
      <c r="AD27" s="91">
        <v>3</v>
      </c>
      <c r="AE27" s="167" t="s">
        <v>190</v>
      </c>
      <c r="AF27" s="166"/>
      <c r="AG27" s="98" t="s">
        <v>457</v>
      </c>
      <c r="AH27" s="98"/>
      <c r="AI27" s="86" t="s">
        <v>327</v>
      </c>
      <c r="AJ27" s="101" t="s">
        <v>136</v>
      </c>
      <c r="AK27" s="91"/>
      <c r="AL27" s="100" t="s">
        <v>1162</v>
      </c>
      <c r="AM27" s="86" t="s">
        <v>178</v>
      </c>
      <c r="AN27" s="86" t="s">
        <v>137</v>
      </c>
      <c r="AO27" s="141">
        <f t="shared" si="0"/>
        <v>0</v>
      </c>
      <c r="AP27" s="85" t="s">
        <v>1163</v>
      </c>
      <c r="AQ27" s="100" t="s">
        <v>142</v>
      </c>
      <c r="AR27" s="97" t="s">
        <v>120</v>
      </c>
      <c r="AV27" s="99"/>
      <c r="AW27" s="157" t="s">
        <v>1164</v>
      </c>
      <c r="AX27" s="102" t="s">
        <v>1165</v>
      </c>
      <c r="AY27" s="155" t="s">
        <v>1166</v>
      </c>
      <c r="AZ27" s="157"/>
      <c r="BA27" s="171" t="s">
        <v>510</v>
      </c>
      <c r="BB27" s="171" t="s">
        <v>511</v>
      </c>
      <c r="BC27" s="171" t="s">
        <v>1167</v>
      </c>
      <c r="BD27" s="171" t="s">
        <v>1167</v>
      </c>
      <c r="BE27" s="171" t="s">
        <v>1168</v>
      </c>
      <c r="BF27" s="103">
        <v>46323</v>
      </c>
      <c r="BG27" s="46"/>
      <c r="BH27" s="46"/>
      <c r="BI27" s="46">
        <f t="shared" si="1"/>
        <v>0</v>
      </c>
      <c r="BJ27" s="46">
        <f t="shared" si="2"/>
        <v>0</v>
      </c>
    </row>
    <row r="28" spans="1:62" ht="120" customHeight="1" x14ac:dyDescent="0.2">
      <c r="A28" s="172" t="s">
        <v>174</v>
      </c>
      <c r="B28" s="173"/>
      <c r="C28" s="148">
        <v>0</v>
      </c>
      <c r="D28" s="148">
        <v>0</v>
      </c>
      <c r="E28" s="132">
        <v>299.25</v>
      </c>
      <c r="F28" s="133" t="s">
        <v>1169</v>
      </c>
      <c r="G28" s="86" t="s">
        <v>1170</v>
      </c>
      <c r="H28" s="86" t="s">
        <v>1171</v>
      </c>
      <c r="I28" s="89"/>
      <c r="J28" s="90">
        <v>3</v>
      </c>
      <c r="K28" s="86"/>
      <c r="L28" s="86"/>
      <c r="M28" s="92" t="s">
        <v>128</v>
      </c>
      <c r="N28" s="86" t="s">
        <v>104</v>
      </c>
      <c r="O28" s="161" t="s">
        <v>167</v>
      </c>
      <c r="P28" s="161" t="s">
        <v>183</v>
      </c>
      <c r="Q28" s="91" t="s">
        <v>325</v>
      </c>
      <c r="R28" s="91" t="s">
        <v>199</v>
      </c>
      <c r="S28" s="91" t="s">
        <v>1172</v>
      </c>
      <c r="T28" s="92">
        <v>22</v>
      </c>
      <c r="U28" s="93">
        <v>40</v>
      </c>
      <c r="V28" s="94">
        <v>46206</v>
      </c>
      <c r="W28" s="94">
        <v>46319</v>
      </c>
      <c r="X28" s="95">
        <v>9785171850500</v>
      </c>
      <c r="Y28" s="96">
        <v>64</v>
      </c>
      <c r="Z28" s="97">
        <v>0.106</v>
      </c>
      <c r="AA28" s="98" t="s">
        <v>169</v>
      </c>
      <c r="AB28" s="98" t="s">
        <v>185</v>
      </c>
      <c r="AC28" s="98" t="s">
        <v>170</v>
      </c>
      <c r="AD28" s="91">
        <v>3</v>
      </c>
      <c r="AE28" s="134" t="s">
        <v>111</v>
      </c>
      <c r="AF28" s="166"/>
      <c r="AG28" s="98" t="s">
        <v>1173</v>
      </c>
      <c r="AH28" s="98"/>
      <c r="AI28" s="86" t="s">
        <v>1174</v>
      </c>
      <c r="AJ28" s="101"/>
      <c r="AK28" s="91"/>
      <c r="AL28" s="100" t="s">
        <v>1175</v>
      </c>
      <c r="AM28" s="86" t="s">
        <v>256</v>
      </c>
      <c r="AN28" s="86" t="s">
        <v>223</v>
      </c>
      <c r="AO28" s="141">
        <f t="shared" si="0"/>
        <v>0</v>
      </c>
      <c r="AP28" s="85" t="s">
        <v>1176</v>
      </c>
      <c r="AQ28" s="100" t="s">
        <v>138</v>
      </c>
      <c r="AR28" s="97" t="s">
        <v>120</v>
      </c>
      <c r="AV28" s="99"/>
      <c r="AW28" s="157" t="s">
        <v>1177</v>
      </c>
      <c r="AX28" s="102"/>
      <c r="AY28" s="155" t="s">
        <v>1178</v>
      </c>
      <c r="AZ28" s="157"/>
      <c r="BA28" s="171" t="s">
        <v>521</v>
      </c>
      <c r="BB28" s="171" t="s">
        <v>522</v>
      </c>
      <c r="BC28" s="171" t="s">
        <v>635</v>
      </c>
      <c r="BD28" s="171" t="s">
        <v>584</v>
      </c>
      <c r="BE28" s="171" t="s">
        <v>1179</v>
      </c>
      <c r="BF28" s="103">
        <v>46323</v>
      </c>
      <c r="BG28" s="46"/>
      <c r="BH28" s="46"/>
      <c r="BI28" s="46">
        <f t="shared" si="1"/>
        <v>0</v>
      </c>
      <c r="BJ28" s="46">
        <f t="shared" si="2"/>
        <v>0</v>
      </c>
    </row>
    <row r="29" spans="1:62" ht="126" customHeight="1" x14ac:dyDescent="0.2">
      <c r="A29" s="172" t="s">
        <v>174</v>
      </c>
      <c r="B29" s="173"/>
      <c r="C29" s="148">
        <v>0</v>
      </c>
      <c r="D29" s="148">
        <v>0</v>
      </c>
      <c r="E29" s="132">
        <v>299.25</v>
      </c>
      <c r="F29" s="133" t="s">
        <v>1180</v>
      </c>
      <c r="G29" s="86" t="s">
        <v>1170</v>
      </c>
      <c r="H29" s="86" t="s">
        <v>1171</v>
      </c>
      <c r="I29" s="89"/>
      <c r="J29" s="90">
        <v>3</v>
      </c>
      <c r="K29" s="86"/>
      <c r="L29" s="86"/>
      <c r="M29" s="92" t="s">
        <v>128</v>
      </c>
      <c r="N29" s="86" t="s">
        <v>104</v>
      </c>
      <c r="O29" s="161" t="s">
        <v>167</v>
      </c>
      <c r="P29" s="161" t="s">
        <v>183</v>
      </c>
      <c r="Q29" s="91" t="s">
        <v>325</v>
      </c>
      <c r="R29" s="91" t="s">
        <v>199</v>
      </c>
      <c r="S29" s="91" t="s">
        <v>1181</v>
      </c>
      <c r="T29" s="92">
        <v>22</v>
      </c>
      <c r="U29" s="93">
        <v>40</v>
      </c>
      <c r="V29" s="94">
        <v>46172</v>
      </c>
      <c r="W29" s="94">
        <v>46319</v>
      </c>
      <c r="X29" s="95">
        <v>9785171850685</v>
      </c>
      <c r="Y29" s="96">
        <v>64</v>
      </c>
      <c r="Z29" s="97">
        <v>0.106</v>
      </c>
      <c r="AA29" s="98" t="s">
        <v>169</v>
      </c>
      <c r="AB29" s="98" t="s">
        <v>185</v>
      </c>
      <c r="AC29" s="98" t="s">
        <v>170</v>
      </c>
      <c r="AD29" s="91">
        <v>3</v>
      </c>
      <c r="AE29" s="134" t="s">
        <v>111</v>
      </c>
      <c r="AF29" s="166"/>
      <c r="AG29" s="98" t="s">
        <v>1173</v>
      </c>
      <c r="AH29" s="98"/>
      <c r="AI29" s="86" t="s">
        <v>1174</v>
      </c>
      <c r="AJ29" s="101"/>
      <c r="AK29" s="91"/>
      <c r="AL29" s="100" t="s">
        <v>1182</v>
      </c>
      <c r="AM29" s="86" t="s">
        <v>256</v>
      </c>
      <c r="AN29" s="86" t="s">
        <v>223</v>
      </c>
      <c r="AO29" s="141">
        <f t="shared" si="0"/>
        <v>0</v>
      </c>
      <c r="AP29" s="85" t="s">
        <v>1183</v>
      </c>
      <c r="AQ29" s="100" t="s">
        <v>138</v>
      </c>
      <c r="AR29" s="97" t="s">
        <v>120</v>
      </c>
      <c r="AV29" s="99"/>
      <c r="AW29" s="157" t="s">
        <v>1184</v>
      </c>
      <c r="AX29" s="102"/>
      <c r="AY29" s="155" t="s">
        <v>1185</v>
      </c>
      <c r="AZ29" s="157"/>
      <c r="BA29" s="171" t="s">
        <v>521</v>
      </c>
      <c r="BB29" s="171" t="s">
        <v>522</v>
      </c>
      <c r="BC29" s="171" t="s">
        <v>635</v>
      </c>
      <c r="BD29" s="171" t="s">
        <v>584</v>
      </c>
      <c r="BE29" s="171" t="s">
        <v>1179</v>
      </c>
      <c r="BF29" s="103">
        <v>46323</v>
      </c>
      <c r="BG29" s="46"/>
      <c r="BH29" s="46"/>
      <c r="BI29" s="46">
        <f t="shared" si="1"/>
        <v>0</v>
      </c>
      <c r="BJ29" s="46">
        <f t="shared" si="2"/>
        <v>0</v>
      </c>
    </row>
    <row r="30" spans="1:62" ht="126" customHeight="1" x14ac:dyDescent="0.2">
      <c r="A30" s="172" t="s">
        <v>174</v>
      </c>
      <c r="B30" s="173"/>
      <c r="C30" s="148">
        <v>0</v>
      </c>
      <c r="D30" s="148">
        <v>0</v>
      </c>
      <c r="E30" s="132">
        <v>604.80000000000007</v>
      </c>
      <c r="F30" s="133" t="s">
        <v>746</v>
      </c>
      <c r="G30" s="86" t="s">
        <v>200</v>
      </c>
      <c r="H30" s="86" t="s">
        <v>747</v>
      </c>
      <c r="I30" s="89"/>
      <c r="J30" s="90" t="s">
        <v>189</v>
      </c>
      <c r="K30" s="86"/>
      <c r="L30" s="86"/>
      <c r="M30" s="92" t="s">
        <v>133</v>
      </c>
      <c r="N30" s="86" t="s">
        <v>104</v>
      </c>
      <c r="O30" s="161" t="s">
        <v>206</v>
      </c>
      <c r="P30" s="161" t="s">
        <v>207</v>
      </c>
      <c r="Q30" s="91" t="s">
        <v>325</v>
      </c>
      <c r="R30" s="91" t="s">
        <v>199</v>
      </c>
      <c r="S30" s="91" t="s">
        <v>748</v>
      </c>
      <c r="T30" s="92">
        <v>22</v>
      </c>
      <c r="U30" s="93">
        <v>30</v>
      </c>
      <c r="V30" s="94">
        <v>46316</v>
      </c>
      <c r="W30" s="94">
        <v>46316</v>
      </c>
      <c r="X30" s="95">
        <v>9785171535773</v>
      </c>
      <c r="Y30" s="96">
        <v>10</v>
      </c>
      <c r="Z30" s="97">
        <v>0.41799999999999998</v>
      </c>
      <c r="AA30" s="98" t="s">
        <v>749</v>
      </c>
      <c r="AB30" s="98" t="s">
        <v>750</v>
      </c>
      <c r="AC30" s="98" t="s">
        <v>751</v>
      </c>
      <c r="AD30" s="91" t="s">
        <v>563</v>
      </c>
      <c r="AE30" s="167" t="s">
        <v>190</v>
      </c>
      <c r="AF30" s="166"/>
      <c r="AG30" s="98" t="s">
        <v>582</v>
      </c>
      <c r="AH30" s="98"/>
      <c r="AI30" s="86" t="s">
        <v>747</v>
      </c>
      <c r="AJ30" s="101"/>
      <c r="AK30" s="91"/>
      <c r="AL30" s="100" t="s">
        <v>752</v>
      </c>
      <c r="AM30" s="86" t="s">
        <v>343</v>
      </c>
      <c r="AN30" s="86" t="s">
        <v>137</v>
      </c>
      <c r="AO30" s="141">
        <f t="shared" si="0"/>
        <v>0</v>
      </c>
      <c r="AP30" s="85" t="s">
        <v>753</v>
      </c>
      <c r="AQ30" s="100" t="s">
        <v>138</v>
      </c>
      <c r="AR30" s="97" t="s">
        <v>120</v>
      </c>
      <c r="AV30" s="99"/>
      <c r="AW30" s="157" t="s">
        <v>754</v>
      </c>
      <c r="AX30" s="102"/>
      <c r="AY30" s="155" t="s">
        <v>755</v>
      </c>
      <c r="AZ30" s="157"/>
      <c r="BA30" s="171" t="s">
        <v>510</v>
      </c>
      <c r="BB30" s="171" t="s">
        <v>583</v>
      </c>
      <c r="BC30" s="171" t="s">
        <v>584</v>
      </c>
      <c r="BD30" s="171" t="s">
        <v>584</v>
      </c>
      <c r="BE30" s="171" t="s">
        <v>756</v>
      </c>
      <c r="BF30" s="103">
        <v>46322</v>
      </c>
      <c r="BG30" s="46"/>
      <c r="BH30" s="46"/>
      <c r="BI30" s="46">
        <f t="shared" si="1"/>
        <v>0</v>
      </c>
      <c r="BJ30" s="46">
        <f t="shared" si="2"/>
        <v>0</v>
      </c>
    </row>
    <row r="31" spans="1:62" ht="126" customHeight="1" x14ac:dyDescent="0.2">
      <c r="A31" s="172" t="s">
        <v>174</v>
      </c>
      <c r="B31" s="173"/>
      <c r="C31" s="148">
        <v>0</v>
      </c>
      <c r="D31" s="148">
        <v>0</v>
      </c>
      <c r="E31" s="132">
        <v>604.80000000000007</v>
      </c>
      <c r="F31" s="133" t="s">
        <v>757</v>
      </c>
      <c r="G31" s="86" t="s">
        <v>200</v>
      </c>
      <c r="H31" s="86" t="s">
        <v>747</v>
      </c>
      <c r="I31" s="89"/>
      <c r="J31" s="90" t="s">
        <v>189</v>
      </c>
      <c r="K31" s="86"/>
      <c r="L31" s="86"/>
      <c r="M31" s="92" t="s">
        <v>133</v>
      </c>
      <c r="N31" s="86" t="s">
        <v>104</v>
      </c>
      <c r="O31" s="161" t="s">
        <v>561</v>
      </c>
      <c r="P31" s="161" t="s">
        <v>715</v>
      </c>
      <c r="Q31" s="91" t="s">
        <v>325</v>
      </c>
      <c r="R31" s="91" t="s">
        <v>199</v>
      </c>
      <c r="S31" s="91" t="s">
        <v>758</v>
      </c>
      <c r="T31" s="92">
        <v>22</v>
      </c>
      <c r="U31" s="93">
        <v>30</v>
      </c>
      <c r="V31" s="94">
        <v>46316</v>
      </c>
      <c r="W31" s="94">
        <v>46316</v>
      </c>
      <c r="X31" s="95">
        <v>9785171720407</v>
      </c>
      <c r="Y31" s="96">
        <v>12</v>
      </c>
      <c r="Z31" s="97">
        <v>0.46500000000000002</v>
      </c>
      <c r="AA31" s="98" t="s">
        <v>749</v>
      </c>
      <c r="AB31" s="98" t="s">
        <v>750</v>
      </c>
      <c r="AC31" s="98" t="s">
        <v>751</v>
      </c>
      <c r="AD31" s="91" t="s">
        <v>563</v>
      </c>
      <c r="AE31" s="167" t="s">
        <v>190</v>
      </c>
      <c r="AF31" s="166"/>
      <c r="AG31" s="98" t="s">
        <v>564</v>
      </c>
      <c r="AH31" s="98"/>
      <c r="AI31" s="86" t="s">
        <v>747</v>
      </c>
      <c r="AJ31" s="101" t="s">
        <v>759</v>
      </c>
      <c r="AK31" s="91"/>
      <c r="AL31" s="100" t="s">
        <v>760</v>
      </c>
      <c r="AM31" s="86" t="s">
        <v>343</v>
      </c>
      <c r="AN31" s="86" t="s">
        <v>137</v>
      </c>
      <c r="AO31" s="141">
        <f t="shared" si="0"/>
        <v>0</v>
      </c>
      <c r="AP31" s="85" t="s">
        <v>761</v>
      </c>
      <c r="AQ31" s="100" t="s">
        <v>138</v>
      </c>
      <c r="AR31" s="97" t="s">
        <v>120</v>
      </c>
      <c r="AV31" s="99"/>
      <c r="AW31" s="157" t="s">
        <v>762</v>
      </c>
      <c r="AX31" s="102"/>
      <c r="AY31" s="155" t="s">
        <v>763</v>
      </c>
      <c r="AZ31" s="157"/>
      <c r="BA31" s="171" t="s">
        <v>510</v>
      </c>
      <c r="BB31" s="171" t="s">
        <v>583</v>
      </c>
      <c r="BC31" s="171" t="s">
        <v>584</v>
      </c>
      <c r="BD31" s="171" t="s">
        <v>584</v>
      </c>
      <c r="BE31" s="171" t="s">
        <v>756</v>
      </c>
      <c r="BF31" s="103">
        <v>46322</v>
      </c>
      <c r="BG31" s="46"/>
      <c r="BH31" s="46"/>
      <c r="BI31" s="46">
        <f t="shared" si="1"/>
        <v>0</v>
      </c>
      <c r="BJ31" s="46">
        <f t="shared" si="2"/>
        <v>0</v>
      </c>
    </row>
    <row r="32" spans="1:62" ht="120" customHeight="1" x14ac:dyDescent="0.2">
      <c r="A32" s="172" t="s">
        <v>174</v>
      </c>
      <c r="B32" s="173"/>
      <c r="C32" s="148">
        <v>0</v>
      </c>
      <c r="D32" s="148">
        <v>0</v>
      </c>
      <c r="E32" s="132">
        <v>604.80000000000007</v>
      </c>
      <c r="F32" s="133" t="s">
        <v>764</v>
      </c>
      <c r="G32" s="86" t="s">
        <v>200</v>
      </c>
      <c r="H32" s="86" t="s">
        <v>747</v>
      </c>
      <c r="I32" s="89"/>
      <c r="J32" s="90" t="s">
        <v>189</v>
      </c>
      <c r="K32" s="86"/>
      <c r="L32" s="86"/>
      <c r="M32" s="92" t="s">
        <v>133</v>
      </c>
      <c r="N32" s="86" t="s">
        <v>104</v>
      </c>
      <c r="O32" s="161" t="s">
        <v>339</v>
      </c>
      <c r="P32" s="161" t="s">
        <v>475</v>
      </c>
      <c r="Q32" s="91" t="s">
        <v>325</v>
      </c>
      <c r="R32" s="91" t="s">
        <v>199</v>
      </c>
      <c r="S32" s="91" t="s">
        <v>765</v>
      </c>
      <c r="T32" s="92">
        <v>22</v>
      </c>
      <c r="U32" s="93">
        <v>30</v>
      </c>
      <c r="V32" s="94">
        <v>46316</v>
      </c>
      <c r="W32" s="94">
        <v>46316</v>
      </c>
      <c r="X32" s="95">
        <v>9785171535803</v>
      </c>
      <c r="Y32" s="96">
        <v>10</v>
      </c>
      <c r="Z32" s="97">
        <v>0.41799999999999998</v>
      </c>
      <c r="AA32" s="98" t="s">
        <v>749</v>
      </c>
      <c r="AB32" s="98" t="s">
        <v>750</v>
      </c>
      <c r="AC32" s="98" t="s">
        <v>751</v>
      </c>
      <c r="AD32" s="91" t="s">
        <v>563</v>
      </c>
      <c r="AE32" s="167" t="s">
        <v>190</v>
      </c>
      <c r="AF32" s="166"/>
      <c r="AG32" s="98" t="s">
        <v>582</v>
      </c>
      <c r="AH32" s="98"/>
      <c r="AI32" s="86" t="s">
        <v>747</v>
      </c>
      <c r="AJ32" s="101" t="s">
        <v>162</v>
      </c>
      <c r="AK32" s="91"/>
      <c r="AL32" s="100" t="s">
        <v>766</v>
      </c>
      <c r="AM32" s="86" t="s">
        <v>343</v>
      </c>
      <c r="AN32" s="86" t="s">
        <v>137</v>
      </c>
      <c r="AO32" s="141">
        <f t="shared" si="0"/>
        <v>0</v>
      </c>
      <c r="AP32" s="85" t="s">
        <v>767</v>
      </c>
      <c r="AQ32" s="100" t="s">
        <v>138</v>
      </c>
      <c r="AR32" s="97" t="s">
        <v>120</v>
      </c>
      <c r="AV32" s="99"/>
      <c r="AW32" s="157" t="s">
        <v>768</v>
      </c>
      <c r="AX32" s="102"/>
      <c r="AY32" s="155" t="s">
        <v>769</v>
      </c>
      <c r="AZ32" s="157"/>
      <c r="BA32" s="171" t="s">
        <v>510</v>
      </c>
      <c r="BB32" s="171" t="s">
        <v>583</v>
      </c>
      <c r="BC32" s="171" t="s">
        <v>584</v>
      </c>
      <c r="BD32" s="171" t="s">
        <v>584</v>
      </c>
      <c r="BE32" s="171" t="s">
        <v>756</v>
      </c>
      <c r="BF32" s="103">
        <v>46322</v>
      </c>
      <c r="BG32" s="46"/>
      <c r="BH32" s="46"/>
      <c r="BI32" s="46">
        <f t="shared" si="1"/>
        <v>0</v>
      </c>
      <c r="BJ32" s="46">
        <f t="shared" si="2"/>
        <v>0</v>
      </c>
    </row>
    <row r="33" spans="1:62" ht="126" customHeight="1" x14ac:dyDescent="0.2">
      <c r="A33" s="172" t="s">
        <v>174</v>
      </c>
      <c r="B33" s="173"/>
      <c r="C33" s="148">
        <v>0</v>
      </c>
      <c r="D33" s="148">
        <v>0</v>
      </c>
      <c r="E33" s="132">
        <v>1367.1000000000001</v>
      </c>
      <c r="F33" s="133" t="s">
        <v>1186</v>
      </c>
      <c r="G33" s="86" t="s">
        <v>1187</v>
      </c>
      <c r="H33" s="86" t="s">
        <v>1188</v>
      </c>
      <c r="I33" s="89"/>
      <c r="J33" s="90" t="s">
        <v>189</v>
      </c>
      <c r="K33" s="86"/>
      <c r="L33" s="86"/>
      <c r="M33" s="92" t="s">
        <v>128</v>
      </c>
      <c r="N33" s="86" t="s">
        <v>104</v>
      </c>
      <c r="O33" s="161" t="s">
        <v>226</v>
      </c>
      <c r="P33" s="161" t="s">
        <v>246</v>
      </c>
      <c r="Q33" s="91" t="s">
        <v>325</v>
      </c>
      <c r="R33" s="91" t="s">
        <v>199</v>
      </c>
      <c r="S33" s="91" t="s">
        <v>1189</v>
      </c>
      <c r="T33" s="92">
        <v>10</v>
      </c>
      <c r="U33" s="93">
        <v>6</v>
      </c>
      <c r="V33" s="94">
        <v>46315</v>
      </c>
      <c r="W33" s="94">
        <v>46315</v>
      </c>
      <c r="X33" s="95">
        <v>9785171861582</v>
      </c>
      <c r="Y33" s="96">
        <v>176</v>
      </c>
      <c r="Z33" s="97">
        <v>0.64</v>
      </c>
      <c r="AA33" s="98" t="s">
        <v>150</v>
      </c>
      <c r="AB33" s="98" t="s">
        <v>154</v>
      </c>
      <c r="AC33" s="98" t="s">
        <v>151</v>
      </c>
      <c r="AD33" s="91" t="s">
        <v>105</v>
      </c>
      <c r="AE33" s="167" t="s">
        <v>190</v>
      </c>
      <c r="AF33" s="166"/>
      <c r="AG33" s="98" t="s">
        <v>1190</v>
      </c>
      <c r="AH33" s="98"/>
      <c r="AI33" s="86" t="s">
        <v>1191</v>
      </c>
      <c r="AJ33" s="101"/>
      <c r="AK33" s="91"/>
      <c r="AL33" s="100" t="s">
        <v>1192</v>
      </c>
      <c r="AM33" s="86" t="s">
        <v>596</v>
      </c>
      <c r="AN33" s="86" t="s">
        <v>223</v>
      </c>
      <c r="AO33" s="141">
        <f t="shared" si="0"/>
        <v>0</v>
      </c>
      <c r="AP33" s="85" t="s">
        <v>1193</v>
      </c>
      <c r="AQ33" s="100" t="s">
        <v>106</v>
      </c>
      <c r="AR33" s="97" t="s">
        <v>120</v>
      </c>
      <c r="AV33" s="99"/>
      <c r="AW33" s="157" t="s">
        <v>1194</v>
      </c>
      <c r="AX33" s="102"/>
      <c r="AY33" s="155" t="s">
        <v>1195</v>
      </c>
      <c r="AZ33" s="157"/>
      <c r="BA33" s="171" t="s">
        <v>521</v>
      </c>
      <c r="BB33" s="171" t="s">
        <v>589</v>
      </c>
      <c r="BC33" s="171" t="s">
        <v>1196</v>
      </c>
      <c r="BD33" s="171" t="s">
        <v>1197</v>
      </c>
      <c r="BE33" s="171" t="s">
        <v>1198</v>
      </c>
      <c r="BF33" s="103">
        <v>46323</v>
      </c>
      <c r="BG33" s="46"/>
      <c r="BH33" s="46"/>
      <c r="BI33" s="46">
        <f t="shared" si="1"/>
        <v>0</v>
      </c>
      <c r="BJ33" s="46">
        <f t="shared" si="2"/>
        <v>0</v>
      </c>
    </row>
    <row r="34" spans="1:62" ht="126" customHeight="1" x14ac:dyDescent="0.2">
      <c r="A34" s="172" t="s">
        <v>174</v>
      </c>
      <c r="B34" s="173"/>
      <c r="C34" s="148">
        <v>0</v>
      </c>
      <c r="D34" s="148">
        <v>0</v>
      </c>
      <c r="E34" s="132">
        <v>693</v>
      </c>
      <c r="F34" s="133" t="s">
        <v>1886</v>
      </c>
      <c r="G34" s="86" t="s">
        <v>1887</v>
      </c>
      <c r="H34" s="86" t="s">
        <v>1888</v>
      </c>
      <c r="I34" s="89"/>
      <c r="J34" s="90">
        <v>4</v>
      </c>
      <c r="K34" s="86"/>
      <c r="L34" s="86"/>
      <c r="M34" s="92" t="s">
        <v>139</v>
      </c>
      <c r="N34" s="86" t="s">
        <v>104</v>
      </c>
      <c r="O34" s="161" t="s">
        <v>228</v>
      </c>
      <c r="P34" s="161" t="s">
        <v>447</v>
      </c>
      <c r="Q34" s="91" t="s">
        <v>325</v>
      </c>
      <c r="R34" s="91" t="s">
        <v>199</v>
      </c>
      <c r="S34" s="91" t="s">
        <v>1889</v>
      </c>
      <c r="T34" s="92">
        <v>10</v>
      </c>
      <c r="U34" s="93">
        <v>14</v>
      </c>
      <c r="V34" s="94">
        <v>45666</v>
      </c>
      <c r="W34" s="94">
        <v>46322</v>
      </c>
      <c r="X34" s="95">
        <v>9785171599447</v>
      </c>
      <c r="Y34" s="96">
        <v>112</v>
      </c>
      <c r="Z34" s="97">
        <v>0.47</v>
      </c>
      <c r="AA34" s="98" t="s">
        <v>358</v>
      </c>
      <c r="AB34" s="98" t="s">
        <v>317</v>
      </c>
      <c r="AC34" s="98" t="s">
        <v>151</v>
      </c>
      <c r="AD34" s="91">
        <v>3</v>
      </c>
      <c r="AE34" s="134" t="s">
        <v>111</v>
      </c>
      <c r="AF34" s="166"/>
      <c r="AG34" s="98" t="s">
        <v>1890</v>
      </c>
      <c r="AH34" s="98"/>
      <c r="AI34" s="86" t="s">
        <v>1891</v>
      </c>
      <c r="AJ34" s="101" t="s">
        <v>106</v>
      </c>
      <c r="AK34" s="91"/>
      <c r="AL34" s="100" t="s">
        <v>1892</v>
      </c>
      <c r="AM34" s="86" t="s">
        <v>225</v>
      </c>
      <c r="AN34" s="86" t="s">
        <v>223</v>
      </c>
      <c r="AO34" s="141">
        <f t="shared" si="0"/>
        <v>0</v>
      </c>
      <c r="AP34" s="85" t="s">
        <v>1893</v>
      </c>
      <c r="AQ34" s="100" t="s">
        <v>152</v>
      </c>
      <c r="AR34" s="97"/>
      <c r="AV34" s="99"/>
      <c r="AW34" s="157" t="s">
        <v>1894</v>
      </c>
      <c r="AX34" s="102"/>
      <c r="AY34" s="155" t="s">
        <v>1895</v>
      </c>
      <c r="AZ34" s="157"/>
      <c r="BA34" s="171" t="s">
        <v>521</v>
      </c>
      <c r="BB34" s="171" t="s">
        <v>662</v>
      </c>
      <c r="BC34" s="171" t="s">
        <v>1896</v>
      </c>
      <c r="BD34" s="171" t="s">
        <v>1897</v>
      </c>
      <c r="BE34" s="171" t="s">
        <v>1898</v>
      </c>
      <c r="BF34" s="103">
        <v>46324</v>
      </c>
      <c r="BG34" s="46"/>
      <c r="BH34" s="46"/>
      <c r="BI34" s="46">
        <f t="shared" si="1"/>
        <v>0</v>
      </c>
      <c r="BJ34" s="46">
        <f t="shared" si="2"/>
        <v>0</v>
      </c>
    </row>
    <row r="35" spans="1:62" ht="126" customHeight="1" x14ac:dyDescent="0.2">
      <c r="A35" s="172" t="s">
        <v>174</v>
      </c>
      <c r="B35" s="173"/>
      <c r="C35" s="148">
        <v>0</v>
      </c>
      <c r="D35" s="148">
        <v>0</v>
      </c>
      <c r="E35" s="132">
        <v>693</v>
      </c>
      <c r="F35" s="133" t="s">
        <v>1199</v>
      </c>
      <c r="G35" s="86" t="s">
        <v>200</v>
      </c>
      <c r="H35" s="86" t="s">
        <v>1200</v>
      </c>
      <c r="I35" s="89"/>
      <c r="J35" s="90">
        <v>4</v>
      </c>
      <c r="K35" s="86"/>
      <c r="L35" s="86"/>
      <c r="M35" s="92" t="s">
        <v>139</v>
      </c>
      <c r="N35" s="86" t="s">
        <v>104</v>
      </c>
      <c r="O35" s="161" t="s">
        <v>228</v>
      </c>
      <c r="P35" s="161" t="s">
        <v>307</v>
      </c>
      <c r="Q35" s="91" t="s">
        <v>325</v>
      </c>
      <c r="R35" s="91" t="s">
        <v>199</v>
      </c>
      <c r="S35" s="91" t="s">
        <v>1201</v>
      </c>
      <c r="T35" s="92">
        <v>10</v>
      </c>
      <c r="U35" s="93">
        <v>12</v>
      </c>
      <c r="V35" s="94">
        <v>45838</v>
      </c>
      <c r="W35" s="94">
        <v>46318</v>
      </c>
      <c r="X35" s="95">
        <v>9785171758400</v>
      </c>
      <c r="Y35" s="96">
        <v>72</v>
      </c>
      <c r="Z35" s="97">
        <v>0.48899999999999999</v>
      </c>
      <c r="AA35" s="98" t="s">
        <v>134</v>
      </c>
      <c r="AB35" s="98" t="s">
        <v>154</v>
      </c>
      <c r="AC35" s="98" t="s">
        <v>135</v>
      </c>
      <c r="AD35" s="91" t="s">
        <v>105</v>
      </c>
      <c r="AE35" s="134" t="s">
        <v>111</v>
      </c>
      <c r="AF35" s="166"/>
      <c r="AG35" s="98" t="s">
        <v>274</v>
      </c>
      <c r="AH35" s="98"/>
      <c r="AI35" s="86" t="s">
        <v>1202</v>
      </c>
      <c r="AJ35" s="101"/>
      <c r="AK35" s="91"/>
      <c r="AL35" s="100" t="s">
        <v>1203</v>
      </c>
      <c r="AM35" s="86" t="s">
        <v>275</v>
      </c>
      <c r="AN35" s="86" t="s">
        <v>223</v>
      </c>
      <c r="AO35" s="141">
        <f t="shared" si="0"/>
        <v>0</v>
      </c>
      <c r="AP35" s="85" t="s">
        <v>1204</v>
      </c>
      <c r="AQ35" s="100" t="s">
        <v>152</v>
      </c>
      <c r="AR35" s="97" t="s">
        <v>120</v>
      </c>
      <c r="AV35" s="99"/>
      <c r="AW35" s="157" t="s">
        <v>1205</v>
      </c>
      <c r="AX35" s="102" t="s">
        <v>1206</v>
      </c>
      <c r="AY35" s="155" t="s">
        <v>1206</v>
      </c>
      <c r="AZ35" s="157" t="s">
        <v>468</v>
      </c>
      <c r="BA35" s="171" t="s">
        <v>521</v>
      </c>
      <c r="BB35" s="171" t="s">
        <v>662</v>
      </c>
      <c r="BC35" s="171" t="s">
        <v>663</v>
      </c>
      <c r="BD35" s="171" t="s">
        <v>663</v>
      </c>
      <c r="BE35" s="171" t="s">
        <v>664</v>
      </c>
      <c r="BF35" s="103">
        <v>46323</v>
      </c>
      <c r="BG35" s="46"/>
      <c r="BH35" s="46"/>
      <c r="BI35" s="46">
        <f t="shared" si="1"/>
        <v>0</v>
      </c>
      <c r="BJ35" s="46">
        <f t="shared" si="2"/>
        <v>0</v>
      </c>
    </row>
    <row r="36" spans="1:62" ht="120" customHeight="1" x14ac:dyDescent="0.2">
      <c r="A36" s="172" t="s">
        <v>174</v>
      </c>
      <c r="B36" s="173"/>
      <c r="C36" s="148">
        <v>0</v>
      </c>
      <c r="D36" s="148">
        <v>0</v>
      </c>
      <c r="E36" s="132">
        <v>1209.6000000000001</v>
      </c>
      <c r="F36" s="133" t="s">
        <v>1207</v>
      </c>
      <c r="G36" s="86" t="s">
        <v>200</v>
      </c>
      <c r="H36" s="86" t="s">
        <v>1208</v>
      </c>
      <c r="I36" s="89"/>
      <c r="J36" s="90" t="s">
        <v>189</v>
      </c>
      <c r="K36" s="86"/>
      <c r="L36" s="86"/>
      <c r="M36" s="92" t="s">
        <v>133</v>
      </c>
      <c r="N36" s="86" t="s">
        <v>104</v>
      </c>
      <c r="O36" s="161" t="s">
        <v>362</v>
      </c>
      <c r="P36" s="161" t="s">
        <v>687</v>
      </c>
      <c r="Q36" s="91" t="s">
        <v>325</v>
      </c>
      <c r="R36" s="91" t="s">
        <v>199</v>
      </c>
      <c r="S36" s="91" t="s">
        <v>1209</v>
      </c>
      <c r="T36" s="92">
        <v>10</v>
      </c>
      <c r="U36" s="93">
        <v>6</v>
      </c>
      <c r="V36" s="94">
        <v>46315</v>
      </c>
      <c r="W36" s="94">
        <v>46315</v>
      </c>
      <c r="X36" s="95">
        <v>9785171930196</v>
      </c>
      <c r="Y36" s="96">
        <v>80</v>
      </c>
      <c r="Z36" s="97">
        <v>0.70699999999999996</v>
      </c>
      <c r="AA36" s="98" t="s">
        <v>1210</v>
      </c>
      <c r="AB36" s="98" t="s">
        <v>317</v>
      </c>
      <c r="AC36" s="98" t="s">
        <v>1211</v>
      </c>
      <c r="AD36" s="91" t="s">
        <v>105</v>
      </c>
      <c r="AE36" s="167" t="s">
        <v>190</v>
      </c>
      <c r="AF36" s="166"/>
      <c r="AG36" s="98" t="s">
        <v>351</v>
      </c>
      <c r="AH36" s="98"/>
      <c r="AI36" s="86" t="s">
        <v>1212</v>
      </c>
      <c r="AJ36" s="101" t="s">
        <v>144</v>
      </c>
      <c r="AK36" s="91"/>
      <c r="AL36" s="100" t="s">
        <v>1213</v>
      </c>
      <c r="AM36" s="86" t="s">
        <v>217</v>
      </c>
      <c r="AN36" s="86" t="s">
        <v>137</v>
      </c>
      <c r="AO36" s="141">
        <f t="shared" si="0"/>
        <v>0</v>
      </c>
      <c r="AP36" s="85" t="s">
        <v>1214</v>
      </c>
      <c r="AQ36" s="100" t="s">
        <v>142</v>
      </c>
      <c r="AR36" s="97" t="s">
        <v>120</v>
      </c>
      <c r="AV36" s="99"/>
      <c r="AW36" s="157" t="s">
        <v>1215</v>
      </c>
      <c r="AX36" s="102"/>
      <c r="AY36" s="155" t="s">
        <v>1216</v>
      </c>
      <c r="AZ36" s="157" t="s">
        <v>336</v>
      </c>
      <c r="BA36" s="171" t="s">
        <v>510</v>
      </c>
      <c r="BB36" s="171" t="s">
        <v>568</v>
      </c>
      <c r="BC36" s="171" t="s">
        <v>688</v>
      </c>
      <c r="BD36" s="171" t="s">
        <v>688</v>
      </c>
      <c r="BE36" s="171" t="s">
        <v>689</v>
      </c>
      <c r="BF36" s="103">
        <v>46323</v>
      </c>
      <c r="BG36" s="46"/>
      <c r="BH36" s="46"/>
      <c r="BI36" s="46">
        <f t="shared" si="1"/>
        <v>0</v>
      </c>
      <c r="BJ36" s="46">
        <f t="shared" si="2"/>
        <v>0</v>
      </c>
    </row>
    <row r="37" spans="1:62" ht="126" customHeight="1" x14ac:dyDescent="0.2">
      <c r="A37" s="172" t="s">
        <v>174</v>
      </c>
      <c r="B37" s="173"/>
      <c r="C37" s="148">
        <v>0</v>
      </c>
      <c r="D37" s="148">
        <v>0</v>
      </c>
      <c r="E37" s="132">
        <v>261.45</v>
      </c>
      <c r="F37" s="133" t="s">
        <v>2175</v>
      </c>
      <c r="G37" s="86" t="s">
        <v>2176</v>
      </c>
      <c r="H37" s="86" t="s">
        <v>2177</v>
      </c>
      <c r="I37" s="89"/>
      <c r="J37" s="90">
        <v>4</v>
      </c>
      <c r="K37" s="86"/>
      <c r="L37" s="86"/>
      <c r="M37" s="92" t="s">
        <v>128</v>
      </c>
      <c r="N37" s="86" t="s">
        <v>104</v>
      </c>
      <c r="O37" s="161" t="s">
        <v>211</v>
      </c>
      <c r="P37" s="161" t="s">
        <v>329</v>
      </c>
      <c r="Q37" s="91" t="s">
        <v>325</v>
      </c>
      <c r="R37" s="91" t="s">
        <v>199</v>
      </c>
      <c r="S37" s="91" t="s">
        <v>2178</v>
      </c>
      <c r="T37" s="92">
        <v>22</v>
      </c>
      <c r="U37" s="93">
        <v>24</v>
      </c>
      <c r="V37" s="94">
        <v>46097</v>
      </c>
      <c r="W37" s="94">
        <v>46321</v>
      </c>
      <c r="X37" s="95">
        <v>9785171826192</v>
      </c>
      <c r="Y37" s="96">
        <v>288</v>
      </c>
      <c r="Z37" s="97">
        <v>0.17599999999999999</v>
      </c>
      <c r="AA37" s="98" t="s">
        <v>140</v>
      </c>
      <c r="AB37" s="98" t="s">
        <v>177</v>
      </c>
      <c r="AC37" s="98" t="s">
        <v>141</v>
      </c>
      <c r="AD37" s="91">
        <v>3</v>
      </c>
      <c r="AE37" s="134" t="s">
        <v>111</v>
      </c>
      <c r="AF37" s="166"/>
      <c r="AG37" s="98" t="s">
        <v>444</v>
      </c>
      <c r="AH37" s="98"/>
      <c r="AI37" s="86" t="s">
        <v>2179</v>
      </c>
      <c r="AJ37" s="101"/>
      <c r="AK37" s="91"/>
      <c r="AL37" s="100" t="s">
        <v>2180</v>
      </c>
      <c r="AM37" s="86" t="s">
        <v>277</v>
      </c>
      <c r="AN37" s="86" t="s">
        <v>223</v>
      </c>
      <c r="AO37" s="141">
        <f t="shared" si="0"/>
        <v>0</v>
      </c>
      <c r="AP37" s="85" t="s">
        <v>2181</v>
      </c>
      <c r="AQ37" s="100" t="s">
        <v>106</v>
      </c>
      <c r="AR37" s="97" t="s">
        <v>120</v>
      </c>
      <c r="AV37" s="99"/>
      <c r="AW37" s="157" t="s">
        <v>2182</v>
      </c>
      <c r="AX37" s="102"/>
      <c r="AY37" s="155" t="s">
        <v>2183</v>
      </c>
      <c r="AZ37" s="157"/>
      <c r="BA37" s="171" t="s">
        <v>521</v>
      </c>
      <c r="BB37" s="171" t="s">
        <v>628</v>
      </c>
      <c r="BC37" s="171" t="s">
        <v>2184</v>
      </c>
      <c r="BD37" s="171" t="s">
        <v>2184</v>
      </c>
      <c r="BE37" s="171" t="s">
        <v>2185</v>
      </c>
      <c r="BF37" s="103">
        <v>46325</v>
      </c>
      <c r="BG37" s="46"/>
      <c r="BH37" s="46"/>
      <c r="BI37" s="46">
        <f t="shared" si="1"/>
        <v>0</v>
      </c>
      <c r="BJ37" s="46">
        <f t="shared" si="2"/>
        <v>0</v>
      </c>
    </row>
    <row r="38" spans="1:62" ht="120" customHeight="1" x14ac:dyDescent="0.2">
      <c r="A38" s="172" t="s">
        <v>174</v>
      </c>
      <c r="B38" s="173"/>
      <c r="C38" s="148">
        <v>0</v>
      </c>
      <c r="D38" s="148">
        <v>0</v>
      </c>
      <c r="E38" s="132">
        <v>875.7</v>
      </c>
      <c r="F38" s="133" t="s">
        <v>2186</v>
      </c>
      <c r="G38" s="86" t="s">
        <v>2187</v>
      </c>
      <c r="H38" s="86" t="s">
        <v>367</v>
      </c>
      <c r="I38" s="89"/>
      <c r="J38" s="90">
        <v>5</v>
      </c>
      <c r="K38" s="86"/>
      <c r="L38" s="86"/>
      <c r="M38" s="92" t="s">
        <v>146</v>
      </c>
      <c r="N38" s="86" t="s">
        <v>104</v>
      </c>
      <c r="O38" s="161" t="s">
        <v>208</v>
      </c>
      <c r="P38" s="161" t="s">
        <v>208</v>
      </c>
      <c r="Q38" s="91" t="s">
        <v>325</v>
      </c>
      <c r="R38" s="91" t="s">
        <v>199</v>
      </c>
      <c r="S38" s="91" t="s">
        <v>2188</v>
      </c>
      <c r="T38" s="92">
        <v>10</v>
      </c>
      <c r="U38" s="93">
        <v>12</v>
      </c>
      <c r="V38" s="94">
        <v>44579</v>
      </c>
      <c r="W38" s="94">
        <v>46322</v>
      </c>
      <c r="X38" s="95">
        <v>9785171468729</v>
      </c>
      <c r="Y38" s="96">
        <v>480</v>
      </c>
      <c r="Z38" s="97">
        <v>0.48199999999999998</v>
      </c>
      <c r="AA38" s="98" t="s">
        <v>140</v>
      </c>
      <c r="AB38" s="98" t="s">
        <v>159</v>
      </c>
      <c r="AC38" s="98" t="s">
        <v>141</v>
      </c>
      <c r="AD38" s="91">
        <v>7</v>
      </c>
      <c r="AE38" s="134" t="s">
        <v>111</v>
      </c>
      <c r="AF38" s="166"/>
      <c r="AG38" s="98" t="s">
        <v>245</v>
      </c>
      <c r="AH38" s="98"/>
      <c r="AI38" s="86" t="s">
        <v>368</v>
      </c>
      <c r="AJ38" s="101"/>
      <c r="AK38" s="91" t="s">
        <v>2189</v>
      </c>
      <c r="AL38" s="100" t="s">
        <v>2190</v>
      </c>
      <c r="AM38" s="86" t="s">
        <v>259</v>
      </c>
      <c r="AN38" s="86" t="s">
        <v>148</v>
      </c>
      <c r="AO38" s="141">
        <f t="shared" si="0"/>
        <v>0</v>
      </c>
      <c r="AP38" s="85" t="s">
        <v>2191</v>
      </c>
      <c r="AQ38" s="100" t="s">
        <v>152</v>
      </c>
      <c r="AR38" s="97" t="s">
        <v>120</v>
      </c>
      <c r="AV38" s="99"/>
      <c r="AW38" s="157" t="s">
        <v>2192</v>
      </c>
      <c r="AX38" s="102" t="s">
        <v>2193</v>
      </c>
      <c r="AY38" s="155" t="s">
        <v>2194</v>
      </c>
      <c r="AZ38" s="157"/>
      <c r="BA38" s="171" t="s">
        <v>500</v>
      </c>
      <c r="BB38" s="171" t="s">
        <v>501</v>
      </c>
      <c r="BC38" s="171" t="s">
        <v>512</v>
      </c>
      <c r="BD38" s="171" t="s">
        <v>514</v>
      </c>
      <c r="BE38" s="171" t="s">
        <v>1847</v>
      </c>
      <c r="BF38" s="103">
        <v>46325</v>
      </c>
      <c r="BG38" s="46"/>
      <c r="BH38" s="46"/>
      <c r="BI38" s="46">
        <f t="shared" si="1"/>
        <v>0</v>
      </c>
      <c r="BJ38" s="46">
        <f t="shared" si="2"/>
        <v>0</v>
      </c>
    </row>
    <row r="39" spans="1:62" ht="126" customHeight="1" x14ac:dyDescent="0.2">
      <c r="A39" s="172" t="s">
        <v>174</v>
      </c>
      <c r="B39" s="173"/>
      <c r="C39" s="148">
        <v>0</v>
      </c>
      <c r="D39" s="148">
        <v>0</v>
      </c>
      <c r="E39" s="132">
        <v>307.65000000000003</v>
      </c>
      <c r="F39" s="133" t="s">
        <v>1899</v>
      </c>
      <c r="G39" s="86" t="s">
        <v>1900</v>
      </c>
      <c r="H39" s="86" t="s">
        <v>401</v>
      </c>
      <c r="I39" s="89"/>
      <c r="J39" s="90">
        <v>8</v>
      </c>
      <c r="K39" s="86"/>
      <c r="L39" s="86"/>
      <c r="M39" s="92" t="s">
        <v>133</v>
      </c>
      <c r="N39" s="86" t="s">
        <v>104</v>
      </c>
      <c r="O39" s="161" t="s">
        <v>160</v>
      </c>
      <c r="P39" s="161" t="s">
        <v>161</v>
      </c>
      <c r="Q39" s="91" t="s">
        <v>325</v>
      </c>
      <c r="R39" s="91" t="s">
        <v>199</v>
      </c>
      <c r="S39" s="91" t="s">
        <v>1901</v>
      </c>
      <c r="T39" s="92">
        <v>10</v>
      </c>
      <c r="U39" s="93">
        <v>32</v>
      </c>
      <c r="V39" s="94">
        <v>42313</v>
      </c>
      <c r="W39" s="94">
        <v>46204</v>
      </c>
      <c r="X39" s="95">
        <v>9785170937943</v>
      </c>
      <c r="Y39" s="96">
        <v>80</v>
      </c>
      <c r="Z39" s="97">
        <v>0.188</v>
      </c>
      <c r="AA39" s="98" t="s">
        <v>330</v>
      </c>
      <c r="AB39" s="98" t="s">
        <v>185</v>
      </c>
      <c r="AC39" s="98" t="s">
        <v>130</v>
      </c>
      <c r="AD39" s="91" t="s">
        <v>105</v>
      </c>
      <c r="AE39" s="134" t="s">
        <v>111</v>
      </c>
      <c r="AF39" s="166"/>
      <c r="AG39" s="98" t="s">
        <v>290</v>
      </c>
      <c r="AH39" s="98"/>
      <c r="AI39" s="86" t="s">
        <v>402</v>
      </c>
      <c r="AJ39" s="101" t="s">
        <v>136</v>
      </c>
      <c r="AK39" s="91"/>
      <c r="AL39" s="100" t="s">
        <v>1902</v>
      </c>
      <c r="AM39" s="86" t="s">
        <v>145</v>
      </c>
      <c r="AN39" s="86" t="s">
        <v>137</v>
      </c>
      <c r="AO39" s="141">
        <f t="shared" si="0"/>
        <v>0</v>
      </c>
      <c r="AP39" s="85" t="s">
        <v>1903</v>
      </c>
      <c r="AQ39" s="100" t="s">
        <v>142</v>
      </c>
      <c r="AR39" s="97"/>
      <c r="AV39" s="99"/>
      <c r="AW39" s="157" t="s">
        <v>1904</v>
      </c>
      <c r="AX39" s="102" t="s">
        <v>1905</v>
      </c>
      <c r="AY39" s="155" t="s">
        <v>1906</v>
      </c>
      <c r="AZ39" s="157"/>
      <c r="BA39" s="171" t="s">
        <v>510</v>
      </c>
      <c r="BB39" s="171" t="s">
        <v>611</v>
      </c>
      <c r="BC39" s="171" t="s">
        <v>611</v>
      </c>
      <c r="BD39" s="171" t="s">
        <v>611</v>
      </c>
      <c r="BE39" s="171" t="s">
        <v>698</v>
      </c>
      <c r="BF39" s="103">
        <v>46324</v>
      </c>
      <c r="BG39" s="46"/>
      <c r="BH39" s="46"/>
      <c r="BI39" s="46">
        <f t="shared" si="1"/>
        <v>0</v>
      </c>
      <c r="BJ39" s="46">
        <f t="shared" si="2"/>
        <v>0</v>
      </c>
    </row>
    <row r="40" spans="1:62" ht="126" customHeight="1" x14ac:dyDescent="0.2">
      <c r="A40" s="172" t="s">
        <v>174</v>
      </c>
      <c r="B40" s="173"/>
      <c r="C40" s="148">
        <v>0</v>
      </c>
      <c r="D40" s="148">
        <v>0</v>
      </c>
      <c r="E40" s="132">
        <v>1316.7</v>
      </c>
      <c r="F40" s="133" t="s">
        <v>770</v>
      </c>
      <c r="G40" s="86" t="s">
        <v>771</v>
      </c>
      <c r="H40" s="86" t="s">
        <v>772</v>
      </c>
      <c r="I40" s="89"/>
      <c r="J40" s="90">
        <v>4</v>
      </c>
      <c r="K40" s="86"/>
      <c r="L40" s="86"/>
      <c r="M40" s="92" t="s">
        <v>128</v>
      </c>
      <c r="N40" s="86" t="s">
        <v>104</v>
      </c>
      <c r="O40" s="161" t="s">
        <v>270</v>
      </c>
      <c r="P40" s="161" t="s">
        <v>271</v>
      </c>
      <c r="Q40" s="91" t="s">
        <v>325</v>
      </c>
      <c r="R40" s="91" t="s">
        <v>199</v>
      </c>
      <c r="S40" s="91" t="s">
        <v>773</v>
      </c>
      <c r="T40" s="92">
        <v>10</v>
      </c>
      <c r="U40" s="93">
        <v>8</v>
      </c>
      <c r="V40" s="94">
        <v>45621</v>
      </c>
      <c r="W40" s="94">
        <v>46318</v>
      </c>
      <c r="X40" s="95">
        <v>9785171621902</v>
      </c>
      <c r="Y40" s="96">
        <v>104</v>
      </c>
      <c r="Z40" s="97">
        <v>0.72099999999999997</v>
      </c>
      <c r="AA40" s="98" t="s">
        <v>134</v>
      </c>
      <c r="AB40" s="98" t="s">
        <v>317</v>
      </c>
      <c r="AC40" s="98" t="s">
        <v>135</v>
      </c>
      <c r="AD40" s="91" t="s">
        <v>105</v>
      </c>
      <c r="AE40" s="176" t="s">
        <v>111</v>
      </c>
      <c r="AF40" s="166"/>
      <c r="AG40" s="98" t="s">
        <v>286</v>
      </c>
      <c r="AH40" s="98"/>
      <c r="AI40" s="86" t="s">
        <v>774</v>
      </c>
      <c r="AJ40" s="101"/>
      <c r="AK40" s="91"/>
      <c r="AL40" s="100" t="s">
        <v>775</v>
      </c>
      <c r="AM40" s="86" t="s">
        <v>293</v>
      </c>
      <c r="AN40" s="86" t="s">
        <v>223</v>
      </c>
      <c r="AO40" s="141">
        <f t="shared" si="0"/>
        <v>0</v>
      </c>
      <c r="AP40" s="85" t="s">
        <v>776</v>
      </c>
      <c r="AQ40" s="100" t="s">
        <v>152</v>
      </c>
      <c r="AR40" s="97" t="s">
        <v>120</v>
      </c>
      <c r="AV40" s="99"/>
      <c r="AW40" s="157" t="s">
        <v>777</v>
      </c>
      <c r="AX40" s="102" t="s">
        <v>778</v>
      </c>
      <c r="AY40" s="155" t="s">
        <v>779</v>
      </c>
      <c r="AZ40" s="157" t="s">
        <v>468</v>
      </c>
      <c r="BA40" s="171" t="s">
        <v>521</v>
      </c>
      <c r="BB40" s="171" t="s">
        <v>665</v>
      </c>
      <c r="BC40" s="171" t="s">
        <v>666</v>
      </c>
      <c r="BD40" s="171" t="s">
        <v>707</v>
      </c>
      <c r="BE40" s="171" t="s">
        <v>708</v>
      </c>
      <c r="BF40" s="103">
        <v>46322</v>
      </c>
      <c r="BG40" s="46"/>
      <c r="BH40" s="46"/>
      <c r="BI40" s="46">
        <f t="shared" si="1"/>
        <v>0</v>
      </c>
      <c r="BJ40" s="46">
        <f t="shared" si="2"/>
        <v>0</v>
      </c>
    </row>
    <row r="41" spans="1:62" ht="126" customHeight="1" x14ac:dyDescent="0.2">
      <c r="A41" s="172" t="s">
        <v>174</v>
      </c>
      <c r="B41" s="173"/>
      <c r="C41" s="148">
        <v>0</v>
      </c>
      <c r="D41" s="148">
        <v>0</v>
      </c>
      <c r="E41" s="132">
        <v>1556.1000000000001</v>
      </c>
      <c r="F41" s="133" t="s">
        <v>1217</v>
      </c>
      <c r="G41" s="86" t="s">
        <v>1218</v>
      </c>
      <c r="H41" s="86" t="s">
        <v>622</v>
      </c>
      <c r="I41" s="89"/>
      <c r="J41" s="90" t="s">
        <v>189</v>
      </c>
      <c r="K41" s="86"/>
      <c r="L41" s="86"/>
      <c r="M41" s="92" t="s">
        <v>146</v>
      </c>
      <c r="N41" s="86" t="s">
        <v>104</v>
      </c>
      <c r="O41" s="161" t="s">
        <v>180</v>
      </c>
      <c r="P41" s="161" t="s">
        <v>180</v>
      </c>
      <c r="Q41" s="91" t="s">
        <v>325</v>
      </c>
      <c r="R41" s="91" t="s">
        <v>199</v>
      </c>
      <c r="S41" s="91" t="s">
        <v>1219</v>
      </c>
      <c r="T41" s="92">
        <v>22</v>
      </c>
      <c r="U41" s="93">
        <v>3</v>
      </c>
      <c r="V41" s="94">
        <v>46317</v>
      </c>
      <c r="W41" s="94">
        <v>46317</v>
      </c>
      <c r="X41" s="95">
        <v>9785171848439</v>
      </c>
      <c r="Y41" s="96">
        <v>720</v>
      </c>
      <c r="Z41" s="97">
        <v>0.82</v>
      </c>
      <c r="AA41" s="98" t="s">
        <v>129</v>
      </c>
      <c r="AB41" s="98" t="s">
        <v>281</v>
      </c>
      <c r="AC41" s="98" t="s">
        <v>130</v>
      </c>
      <c r="AD41" s="91" t="s">
        <v>105</v>
      </c>
      <c r="AE41" s="167" t="s">
        <v>190</v>
      </c>
      <c r="AF41" s="166"/>
      <c r="AG41" s="98" t="s">
        <v>1220</v>
      </c>
      <c r="AH41" s="98"/>
      <c r="AI41" s="86" t="s">
        <v>624</v>
      </c>
      <c r="AJ41" s="101"/>
      <c r="AK41" s="91"/>
      <c r="AL41" s="100" t="s">
        <v>1221</v>
      </c>
      <c r="AM41" s="86" t="s">
        <v>297</v>
      </c>
      <c r="AN41" s="86" t="s">
        <v>148</v>
      </c>
      <c r="AO41" s="141">
        <f t="shared" si="0"/>
        <v>0</v>
      </c>
      <c r="AP41" s="85" t="s">
        <v>1222</v>
      </c>
      <c r="AQ41" s="100" t="s">
        <v>149</v>
      </c>
      <c r="AR41" s="97" t="s">
        <v>120</v>
      </c>
      <c r="AV41" s="99"/>
      <c r="AW41" s="157" t="s">
        <v>1223</v>
      </c>
      <c r="AX41" s="102" t="s">
        <v>1224</v>
      </c>
      <c r="AY41" s="155" t="s">
        <v>1225</v>
      </c>
      <c r="AZ41" s="157"/>
      <c r="BA41" s="171" t="s">
        <v>500</v>
      </c>
      <c r="BB41" s="171" t="s">
        <v>507</v>
      </c>
      <c r="BC41" s="171" t="s">
        <v>600</v>
      </c>
      <c r="BD41" s="171" t="s">
        <v>601</v>
      </c>
      <c r="BE41" s="171" t="s">
        <v>625</v>
      </c>
      <c r="BF41" s="103">
        <v>46323</v>
      </c>
      <c r="BG41" s="46"/>
      <c r="BH41" s="46"/>
      <c r="BI41" s="46">
        <f t="shared" si="1"/>
        <v>0</v>
      </c>
      <c r="BJ41" s="46">
        <f t="shared" si="2"/>
        <v>0</v>
      </c>
    </row>
    <row r="42" spans="1:62" ht="120" customHeight="1" x14ac:dyDescent="0.2">
      <c r="A42" s="172" t="s">
        <v>174</v>
      </c>
      <c r="B42" s="173"/>
      <c r="C42" s="148">
        <v>0</v>
      </c>
      <c r="D42" s="148">
        <v>0</v>
      </c>
      <c r="E42" s="132">
        <v>1102.5</v>
      </c>
      <c r="F42" s="133" t="s">
        <v>2432</v>
      </c>
      <c r="G42" s="86" t="s">
        <v>2433</v>
      </c>
      <c r="H42" s="86" t="s">
        <v>622</v>
      </c>
      <c r="I42" s="89"/>
      <c r="J42" s="90">
        <v>3</v>
      </c>
      <c r="K42" s="86"/>
      <c r="L42" s="86"/>
      <c r="M42" s="92" t="s">
        <v>146</v>
      </c>
      <c r="N42" s="86" t="s">
        <v>104</v>
      </c>
      <c r="O42" s="161" t="s">
        <v>180</v>
      </c>
      <c r="P42" s="161" t="s">
        <v>180</v>
      </c>
      <c r="Q42" s="91" t="s">
        <v>325</v>
      </c>
      <c r="R42" s="91" t="s">
        <v>199</v>
      </c>
      <c r="S42" s="91" t="s">
        <v>2434</v>
      </c>
      <c r="T42" s="92">
        <v>10</v>
      </c>
      <c r="U42" s="93">
        <v>4</v>
      </c>
      <c r="V42" s="94">
        <v>46097</v>
      </c>
      <c r="W42" s="94">
        <v>46318</v>
      </c>
      <c r="X42" s="95">
        <v>9785171605827</v>
      </c>
      <c r="Y42" s="96">
        <v>608</v>
      </c>
      <c r="Z42" s="97">
        <v>0.59499999999999997</v>
      </c>
      <c r="AA42" s="98" t="s">
        <v>140</v>
      </c>
      <c r="AB42" s="98" t="s">
        <v>215</v>
      </c>
      <c r="AC42" s="98" t="s">
        <v>141</v>
      </c>
      <c r="AD42" s="91" t="s">
        <v>105</v>
      </c>
      <c r="AE42" s="134" t="s">
        <v>111</v>
      </c>
      <c r="AF42" s="166"/>
      <c r="AG42" s="98" t="s">
        <v>2435</v>
      </c>
      <c r="AH42" s="98"/>
      <c r="AI42" s="86" t="s">
        <v>624</v>
      </c>
      <c r="AJ42" s="101" t="s">
        <v>106</v>
      </c>
      <c r="AK42" s="91"/>
      <c r="AL42" s="100" t="s">
        <v>2436</v>
      </c>
      <c r="AM42" s="86" t="s">
        <v>297</v>
      </c>
      <c r="AN42" s="86" t="s">
        <v>148</v>
      </c>
      <c r="AO42" s="141">
        <f t="shared" si="0"/>
        <v>0</v>
      </c>
      <c r="AP42" s="85" t="s">
        <v>2437</v>
      </c>
      <c r="AQ42" s="100" t="s">
        <v>106</v>
      </c>
      <c r="AR42" s="97" t="s">
        <v>120</v>
      </c>
      <c r="AV42" s="99"/>
      <c r="AW42" s="157" t="s">
        <v>2438</v>
      </c>
      <c r="AX42" s="102" t="s">
        <v>2439</v>
      </c>
      <c r="AY42" s="155" t="s">
        <v>2440</v>
      </c>
      <c r="AZ42" s="157"/>
      <c r="BA42" s="171" t="s">
        <v>500</v>
      </c>
      <c r="BB42" s="171" t="s">
        <v>507</v>
      </c>
      <c r="BC42" s="171" t="s">
        <v>600</v>
      </c>
      <c r="BD42" s="171" t="s">
        <v>601</v>
      </c>
      <c r="BE42" s="178" t="s">
        <v>625</v>
      </c>
      <c r="BF42" s="103">
        <v>46328</v>
      </c>
      <c r="BG42" s="46"/>
      <c r="BH42" s="46"/>
      <c r="BI42" s="46">
        <f t="shared" si="1"/>
        <v>0</v>
      </c>
      <c r="BJ42" s="46">
        <f t="shared" si="2"/>
        <v>0</v>
      </c>
    </row>
    <row r="43" spans="1:62" ht="126" customHeight="1" x14ac:dyDescent="0.2">
      <c r="A43" s="172" t="s">
        <v>174</v>
      </c>
      <c r="B43" s="173"/>
      <c r="C43" s="148">
        <v>0</v>
      </c>
      <c r="D43" s="148">
        <v>0</v>
      </c>
      <c r="E43" s="132">
        <v>1839.6000000000001</v>
      </c>
      <c r="F43" s="133" t="s">
        <v>2441</v>
      </c>
      <c r="G43" s="86" t="s">
        <v>2442</v>
      </c>
      <c r="H43" s="86" t="s">
        <v>2443</v>
      </c>
      <c r="I43" s="89"/>
      <c r="J43" s="90" t="s">
        <v>189</v>
      </c>
      <c r="K43" s="86"/>
      <c r="L43" s="86"/>
      <c r="M43" s="92" t="s">
        <v>128</v>
      </c>
      <c r="N43" s="86" t="s">
        <v>104</v>
      </c>
      <c r="O43" s="161" t="s">
        <v>2444</v>
      </c>
      <c r="P43" s="161" t="s">
        <v>2445</v>
      </c>
      <c r="Q43" s="91" t="s">
        <v>325</v>
      </c>
      <c r="R43" s="91" t="s">
        <v>199</v>
      </c>
      <c r="S43" s="91" t="s">
        <v>2446</v>
      </c>
      <c r="T43" s="92">
        <v>10</v>
      </c>
      <c r="U43" s="93">
        <v>8</v>
      </c>
      <c r="V43" s="94">
        <v>46324</v>
      </c>
      <c r="W43" s="94">
        <v>46324</v>
      </c>
      <c r="X43" s="95">
        <v>9785171726584</v>
      </c>
      <c r="Y43" s="96">
        <v>272</v>
      </c>
      <c r="Z43" s="97">
        <v>0.78500000000000003</v>
      </c>
      <c r="AA43" s="98" t="s">
        <v>344</v>
      </c>
      <c r="AB43" s="98" t="s">
        <v>328</v>
      </c>
      <c r="AC43" s="98" t="s">
        <v>345</v>
      </c>
      <c r="AD43" s="91" t="s">
        <v>105</v>
      </c>
      <c r="AE43" s="167" t="s">
        <v>190</v>
      </c>
      <c r="AF43" s="166"/>
      <c r="AG43" s="98" t="s">
        <v>713</v>
      </c>
      <c r="AH43" s="98"/>
      <c r="AI43" s="86" t="s">
        <v>2447</v>
      </c>
      <c r="AJ43" s="101"/>
      <c r="AK43" s="91"/>
      <c r="AL43" s="100" t="s">
        <v>2448</v>
      </c>
      <c r="AM43" s="86" t="s">
        <v>311</v>
      </c>
      <c r="AN43" s="86" t="s">
        <v>223</v>
      </c>
      <c r="AO43" s="141">
        <f t="shared" si="0"/>
        <v>0</v>
      </c>
      <c r="AP43" s="85" t="s">
        <v>2449</v>
      </c>
      <c r="AQ43" s="100" t="s">
        <v>106</v>
      </c>
      <c r="AR43" s="97" t="s">
        <v>120</v>
      </c>
      <c r="AV43" s="99"/>
      <c r="AW43" s="157" t="s">
        <v>2450</v>
      </c>
      <c r="AX43" s="102"/>
      <c r="AY43" s="155" t="s">
        <v>2451</v>
      </c>
      <c r="AZ43" s="157"/>
      <c r="BA43" s="171" t="s">
        <v>521</v>
      </c>
      <c r="BB43" s="171" t="s">
        <v>2452</v>
      </c>
      <c r="BC43" s="171" t="s">
        <v>2453</v>
      </c>
      <c r="BD43" s="171" t="s">
        <v>2454</v>
      </c>
      <c r="BE43" s="178" t="s">
        <v>2455</v>
      </c>
      <c r="BF43" s="103">
        <v>46328</v>
      </c>
      <c r="BG43" s="46"/>
      <c r="BH43" s="46"/>
      <c r="BI43" s="46">
        <f t="shared" si="1"/>
        <v>0</v>
      </c>
      <c r="BJ43" s="46">
        <f t="shared" si="2"/>
        <v>0</v>
      </c>
    </row>
    <row r="44" spans="1:62" ht="120" customHeight="1" x14ac:dyDescent="0.2">
      <c r="A44" s="172" t="s">
        <v>174</v>
      </c>
      <c r="B44" s="173"/>
      <c r="C44" s="148">
        <v>0</v>
      </c>
      <c r="D44" s="148">
        <v>0</v>
      </c>
      <c r="E44" s="132">
        <v>497.70000000000005</v>
      </c>
      <c r="F44" s="133" t="s">
        <v>1077</v>
      </c>
      <c r="G44" s="86" t="s">
        <v>1078</v>
      </c>
      <c r="H44" s="86" t="s">
        <v>1907</v>
      </c>
      <c r="I44" s="89"/>
      <c r="J44" s="90">
        <v>4</v>
      </c>
      <c r="K44" s="86"/>
      <c r="L44" s="86"/>
      <c r="M44" s="92" t="s">
        <v>146</v>
      </c>
      <c r="N44" s="86" t="s">
        <v>104</v>
      </c>
      <c r="O44" s="161" t="s">
        <v>158</v>
      </c>
      <c r="P44" s="161" t="s">
        <v>158</v>
      </c>
      <c r="Q44" s="91" t="s">
        <v>325</v>
      </c>
      <c r="R44" s="91" t="s">
        <v>199</v>
      </c>
      <c r="S44" s="91" t="s">
        <v>1908</v>
      </c>
      <c r="T44" s="92">
        <v>10</v>
      </c>
      <c r="U44" s="93">
        <v>5</v>
      </c>
      <c r="V44" s="94">
        <v>41881</v>
      </c>
      <c r="W44" s="94">
        <v>46322</v>
      </c>
      <c r="X44" s="95">
        <v>9785170863617</v>
      </c>
      <c r="Y44" s="96">
        <v>544</v>
      </c>
      <c r="Z44" s="97">
        <v>0.27</v>
      </c>
      <c r="AA44" s="98" t="s">
        <v>165</v>
      </c>
      <c r="AB44" s="98" t="s">
        <v>168</v>
      </c>
      <c r="AC44" s="98" t="s">
        <v>166</v>
      </c>
      <c r="AD44" s="91">
        <v>3</v>
      </c>
      <c r="AE44" s="134" t="s">
        <v>111</v>
      </c>
      <c r="AF44" s="166"/>
      <c r="AG44" s="98" t="s">
        <v>218</v>
      </c>
      <c r="AH44" s="98"/>
      <c r="AI44" s="86" t="s">
        <v>1909</v>
      </c>
      <c r="AJ44" s="101"/>
      <c r="AK44" s="91" t="s">
        <v>1080</v>
      </c>
      <c r="AL44" s="100" t="s">
        <v>1910</v>
      </c>
      <c r="AM44" s="86" t="s">
        <v>257</v>
      </c>
      <c r="AN44" s="86" t="s">
        <v>148</v>
      </c>
      <c r="AO44" s="141">
        <f t="shared" si="0"/>
        <v>0</v>
      </c>
      <c r="AP44" s="85" t="s">
        <v>1911</v>
      </c>
      <c r="AQ44" s="100" t="s">
        <v>106</v>
      </c>
      <c r="AR44" s="97"/>
      <c r="AV44" s="99"/>
      <c r="AW44" s="157" t="s">
        <v>1912</v>
      </c>
      <c r="AX44" s="102" t="s">
        <v>1913</v>
      </c>
      <c r="AY44" s="155" t="s">
        <v>1914</v>
      </c>
      <c r="AZ44" s="157"/>
      <c r="BA44" s="171" t="s">
        <v>500</v>
      </c>
      <c r="BB44" s="171" t="s">
        <v>524</v>
      </c>
      <c r="BC44" s="171" t="s">
        <v>525</v>
      </c>
      <c r="BD44" s="171" t="s">
        <v>526</v>
      </c>
      <c r="BE44" s="171" t="s">
        <v>1086</v>
      </c>
      <c r="BF44" s="103">
        <v>46324</v>
      </c>
      <c r="BG44" s="46"/>
      <c r="BH44" s="46"/>
      <c r="BI44" s="46">
        <f t="shared" si="1"/>
        <v>0</v>
      </c>
      <c r="BJ44" s="46">
        <f t="shared" si="2"/>
        <v>0</v>
      </c>
    </row>
    <row r="45" spans="1:62" ht="126" customHeight="1" x14ac:dyDescent="0.2">
      <c r="A45" s="172" t="s">
        <v>174</v>
      </c>
      <c r="B45" s="173"/>
      <c r="C45" s="148">
        <v>0</v>
      </c>
      <c r="D45" s="148">
        <v>0</v>
      </c>
      <c r="E45" s="132">
        <v>183.75</v>
      </c>
      <c r="F45" s="133" t="s">
        <v>1915</v>
      </c>
      <c r="G45" s="86" t="s">
        <v>303</v>
      </c>
      <c r="H45" s="86" t="s">
        <v>466</v>
      </c>
      <c r="I45" s="89"/>
      <c r="J45" s="90">
        <v>4</v>
      </c>
      <c r="K45" s="86"/>
      <c r="L45" s="86"/>
      <c r="M45" s="92" t="s">
        <v>204</v>
      </c>
      <c r="N45" s="86" t="s">
        <v>104</v>
      </c>
      <c r="O45" s="161" t="s">
        <v>205</v>
      </c>
      <c r="P45" s="161" t="s">
        <v>305</v>
      </c>
      <c r="Q45" s="91" t="s">
        <v>325</v>
      </c>
      <c r="R45" s="91" t="s">
        <v>199</v>
      </c>
      <c r="S45" s="91" t="s">
        <v>1916</v>
      </c>
      <c r="T45" s="92">
        <v>10</v>
      </c>
      <c r="U45" s="93">
        <v>50</v>
      </c>
      <c r="V45" s="94">
        <v>42531</v>
      </c>
      <c r="W45" s="94">
        <v>46318</v>
      </c>
      <c r="X45" s="95">
        <v>9785170967377</v>
      </c>
      <c r="Y45" s="96">
        <v>48</v>
      </c>
      <c r="Z45" s="97">
        <v>6.9000000000000006E-2</v>
      </c>
      <c r="AA45" s="98" t="s">
        <v>169</v>
      </c>
      <c r="AB45" s="98" t="s">
        <v>215</v>
      </c>
      <c r="AC45" s="98" t="s">
        <v>170</v>
      </c>
      <c r="AD45" s="91">
        <v>3</v>
      </c>
      <c r="AE45" s="134" t="s">
        <v>111</v>
      </c>
      <c r="AF45" s="166"/>
      <c r="AG45" s="98" t="s">
        <v>422</v>
      </c>
      <c r="AH45" s="98"/>
      <c r="AI45" s="86" t="s">
        <v>467</v>
      </c>
      <c r="AJ45" s="101" t="s">
        <v>136</v>
      </c>
      <c r="AK45" s="91"/>
      <c r="AL45" s="100" t="s">
        <v>1917</v>
      </c>
      <c r="AM45" s="86" t="s">
        <v>178</v>
      </c>
      <c r="AN45" s="86" t="s">
        <v>137</v>
      </c>
      <c r="AO45" s="141">
        <f t="shared" si="0"/>
        <v>0</v>
      </c>
      <c r="AP45" s="85" t="s">
        <v>1918</v>
      </c>
      <c r="AQ45" s="100" t="s">
        <v>142</v>
      </c>
      <c r="AR45" s="97"/>
      <c r="AV45" s="99"/>
      <c r="AW45" s="157" t="s">
        <v>1919</v>
      </c>
      <c r="AX45" s="102" t="s">
        <v>1920</v>
      </c>
      <c r="AY45" s="155" t="s">
        <v>1921</v>
      </c>
      <c r="AZ45" s="157"/>
      <c r="BA45" s="171" t="s">
        <v>518</v>
      </c>
      <c r="BB45" s="171" t="s">
        <v>618</v>
      </c>
      <c r="BC45" s="171" t="s">
        <v>1738</v>
      </c>
      <c r="BD45" s="171" t="s">
        <v>1738</v>
      </c>
      <c r="BE45" s="171" t="s">
        <v>1739</v>
      </c>
      <c r="BF45" s="103">
        <v>46324</v>
      </c>
      <c r="BG45" s="46"/>
      <c r="BH45" s="46"/>
      <c r="BI45" s="46">
        <f t="shared" si="1"/>
        <v>0</v>
      </c>
      <c r="BJ45" s="46">
        <f t="shared" si="2"/>
        <v>0</v>
      </c>
    </row>
    <row r="46" spans="1:62" ht="126" customHeight="1" x14ac:dyDescent="0.2">
      <c r="A46" s="172" t="s">
        <v>174</v>
      </c>
      <c r="B46" s="173"/>
      <c r="C46" s="148">
        <v>0</v>
      </c>
      <c r="D46" s="148">
        <v>0</v>
      </c>
      <c r="E46" s="132">
        <v>183.75</v>
      </c>
      <c r="F46" s="133" t="s">
        <v>1922</v>
      </c>
      <c r="G46" s="86" t="s">
        <v>303</v>
      </c>
      <c r="H46" s="86" t="s">
        <v>466</v>
      </c>
      <c r="I46" s="89"/>
      <c r="J46" s="90">
        <v>3</v>
      </c>
      <c r="K46" s="86"/>
      <c r="L46" s="86"/>
      <c r="M46" s="92" t="s">
        <v>204</v>
      </c>
      <c r="N46" s="86" t="s">
        <v>104</v>
      </c>
      <c r="O46" s="161" t="s">
        <v>205</v>
      </c>
      <c r="P46" s="161" t="s">
        <v>242</v>
      </c>
      <c r="Q46" s="91" t="s">
        <v>325</v>
      </c>
      <c r="R46" s="91" t="s">
        <v>199</v>
      </c>
      <c r="S46" s="91" t="s">
        <v>1923</v>
      </c>
      <c r="T46" s="92">
        <v>10</v>
      </c>
      <c r="U46" s="93">
        <v>50</v>
      </c>
      <c r="V46" s="94">
        <v>42870</v>
      </c>
      <c r="W46" s="94">
        <v>46318</v>
      </c>
      <c r="X46" s="95">
        <v>9785171024123</v>
      </c>
      <c r="Y46" s="96">
        <v>48</v>
      </c>
      <c r="Z46" s="97">
        <v>6.7000000000000004E-2</v>
      </c>
      <c r="AA46" s="98" t="s">
        <v>169</v>
      </c>
      <c r="AB46" s="98" t="s">
        <v>215</v>
      </c>
      <c r="AC46" s="98" t="s">
        <v>170</v>
      </c>
      <c r="AD46" s="91">
        <v>3</v>
      </c>
      <c r="AE46" s="134" t="s">
        <v>111</v>
      </c>
      <c r="AF46" s="166"/>
      <c r="AG46" s="98" t="s">
        <v>422</v>
      </c>
      <c r="AH46" s="98"/>
      <c r="AI46" s="86" t="s">
        <v>467</v>
      </c>
      <c r="AJ46" s="101" t="s">
        <v>136</v>
      </c>
      <c r="AK46" s="91"/>
      <c r="AL46" s="100" t="s">
        <v>1924</v>
      </c>
      <c r="AM46" s="86" t="s">
        <v>178</v>
      </c>
      <c r="AN46" s="86" t="s">
        <v>137</v>
      </c>
      <c r="AO46" s="141">
        <f t="shared" si="0"/>
        <v>0</v>
      </c>
      <c r="AP46" s="85" t="s">
        <v>1925</v>
      </c>
      <c r="AQ46" s="100" t="s">
        <v>142</v>
      </c>
      <c r="AR46" s="97"/>
      <c r="AV46" s="99"/>
      <c r="AW46" s="157" t="s">
        <v>1926</v>
      </c>
      <c r="AX46" s="102" t="s">
        <v>1927</v>
      </c>
      <c r="AY46" s="155" t="s">
        <v>1928</v>
      </c>
      <c r="AZ46" s="157"/>
      <c r="BA46" s="171" t="s">
        <v>518</v>
      </c>
      <c r="BB46" s="171" t="s">
        <v>618</v>
      </c>
      <c r="BC46" s="171" t="s">
        <v>619</v>
      </c>
      <c r="BD46" s="171" t="s">
        <v>619</v>
      </c>
      <c r="BE46" s="171" t="s">
        <v>620</v>
      </c>
      <c r="BF46" s="103">
        <v>46324</v>
      </c>
      <c r="BG46" s="46"/>
      <c r="BH46" s="46"/>
      <c r="BI46" s="46">
        <f t="shared" si="1"/>
        <v>0</v>
      </c>
      <c r="BJ46" s="46">
        <f t="shared" si="2"/>
        <v>0</v>
      </c>
    </row>
    <row r="47" spans="1:62" ht="120" customHeight="1" x14ac:dyDescent="0.2">
      <c r="A47" s="172" t="s">
        <v>174</v>
      </c>
      <c r="B47" s="173"/>
      <c r="C47" s="148">
        <v>0</v>
      </c>
      <c r="D47" s="148">
        <v>0</v>
      </c>
      <c r="E47" s="132">
        <v>1367.1000000000001</v>
      </c>
      <c r="F47" s="133" t="s">
        <v>1226</v>
      </c>
      <c r="G47" s="86" t="s">
        <v>1227</v>
      </c>
      <c r="H47" s="86" t="s">
        <v>1228</v>
      </c>
      <c r="I47" s="89"/>
      <c r="J47" s="90" t="s">
        <v>191</v>
      </c>
      <c r="K47" s="86"/>
      <c r="L47" s="86"/>
      <c r="M47" s="92" t="s">
        <v>146</v>
      </c>
      <c r="N47" s="86" t="s">
        <v>104</v>
      </c>
      <c r="O47" s="161" t="s">
        <v>320</v>
      </c>
      <c r="P47" s="161" t="s">
        <v>320</v>
      </c>
      <c r="Q47" s="91" t="s">
        <v>325</v>
      </c>
      <c r="R47" s="91" t="s">
        <v>199</v>
      </c>
      <c r="S47" s="91" t="s">
        <v>1229</v>
      </c>
      <c r="T47" s="92">
        <v>10</v>
      </c>
      <c r="U47" s="93">
        <v>8</v>
      </c>
      <c r="V47" s="94">
        <v>46305</v>
      </c>
      <c r="W47" s="94">
        <v>46305</v>
      </c>
      <c r="X47" s="95">
        <v>9785171870966</v>
      </c>
      <c r="Y47" s="96">
        <v>304</v>
      </c>
      <c r="Z47" s="97">
        <v>0.67800000000000005</v>
      </c>
      <c r="AA47" s="98" t="s">
        <v>1230</v>
      </c>
      <c r="AB47" s="98" t="s">
        <v>328</v>
      </c>
      <c r="AC47" s="98" t="s">
        <v>1231</v>
      </c>
      <c r="AD47" s="91" t="s">
        <v>105</v>
      </c>
      <c r="AE47" s="167" t="s">
        <v>190</v>
      </c>
      <c r="AF47" s="166"/>
      <c r="AG47" s="98" t="s">
        <v>1232</v>
      </c>
      <c r="AH47" s="98"/>
      <c r="AI47" s="86" t="s">
        <v>1233</v>
      </c>
      <c r="AJ47" s="101" t="s">
        <v>149</v>
      </c>
      <c r="AK47" s="91" t="s">
        <v>1234</v>
      </c>
      <c r="AL47" s="100" t="s">
        <v>1235</v>
      </c>
      <c r="AM47" s="86" t="s">
        <v>237</v>
      </c>
      <c r="AN47" s="86" t="s">
        <v>148</v>
      </c>
      <c r="AO47" s="141">
        <f t="shared" si="0"/>
        <v>0</v>
      </c>
      <c r="AP47" s="85" t="s">
        <v>1236</v>
      </c>
      <c r="AQ47" s="100" t="s">
        <v>149</v>
      </c>
      <c r="AR47" s="97" t="s">
        <v>120</v>
      </c>
      <c r="AV47" s="99"/>
      <c r="AW47" s="157" t="s">
        <v>1237</v>
      </c>
      <c r="AX47" s="102"/>
      <c r="AY47" s="155" t="s">
        <v>1238</v>
      </c>
      <c r="AZ47" s="157"/>
      <c r="BA47" s="171" t="s">
        <v>515</v>
      </c>
      <c r="BB47" s="171" t="s">
        <v>516</v>
      </c>
      <c r="BC47" s="171" t="s">
        <v>517</v>
      </c>
      <c r="BD47" s="171" t="s">
        <v>517</v>
      </c>
      <c r="BE47" s="171" t="s">
        <v>970</v>
      </c>
      <c r="BF47" s="103">
        <v>46323</v>
      </c>
      <c r="BG47" s="46"/>
      <c r="BH47" s="46"/>
      <c r="BI47" s="46">
        <f t="shared" si="1"/>
        <v>0</v>
      </c>
      <c r="BJ47" s="46">
        <f t="shared" si="2"/>
        <v>0</v>
      </c>
    </row>
    <row r="48" spans="1:62" ht="120" customHeight="1" x14ac:dyDescent="0.2">
      <c r="A48" s="172" t="s">
        <v>174</v>
      </c>
      <c r="B48" s="173"/>
      <c r="C48" s="148">
        <v>0</v>
      </c>
      <c r="D48" s="148">
        <v>0</v>
      </c>
      <c r="E48" s="132">
        <v>1556.1000000000001</v>
      </c>
      <c r="F48" s="133" t="s">
        <v>1239</v>
      </c>
      <c r="G48" s="86" t="s">
        <v>1227</v>
      </c>
      <c r="H48" s="86" t="s">
        <v>1228</v>
      </c>
      <c r="I48" s="89"/>
      <c r="J48" s="90" t="s">
        <v>191</v>
      </c>
      <c r="K48" s="86"/>
      <c r="L48" s="86"/>
      <c r="M48" s="92" t="s">
        <v>146</v>
      </c>
      <c r="N48" s="86" t="s">
        <v>318</v>
      </c>
      <c r="O48" s="161" t="s">
        <v>320</v>
      </c>
      <c r="P48" s="161" t="s">
        <v>320</v>
      </c>
      <c r="Q48" s="91" t="s">
        <v>325</v>
      </c>
      <c r="R48" s="91" t="s">
        <v>199</v>
      </c>
      <c r="S48" s="91" t="s">
        <v>1240</v>
      </c>
      <c r="T48" s="92">
        <v>10</v>
      </c>
      <c r="U48" s="93">
        <v>6</v>
      </c>
      <c r="V48" s="94">
        <v>46316</v>
      </c>
      <c r="W48" s="94">
        <v>46316</v>
      </c>
      <c r="X48" s="95">
        <v>9785171928018</v>
      </c>
      <c r="Y48" s="96">
        <v>304</v>
      </c>
      <c r="Z48" s="97">
        <v>0.70099999999999996</v>
      </c>
      <c r="AA48" s="98" t="s">
        <v>1230</v>
      </c>
      <c r="AB48" s="98" t="s">
        <v>328</v>
      </c>
      <c r="AC48" s="98" t="s">
        <v>1231</v>
      </c>
      <c r="AD48" s="91" t="s">
        <v>105</v>
      </c>
      <c r="AE48" s="167" t="s">
        <v>190</v>
      </c>
      <c r="AF48" s="166"/>
      <c r="AG48" s="98" t="s">
        <v>1232</v>
      </c>
      <c r="AH48" s="98"/>
      <c r="AI48" s="86" t="s">
        <v>1233</v>
      </c>
      <c r="AJ48" s="101" t="s">
        <v>149</v>
      </c>
      <c r="AK48" s="91" t="s">
        <v>1234</v>
      </c>
      <c r="AL48" s="100" t="s">
        <v>1241</v>
      </c>
      <c r="AM48" s="86" t="s">
        <v>237</v>
      </c>
      <c r="AN48" s="86" t="s">
        <v>148</v>
      </c>
      <c r="AO48" s="141">
        <f t="shared" si="0"/>
        <v>0</v>
      </c>
      <c r="AP48" s="85" t="s">
        <v>1242</v>
      </c>
      <c r="AQ48" s="100" t="s">
        <v>149</v>
      </c>
      <c r="AR48" s="97" t="s">
        <v>120</v>
      </c>
      <c r="AV48" s="99"/>
      <c r="AW48" s="157" t="s">
        <v>1243</v>
      </c>
      <c r="AX48" s="102"/>
      <c r="AY48" s="155" t="s">
        <v>1238</v>
      </c>
      <c r="AZ48" s="157"/>
      <c r="BA48" s="171" t="s">
        <v>515</v>
      </c>
      <c r="BB48" s="171" t="s">
        <v>516</v>
      </c>
      <c r="BC48" s="171" t="s">
        <v>517</v>
      </c>
      <c r="BD48" s="171" t="s">
        <v>517</v>
      </c>
      <c r="BE48" s="171" t="s">
        <v>970</v>
      </c>
      <c r="BF48" s="103">
        <v>46323</v>
      </c>
      <c r="BG48" s="46"/>
      <c r="BH48" s="46"/>
      <c r="BI48" s="46">
        <f t="shared" si="1"/>
        <v>0</v>
      </c>
      <c r="BJ48" s="46">
        <f t="shared" si="2"/>
        <v>0</v>
      </c>
    </row>
    <row r="49" spans="1:62" ht="126" customHeight="1" x14ac:dyDescent="0.2">
      <c r="A49" s="172" t="s">
        <v>174</v>
      </c>
      <c r="B49" s="173"/>
      <c r="C49" s="148">
        <v>0</v>
      </c>
      <c r="D49" s="148">
        <v>0</v>
      </c>
      <c r="E49" s="132">
        <v>825.30000000000007</v>
      </c>
      <c r="F49" s="133" t="s">
        <v>2195</v>
      </c>
      <c r="G49" s="86" t="s">
        <v>2196</v>
      </c>
      <c r="H49" s="86" t="s">
        <v>2197</v>
      </c>
      <c r="I49" s="89"/>
      <c r="J49" s="90" t="s">
        <v>192</v>
      </c>
      <c r="K49" s="86"/>
      <c r="L49" s="86"/>
      <c r="M49" s="92" t="s">
        <v>146</v>
      </c>
      <c r="N49" s="86" t="s">
        <v>104</v>
      </c>
      <c r="O49" s="161" t="s">
        <v>208</v>
      </c>
      <c r="P49" s="161" t="s">
        <v>208</v>
      </c>
      <c r="Q49" s="91" t="s">
        <v>325</v>
      </c>
      <c r="R49" s="91" t="s">
        <v>199</v>
      </c>
      <c r="S49" s="91" t="s">
        <v>2198</v>
      </c>
      <c r="T49" s="92">
        <v>10</v>
      </c>
      <c r="U49" s="93">
        <v>14</v>
      </c>
      <c r="V49" s="94">
        <v>46322</v>
      </c>
      <c r="W49" s="94">
        <v>46322</v>
      </c>
      <c r="X49" s="95">
        <v>9785171577957</v>
      </c>
      <c r="Y49" s="96">
        <v>416</v>
      </c>
      <c r="Z49" s="97">
        <v>0.40899999999999997</v>
      </c>
      <c r="AA49" s="98" t="s">
        <v>140</v>
      </c>
      <c r="AB49" s="98" t="s">
        <v>186</v>
      </c>
      <c r="AC49" s="98" t="s">
        <v>141</v>
      </c>
      <c r="AD49" s="91" t="s">
        <v>105</v>
      </c>
      <c r="AE49" s="167" t="s">
        <v>190</v>
      </c>
      <c r="AF49" s="166"/>
      <c r="AG49" s="98" t="s">
        <v>403</v>
      </c>
      <c r="AH49" s="98"/>
      <c r="AI49" s="86" t="s">
        <v>2199</v>
      </c>
      <c r="AJ49" s="101"/>
      <c r="AK49" s="91" t="s">
        <v>2200</v>
      </c>
      <c r="AL49" s="100" t="s">
        <v>2201</v>
      </c>
      <c r="AM49" s="86" t="s">
        <v>298</v>
      </c>
      <c r="AN49" s="86" t="s">
        <v>148</v>
      </c>
      <c r="AO49" s="141">
        <f t="shared" si="0"/>
        <v>0</v>
      </c>
      <c r="AP49" s="85" t="s">
        <v>2202</v>
      </c>
      <c r="AQ49" s="100" t="s">
        <v>149</v>
      </c>
      <c r="AR49" s="97" t="s">
        <v>120</v>
      </c>
      <c r="AV49" s="99"/>
      <c r="AW49" s="157" t="s">
        <v>2203</v>
      </c>
      <c r="AX49" s="102"/>
      <c r="AY49" s="155" t="s">
        <v>2204</v>
      </c>
      <c r="AZ49" s="157"/>
      <c r="BA49" s="171" t="s">
        <v>500</v>
      </c>
      <c r="BB49" s="171" t="s">
        <v>501</v>
      </c>
      <c r="BC49" s="171" t="s">
        <v>512</v>
      </c>
      <c r="BD49" s="171" t="s">
        <v>514</v>
      </c>
      <c r="BE49" s="171" t="s">
        <v>1847</v>
      </c>
      <c r="BF49" s="103">
        <v>46325</v>
      </c>
      <c r="BG49" s="46"/>
      <c r="BH49" s="46"/>
      <c r="BI49" s="46">
        <f t="shared" si="1"/>
        <v>0</v>
      </c>
      <c r="BJ49" s="46">
        <f t="shared" si="2"/>
        <v>0</v>
      </c>
    </row>
    <row r="50" spans="1:62" ht="126" customHeight="1" x14ac:dyDescent="0.2">
      <c r="A50" s="172" t="s">
        <v>174</v>
      </c>
      <c r="B50" s="173"/>
      <c r="C50" s="148">
        <v>0</v>
      </c>
      <c r="D50" s="148">
        <v>0</v>
      </c>
      <c r="E50" s="132">
        <v>1934.1000000000001</v>
      </c>
      <c r="F50" s="133" t="s">
        <v>1244</v>
      </c>
      <c r="G50" s="86" t="s">
        <v>1245</v>
      </c>
      <c r="H50" s="86" t="s">
        <v>1246</v>
      </c>
      <c r="I50" s="89"/>
      <c r="J50" s="90" t="s">
        <v>189</v>
      </c>
      <c r="K50" s="86"/>
      <c r="L50" s="86"/>
      <c r="M50" s="92" t="s">
        <v>139</v>
      </c>
      <c r="N50" s="86" t="s">
        <v>104</v>
      </c>
      <c r="O50" s="161" t="s">
        <v>1247</v>
      </c>
      <c r="P50" s="161" t="s">
        <v>1247</v>
      </c>
      <c r="Q50" s="91" t="s">
        <v>325</v>
      </c>
      <c r="R50" s="91" t="s">
        <v>199</v>
      </c>
      <c r="S50" s="91" t="s">
        <v>1248</v>
      </c>
      <c r="T50" s="92">
        <v>10</v>
      </c>
      <c r="U50" s="93">
        <v>7</v>
      </c>
      <c r="V50" s="94">
        <v>46321</v>
      </c>
      <c r="W50" s="94">
        <v>46321</v>
      </c>
      <c r="X50" s="95">
        <v>9785171640293</v>
      </c>
      <c r="Y50" s="96">
        <v>256</v>
      </c>
      <c r="Z50" s="97">
        <v>0.874</v>
      </c>
      <c r="AA50" s="98" t="s">
        <v>134</v>
      </c>
      <c r="AB50" s="98" t="s">
        <v>185</v>
      </c>
      <c r="AC50" s="98" t="s">
        <v>135</v>
      </c>
      <c r="AD50" s="91" t="s">
        <v>105</v>
      </c>
      <c r="AE50" s="167" t="s">
        <v>190</v>
      </c>
      <c r="AF50" s="166"/>
      <c r="AG50" s="98" t="s">
        <v>1249</v>
      </c>
      <c r="AH50" s="98"/>
      <c r="AI50" s="86" t="s">
        <v>1250</v>
      </c>
      <c r="AJ50" s="101"/>
      <c r="AK50" s="91"/>
      <c r="AL50" s="100" t="s">
        <v>1251</v>
      </c>
      <c r="AM50" s="86" t="s">
        <v>293</v>
      </c>
      <c r="AN50" s="86" t="s">
        <v>223</v>
      </c>
      <c r="AO50" s="141">
        <f t="shared" si="0"/>
        <v>0</v>
      </c>
      <c r="AP50" s="85" t="s">
        <v>1252</v>
      </c>
      <c r="AQ50" s="100" t="s">
        <v>152</v>
      </c>
      <c r="AR50" s="97" t="s">
        <v>120</v>
      </c>
      <c r="AV50" s="99"/>
      <c r="AW50" s="157" t="s">
        <v>1253</v>
      </c>
      <c r="AX50" s="102"/>
      <c r="AY50" s="155" t="s">
        <v>1254</v>
      </c>
      <c r="AZ50" s="157"/>
      <c r="BA50" s="171" t="s">
        <v>521</v>
      </c>
      <c r="BB50" s="171" t="s">
        <v>1255</v>
      </c>
      <c r="BC50" s="171" t="s">
        <v>1256</v>
      </c>
      <c r="BD50" s="171" t="s">
        <v>1256</v>
      </c>
      <c r="BE50" s="171" t="s">
        <v>1257</v>
      </c>
      <c r="BF50" s="103">
        <v>46323</v>
      </c>
      <c r="BG50" s="46"/>
      <c r="BH50" s="46"/>
      <c r="BI50" s="46">
        <f t="shared" si="1"/>
        <v>0</v>
      </c>
      <c r="BJ50" s="46">
        <f t="shared" si="2"/>
        <v>0</v>
      </c>
    </row>
    <row r="51" spans="1:62" ht="126" customHeight="1" x14ac:dyDescent="0.2">
      <c r="A51" s="172" t="s">
        <v>174</v>
      </c>
      <c r="B51" s="173"/>
      <c r="C51" s="148">
        <v>0</v>
      </c>
      <c r="D51" s="148">
        <v>0</v>
      </c>
      <c r="E51" s="132">
        <v>307.65000000000003</v>
      </c>
      <c r="F51" s="133" t="s">
        <v>2205</v>
      </c>
      <c r="G51" s="86" t="s">
        <v>695</v>
      </c>
      <c r="H51" s="86" t="s">
        <v>1259</v>
      </c>
      <c r="I51" s="89"/>
      <c r="J51" s="90">
        <v>6</v>
      </c>
      <c r="K51" s="86"/>
      <c r="L51" s="86"/>
      <c r="M51" s="92" t="s">
        <v>146</v>
      </c>
      <c r="N51" s="86" t="s">
        <v>104</v>
      </c>
      <c r="O51" s="161" t="s">
        <v>201</v>
      </c>
      <c r="P51" s="161" t="s">
        <v>201</v>
      </c>
      <c r="Q51" s="91" t="s">
        <v>325</v>
      </c>
      <c r="R51" s="91" t="s">
        <v>199</v>
      </c>
      <c r="S51" s="91" t="s">
        <v>2206</v>
      </c>
      <c r="T51" s="92">
        <v>10</v>
      </c>
      <c r="U51" s="93">
        <v>16</v>
      </c>
      <c r="V51" s="94">
        <v>42149</v>
      </c>
      <c r="W51" s="94">
        <v>46322</v>
      </c>
      <c r="X51" s="95">
        <v>9785170907793</v>
      </c>
      <c r="Y51" s="96">
        <v>320</v>
      </c>
      <c r="Z51" s="97">
        <v>0.14000000000000001</v>
      </c>
      <c r="AA51" s="98" t="s">
        <v>604</v>
      </c>
      <c r="AB51" s="98" t="s">
        <v>168</v>
      </c>
      <c r="AC51" s="98" t="s">
        <v>605</v>
      </c>
      <c r="AD51" s="91">
        <v>3</v>
      </c>
      <c r="AE51" s="134" t="s">
        <v>111</v>
      </c>
      <c r="AF51" s="166"/>
      <c r="AG51" s="98" t="s">
        <v>696</v>
      </c>
      <c r="AH51" s="98"/>
      <c r="AI51" s="86" t="s">
        <v>1261</v>
      </c>
      <c r="AJ51" s="101"/>
      <c r="AK51" s="91"/>
      <c r="AL51" s="100" t="s">
        <v>2207</v>
      </c>
      <c r="AM51" s="86" t="s">
        <v>153</v>
      </c>
      <c r="AN51" s="86" t="s">
        <v>148</v>
      </c>
      <c r="AO51" s="141">
        <f t="shared" si="0"/>
        <v>0</v>
      </c>
      <c r="AP51" s="85" t="s">
        <v>2208</v>
      </c>
      <c r="AQ51" s="100" t="s">
        <v>106</v>
      </c>
      <c r="AR51" s="97" t="s">
        <v>120</v>
      </c>
      <c r="AV51" s="99"/>
      <c r="AW51" s="157" t="s">
        <v>2209</v>
      </c>
      <c r="AX51" s="102"/>
      <c r="AY51" s="155" t="s">
        <v>2210</v>
      </c>
      <c r="AZ51" s="157"/>
      <c r="BA51" s="171" t="s">
        <v>500</v>
      </c>
      <c r="BB51" s="171" t="s">
        <v>532</v>
      </c>
      <c r="BC51" s="171" t="s">
        <v>547</v>
      </c>
      <c r="BD51" s="171" t="s">
        <v>547</v>
      </c>
      <c r="BE51" s="171" t="s">
        <v>1266</v>
      </c>
      <c r="BF51" s="103">
        <v>46325</v>
      </c>
      <c r="BG51" s="46"/>
      <c r="BH51" s="46"/>
      <c r="BI51" s="46">
        <f t="shared" si="1"/>
        <v>0</v>
      </c>
      <c r="BJ51" s="46">
        <f t="shared" si="2"/>
        <v>0</v>
      </c>
    </row>
    <row r="52" spans="1:62" ht="120" customHeight="1" x14ac:dyDescent="0.2">
      <c r="A52" s="172" t="s">
        <v>174</v>
      </c>
      <c r="B52" s="173"/>
      <c r="C52" s="148">
        <v>0</v>
      </c>
      <c r="D52" s="148">
        <v>0</v>
      </c>
      <c r="E52" s="132">
        <v>307.65000000000003</v>
      </c>
      <c r="F52" s="133" t="s">
        <v>1258</v>
      </c>
      <c r="G52" s="86" t="s">
        <v>695</v>
      </c>
      <c r="H52" s="86" t="s">
        <v>1259</v>
      </c>
      <c r="I52" s="89"/>
      <c r="J52" s="90">
        <v>7</v>
      </c>
      <c r="K52" s="86"/>
      <c r="L52" s="86"/>
      <c r="M52" s="92" t="s">
        <v>146</v>
      </c>
      <c r="N52" s="86" t="s">
        <v>104</v>
      </c>
      <c r="O52" s="161" t="s">
        <v>201</v>
      </c>
      <c r="P52" s="161" t="s">
        <v>201</v>
      </c>
      <c r="Q52" s="91" t="s">
        <v>325</v>
      </c>
      <c r="R52" s="91" t="s">
        <v>199</v>
      </c>
      <c r="S52" s="91" t="s">
        <v>1260</v>
      </c>
      <c r="T52" s="92">
        <v>10</v>
      </c>
      <c r="U52" s="93">
        <v>16</v>
      </c>
      <c r="V52" s="94">
        <v>42430</v>
      </c>
      <c r="W52" s="94">
        <v>46322</v>
      </c>
      <c r="X52" s="95">
        <v>9785170938988</v>
      </c>
      <c r="Y52" s="96">
        <v>272</v>
      </c>
      <c r="Z52" s="97">
        <v>0.121</v>
      </c>
      <c r="AA52" s="98" t="s">
        <v>604</v>
      </c>
      <c r="AB52" s="98" t="s">
        <v>168</v>
      </c>
      <c r="AC52" s="98" t="s">
        <v>605</v>
      </c>
      <c r="AD52" s="91">
        <v>3</v>
      </c>
      <c r="AE52" s="134" t="s">
        <v>111</v>
      </c>
      <c r="AF52" s="166"/>
      <c r="AG52" s="98" t="s">
        <v>696</v>
      </c>
      <c r="AH52" s="98"/>
      <c r="AI52" s="86" t="s">
        <v>1261</v>
      </c>
      <c r="AJ52" s="101"/>
      <c r="AK52" s="91"/>
      <c r="AL52" s="100" t="s">
        <v>1262</v>
      </c>
      <c r="AM52" s="86" t="s">
        <v>153</v>
      </c>
      <c r="AN52" s="86" t="s">
        <v>148</v>
      </c>
      <c r="AO52" s="141">
        <f t="shared" si="0"/>
        <v>0</v>
      </c>
      <c r="AP52" s="85" t="s">
        <v>1263</v>
      </c>
      <c r="AQ52" s="100" t="s">
        <v>106</v>
      </c>
      <c r="AR52" s="97" t="s">
        <v>120</v>
      </c>
      <c r="AV52" s="99"/>
      <c r="AW52" s="157" t="s">
        <v>1264</v>
      </c>
      <c r="AX52" s="102"/>
      <c r="AY52" s="155" t="s">
        <v>1265</v>
      </c>
      <c r="AZ52" s="157"/>
      <c r="BA52" s="171" t="s">
        <v>500</v>
      </c>
      <c r="BB52" s="171" t="s">
        <v>532</v>
      </c>
      <c r="BC52" s="171" t="s">
        <v>547</v>
      </c>
      <c r="BD52" s="171" t="s">
        <v>547</v>
      </c>
      <c r="BE52" s="171" t="s">
        <v>1266</v>
      </c>
      <c r="BF52" s="103">
        <v>46323</v>
      </c>
      <c r="BG52" s="46"/>
      <c r="BH52" s="46"/>
      <c r="BI52" s="46">
        <f t="shared" si="1"/>
        <v>0</v>
      </c>
      <c r="BJ52" s="46">
        <f t="shared" si="2"/>
        <v>0</v>
      </c>
    </row>
    <row r="53" spans="1:62" ht="126" customHeight="1" x14ac:dyDescent="0.2">
      <c r="A53" s="172" t="s">
        <v>174</v>
      </c>
      <c r="B53" s="173"/>
      <c r="C53" s="148">
        <v>0</v>
      </c>
      <c r="D53" s="148">
        <v>0</v>
      </c>
      <c r="E53" s="132">
        <v>307.65000000000003</v>
      </c>
      <c r="F53" s="133" t="s">
        <v>1929</v>
      </c>
      <c r="G53" s="86" t="s">
        <v>695</v>
      </c>
      <c r="H53" s="86" t="s">
        <v>1259</v>
      </c>
      <c r="I53" s="89"/>
      <c r="J53" s="90">
        <v>6</v>
      </c>
      <c r="K53" s="86"/>
      <c r="L53" s="86"/>
      <c r="M53" s="92" t="s">
        <v>146</v>
      </c>
      <c r="N53" s="86" t="s">
        <v>104</v>
      </c>
      <c r="O53" s="161" t="s">
        <v>201</v>
      </c>
      <c r="P53" s="161" t="s">
        <v>201</v>
      </c>
      <c r="Q53" s="91" t="s">
        <v>325</v>
      </c>
      <c r="R53" s="91" t="s">
        <v>199</v>
      </c>
      <c r="S53" s="91" t="s">
        <v>1930</v>
      </c>
      <c r="T53" s="92">
        <v>10</v>
      </c>
      <c r="U53" s="93">
        <v>16</v>
      </c>
      <c r="V53" s="94">
        <v>42387</v>
      </c>
      <c r="W53" s="94">
        <v>46322</v>
      </c>
      <c r="X53" s="95">
        <v>9785170909971</v>
      </c>
      <c r="Y53" s="96">
        <v>304</v>
      </c>
      <c r="Z53" s="97">
        <v>0.13400000000000001</v>
      </c>
      <c r="AA53" s="98" t="s">
        <v>1931</v>
      </c>
      <c r="AB53" s="98" t="s">
        <v>168</v>
      </c>
      <c r="AC53" s="98" t="s">
        <v>605</v>
      </c>
      <c r="AD53" s="91">
        <v>3</v>
      </c>
      <c r="AE53" s="134" t="s">
        <v>111</v>
      </c>
      <c r="AF53" s="166"/>
      <c r="AG53" s="98" t="s">
        <v>696</v>
      </c>
      <c r="AH53" s="98"/>
      <c r="AI53" s="86" t="s">
        <v>1261</v>
      </c>
      <c r="AJ53" s="101"/>
      <c r="AK53" s="91"/>
      <c r="AL53" s="100" t="s">
        <v>1932</v>
      </c>
      <c r="AM53" s="86" t="s">
        <v>153</v>
      </c>
      <c r="AN53" s="86" t="s">
        <v>148</v>
      </c>
      <c r="AO53" s="141">
        <f t="shared" si="0"/>
        <v>0</v>
      </c>
      <c r="AP53" s="85" t="s">
        <v>1933</v>
      </c>
      <c r="AQ53" s="100" t="s">
        <v>106</v>
      </c>
      <c r="AR53" s="97"/>
      <c r="AV53" s="99"/>
      <c r="AW53" s="157" t="s">
        <v>1934</v>
      </c>
      <c r="AX53" s="102"/>
      <c r="AY53" s="155" t="s">
        <v>1935</v>
      </c>
      <c r="AZ53" s="157"/>
      <c r="BA53" s="171" t="s">
        <v>500</v>
      </c>
      <c r="BB53" s="171" t="s">
        <v>532</v>
      </c>
      <c r="BC53" s="171" t="s">
        <v>547</v>
      </c>
      <c r="BD53" s="171" t="s">
        <v>547</v>
      </c>
      <c r="BE53" s="171" t="s">
        <v>1266</v>
      </c>
      <c r="BF53" s="103">
        <v>46324</v>
      </c>
      <c r="BG53" s="46"/>
      <c r="BH53" s="46"/>
      <c r="BI53" s="46">
        <f t="shared" si="1"/>
        <v>0</v>
      </c>
      <c r="BJ53" s="46">
        <f t="shared" si="2"/>
        <v>0</v>
      </c>
    </row>
    <row r="54" spans="1:62" ht="120" customHeight="1" x14ac:dyDescent="0.2">
      <c r="A54" s="172" t="s">
        <v>174</v>
      </c>
      <c r="B54" s="173"/>
      <c r="C54" s="148">
        <v>0</v>
      </c>
      <c r="D54" s="148">
        <v>0</v>
      </c>
      <c r="E54" s="132">
        <v>674.1</v>
      </c>
      <c r="F54" s="133" t="s">
        <v>1267</v>
      </c>
      <c r="G54" s="86" t="s">
        <v>1268</v>
      </c>
      <c r="H54" s="86" t="s">
        <v>449</v>
      </c>
      <c r="I54" s="89"/>
      <c r="J54" s="90" t="s">
        <v>250</v>
      </c>
      <c r="K54" s="86"/>
      <c r="L54" s="86"/>
      <c r="M54" s="92" t="s">
        <v>146</v>
      </c>
      <c r="N54" s="86" t="s">
        <v>104</v>
      </c>
      <c r="O54" s="161" t="s">
        <v>176</v>
      </c>
      <c r="P54" s="161" t="s">
        <v>176</v>
      </c>
      <c r="Q54" s="91" t="s">
        <v>325</v>
      </c>
      <c r="R54" s="91" t="s">
        <v>199</v>
      </c>
      <c r="S54" s="91" t="s">
        <v>1269</v>
      </c>
      <c r="T54" s="92">
        <v>10</v>
      </c>
      <c r="U54" s="93">
        <v>12</v>
      </c>
      <c r="V54" s="94">
        <v>46308</v>
      </c>
      <c r="W54" s="94">
        <v>46308</v>
      </c>
      <c r="X54" s="95">
        <v>9785171927080</v>
      </c>
      <c r="Y54" s="96">
        <v>352</v>
      </c>
      <c r="Z54" s="97">
        <v>0.28699999999999998</v>
      </c>
      <c r="AA54" s="98" t="s">
        <v>140</v>
      </c>
      <c r="AB54" s="98" t="s">
        <v>168</v>
      </c>
      <c r="AC54" s="98" t="s">
        <v>141</v>
      </c>
      <c r="AD54" s="91" t="s">
        <v>105</v>
      </c>
      <c r="AE54" s="167" t="s">
        <v>190</v>
      </c>
      <c r="AF54" s="166"/>
      <c r="AG54" s="98" t="s">
        <v>220</v>
      </c>
      <c r="AH54" s="98"/>
      <c r="AI54" s="86" t="s">
        <v>450</v>
      </c>
      <c r="AJ54" s="101"/>
      <c r="AK54" s="91"/>
      <c r="AL54" s="100" t="s">
        <v>1270</v>
      </c>
      <c r="AM54" s="86" t="s">
        <v>219</v>
      </c>
      <c r="AN54" s="86" t="s">
        <v>148</v>
      </c>
      <c r="AO54" s="141">
        <f t="shared" si="0"/>
        <v>0</v>
      </c>
      <c r="AP54" s="85" t="s">
        <v>1271</v>
      </c>
      <c r="AQ54" s="100" t="s">
        <v>106</v>
      </c>
      <c r="AR54" s="97" t="s">
        <v>120</v>
      </c>
      <c r="AV54" s="99"/>
      <c r="AW54" s="157" t="s">
        <v>1272</v>
      </c>
      <c r="AX54" s="102"/>
      <c r="AY54" s="155" t="s">
        <v>1273</v>
      </c>
      <c r="AZ54" s="157"/>
      <c r="BA54" s="171" t="s">
        <v>500</v>
      </c>
      <c r="BB54" s="171" t="s">
        <v>501</v>
      </c>
      <c r="BC54" s="171" t="s">
        <v>502</v>
      </c>
      <c r="BD54" s="171" t="s">
        <v>738</v>
      </c>
      <c r="BE54" s="171" t="s">
        <v>739</v>
      </c>
      <c r="BF54" s="103">
        <v>46323</v>
      </c>
      <c r="BG54" s="46"/>
      <c r="BH54" s="46"/>
      <c r="BI54" s="46">
        <f t="shared" si="1"/>
        <v>0</v>
      </c>
      <c r="BJ54" s="46">
        <f t="shared" si="2"/>
        <v>0</v>
      </c>
    </row>
    <row r="55" spans="1:62" ht="126" customHeight="1" x14ac:dyDescent="0.2">
      <c r="A55" s="172" t="s">
        <v>174</v>
      </c>
      <c r="B55" s="173"/>
      <c r="C55" s="148">
        <v>0</v>
      </c>
      <c r="D55" s="148">
        <v>0</v>
      </c>
      <c r="E55" s="132">
        <v>1650.6000000000001</v>
      </c>
      <c r="F55" s="133" t="s">
        <v>1274</v>
      </c>
      <c r="G55" s="86" t="s">
        <v>1275</v>
      </c>
      <c r="H55" s="86" t="s">
        <v>1276</v>
      </c>
      <c r="I55" s="89"/>
      <c r="J55" s="90">
        <v>4</v>
      </c>
      <c r="K55" s="86"/>
      <c r="L55" s="86"/>
      <c r="M55" s="92" t="s">
        <v>146</v>
      </c>
      <c r="N55" s="86" t="s">
        <v>104</v>
      </c>
      <c r="O55" s="161" t="s">
        <v>197</v>
      </c>
      <c r="P55" s="161" t="s">
        <v>197</v>
      </c>
      <c r="Q55" s="91" t="s">
        <v>325</v>
      </c>
      <c r="R55" s="91" t="s">
        <v>199</v>
      </c>
      <c r="S55" s="91" t="s">
        <v>1277</v>
      </c>
      <c r="T55" s="92">
        <v>10</v>
      </c>
      <c r="U55" s="93">
        <v>2</v>
      </c>
      <c r="V55" s="94">
        <v>46176</v>
      </c>
      <c r="W55" s="94">
        <v>46318</v>
      </c>
      <c r="X55" s="95">
        <v>9785171778057</v>
      </c>
      <c r="Y55" s="96">
        <v>1120</v>
      </c>
      <c r="Z55" s="97">
        <v>1.05</v>
      </c>
      <c r="AA55" s="98" t="s">
        <v>129</v>
      </c>
      <c r="AB55" s="98" t="s">
        <v>717</v>
      </c>
      <c r="AC55" s="98" t="s">
        <v>130</v>
      </c>
      <c r="AD55" s="91" t="s">
        <v>105</v>
      </c>
      <c r="AE55" s="134" t="s">
        <v>111</v>
      </c>
      <c r="AF55" s="166"/>
      <c r="AG55" s="98" t="s">
        <v>238</v>
      </c>
      <c r="AH55" s="98"/>
      <c r="AI55" s="86" t="s">
        <v>1276</v>
      </c>
      <c r="AJ55" s="101"/>
      <c r="AK55" s="91"/>
      <c r="AL55" s="100" t="s">
        <v>1278</v>
      </c>
      <c r="AM55" s="86" t="s">
        <v>257</v>
      </c>
      <c r="AN55" s="86" t="s">
        <v>148</v>
      </c>
      <c r="AO55" s="141">
        <f t="shared" si="0"/>
        <v>0</v>
      </c>
      <c r="AP55" s="85" t="s">
        <v>1279</v>
      </c>
      <c r="AQ55" s="100" t="s">
        <v>106</v>
      </c>
      <c r="AR55" s="97" t="s">
        <v>120</v>
      </c>
      <c r="AV55" s="99"/>
      <c r="AW55" s="157" t="s">
        <v>1280</v>
      </c>
      <c r="AX55" s="102" t="s">
        <v>1281</v>
      </c>
      <c r="AY55" s="155" t="s">
        <v>1282</v>
      </c>
      <c r="AZ55" s="157"/>
      <c r="BA55" s="171" t="s">
        <v>500</v>
      </c>
      <c r="BB55" s="171" t="s">
        <v>507</v>
      </c>
      <c r="BC55" s="171" t="s">
        <v>600</v>
      </c>
      <c r="BD55" s="171" t="s">
        <v>632</v>
      </c>
      <c r="BE55" s="171" t="s">
        <v>633</v>
      </c>
      <c r="BF55" s="103">
        <v>46323</v>
      </c>
      <c r="BG55" s="46"/>
      <c r="BH55" s="46"/>
      <c r="BI55" s="46">
        <f t="shared" si="1"/>
        <v>0</v>
      </c>
      <c r="BJ55" s="46">
        <f t="shared" si="2"/>
        <v>0</v>
      </c>
    </row>
    <row r="56" spans="1:62" ht="120" customHeight="1" x14ac:dyDescent="0.2">
      <c r="A56" s="172" t="s">
        <v>174</v>
      </c>
      <c r="B56" s="173"/>
      <c r="C56" s="148">
        <v>0</v>
      </c>
      <c r="D56" s="148">
        <v>0</v>
      </c>
      <c r="E56" s="132">
        <v>1159.2</v>
      </c>
      <c r="F56" s="133" t="s">
        <v>1283</v>
      </c>
      <c r="G56" s="86" t="s">
        <v>1284</v>
      </c>
      <c r="H56" s="86" t="s">
        <v>1285</v>
      </c>
      <c r="I56" s="89"/>
      <c r="J56" s="90" t="s">
        <v>189</v>
      </c>
      <c r="K56" s="86"/>
      <c r="L56" s="86"/>
      <c r="M56" s="92" t="s">
        <v>128</v>
      </c>
      <c r="N56" s="86" t="s">
        <v>104</v>
      </c>
      <c r="O56" s="161" t="s">
        <v>226</v>
      </c>
      <c r="P56" s="161" t="s">
        <v>246</v>
      </c>
      <c r="Q56" s="91" t="s">
        <v>325</v>
      </c>
      <c r="R56" s="91" t="s">
        <v>273</v>
      </c>
      <c r="S56" s="91" t="s">
        <v>1286</v>
      </c>
      <c r="T56" s="92">
        <v>10</v>
      </c>
      <c r="U56" s="93">
        <v>10</v>
      </c>
      <c r="V56" s="94">
        <v>46317</v>
      </c>
      <c r="W56" s="94">
        <v>46317</v>
      </c>
      <c r="X56" s="95">
        <v>9785171900847</v>
      </c>
      <c r="Y56" s="96">
        <v>160</v>
      </c>
      <c r="Z56" s="97">
        <v>0.51</v>
      </c>
      <c r="AA56" s="98" t="s">
        <v>169</v>
      </c>
      <c r="AB56" s="98" t="s">
        <v>195</v>
      </c>
      <c r="AC56" s="98" t="s">
        <v>170</v>
      </c>
      <c r="AD56" s="91" t="s">
        <v>105</v>
      </c>
      <c r="AE56" s="167" t="s">
        <v>190</v>
      </c>
      <c r="AF56" s="166"/>
      <c r="AG56" s="98" t="s">
        <v>891</v>
      </c>
      <c r="AH56" s="98"/>
      <c r="AI56" s="86" t="s">
        <v>1287</v>
      </c>
      <c r="AJ56" s="101"/>
      <c r="AK56" s="91"/>
      <c r="AL56" s="100" t="s">
        <v>1288</v>
      </c>
      <c r="AM56" s="86" t="s">
        <v>255</v>
      </c>
      <c r="AN56" s="86" t="s">
        <v>223</v>
      </c>
      <c r="AO56" s="141">
        <f t="shared" si="0"/>
        <v>0</v>
      </c>
      <c r="AP56" s="85" t="s">
        <v>1289</v>
      </c>
      <c r="AQ56" s="100" t="s">
        <v>152</v>
      </c>
      <c r="AR56" s="97" t="s">
        <v>120</v>
      </c>
      <c r="AV56" s="99"/>
      <c r="AW56" s="157" t="s">
        <v>1290</v>
      </c>
      <c r="AX56" s="102"/>
      <c r="AY56" s="155" t="s">
        <v>1291</v>
      </c>
      <c r="AZ56" s="157"/>
      <c r="BA56" s="171" t="s">
        <v>521</v>
      </c>
      <c r="BB56" s="171" t="s">
        <v>589</v>
      </c>
      <c r="BC56" s="171" t="s">
        <v>1196</v>
      </c>
      <c r="BD56" s="171" t="s">
        <v>1292</v>
      </c>
      <c r="BE56" s="171" t="s">
        <v>1293</v>
      </c>
      <c r="BF56" s="103">
        <v>46323</v>
      </c>
      <c r="BG56" s="46"/>
      <c r="BH56" s="46"/>
      <c r="BI56" s="46">
        <f t="shared" si="1"/>
        <v>0</v>
      </c>
      <c r="BJ56" s="46">
        <f t="shared" si="2"/>
        <v>0</v>
      </c>
    </row>
    <row r="57" spans="1:62" ht="126" customHeight="1" x14ac:dyDescent="0.2">
      <c r="A57" s="172" t="s">
        <v>174</v>
      </c>
      <c r="B57" s="173"/>
      <c r="C57" s="148">
        <v>0</v>
      </c>
      <c r="D57" s="148">
        <v>0</v>
      </c>
      <c r="E57" s="132">
        <v>1367.1000000000001</v>
      </c>
      <c r="F57" s="133" t="s">
        <v>2211</v>
      </c>
      <c r="G57" s="86" t="s">
        <v>2212</v>
      </c>
      <c r="H57" s="86" t="s">
        <v>2213</v>
      </c>
      <c r="I57" s="89"/>
      <c r="J57" s="90">
        <v>5</v>
      </c>
      <c r="K57" s="86"/>
      <c r="L57" s="86"/>
      <c r="M57" s="92" t="s">
        <v>146</v>
      </c>
      <c r="N57" s="86" t="s">
        <v>104</v>
      </c>
      <c r="O57" s="161" t="s">
        <v>320</v>
      </c>
      <c r="P57" s="161" t="s">
        <v>320</v>
      </c>
      <c r="Q57" s="91" t="s">
        <v>325</v>
      </c>
      <c r="R57" s="91" t="s">
        <v>199</v>
      </c>
      <c r="S57" s="91" t="s">
        <v>2214</v>
      </c>
      <c r="T57" s="92">
        <v>10</v>
      </c>
      <c r="U57" s="93">
        <v>10</v>
      </c>
      <c r="V57" s="94">
        <v>44769</v>
      </c>
      <c r="W57" s="94">
        <v>46321</v>
      </c>
      <c r="X57" s="95">
        <v>9785171497651</v>
      </c>
      <c r="Y57" s="96">
        <v>128</v>
      </c>
      <c r="Z57" s="97">
        <v>0.496</v>
      </c>
      <c r="AA57" s="98" t="s">
        <v>181</v>
      </c>
      <c r="AB57" s="98" t="s">
        <v>195</v>
      </c>
      <c r="AC57" s="98" t="s">
        <v>182</v>
      </c>
      <c r="AD57" s="91" t="s">
        <v>105</v>
      </c>
      <c r="AE57" s="134" t="s">
        <v>111</v>
      </c>
      <c r="AF57" s="166"/>
      <c r="AG57" s="98" t="s">
        <v>2215</v>
      </c>
      <c r="AH57" s="98"/>
      <c r="AI57" s="86" t="s">
        <v>2216</v>
      </c>
      <c r="AJ57" s="101"/>
      <c r="AK57" s="91" t="s">
        <v>2217</v>
      </c>
      <c r="AL57" s="100" t="s">
        <v>2218</v>
      </c>
      <c r="AM57" s="86" t="s">
        <v>153</v>
      </c>
      <c r="AN57" s="86" t="s">
        <v>148</v>
      </c>
      <c r="AO57" s="141">
        <f t="shared" si="0"/>
        <v>0</v>
      </c>
      <c r="AP57" s="85" t="s">
        <v>2219</v>
      </c>
      <c r="AQ57" s="100" t="s">
        <v>149</v>
      </c>
      <c r="AR57" s="97" t="s">
        <v>120</v>
      </c>
      <c r="AV57" s="99"/>
      <c r="AW57" s="157" t="s">
        <v>2220</v>
      </c>
      <c r="AX57" s="102" t="s">
        <v>2221</v>
      </c>
      <c r="AY57" s="155" t="s">
        <v>2222</v>
      </c>
      <c r="AZ57" s="157"/>
      <c r="BA57" s="171" t="s">
        <v>515</v>
      </c>
      <c r="BB57" s="171" t="s">
        <v>2223</v>
      </c>
      <c r="BC57" s="171" t="s">
        <v>2223</v>
      </c>
      <c r="BD57" s="171" t="s">
        <v>2223</v>
      </c>
      <c r="BE57" s="171" t="s">
        <v>2224</v>
      </c>
      <c r="BF57" s="103">
        <v>46325</v>
      </c>
      <c r="BG57" s="46"/>
      <c r="BH57" s="46"/>
      <c r="BI57" s="46">
        <f t="shared" si="1"/>
        <v>0</v>
      </c>
      <c r="BJ57" s="46">
        <f t="shared" si="2"/>
        <v>0</v>
      </c>
    </row>
    <row r="58" spans="1:62" ht="126" customHeight="1" x14ac:dyDescent="0.2">
      <c r="A58" s="172" t="s">
        <v>174</v>
      </c>
      <c r="B58" s="173"/>
      <c r="C58" s="148">
        <v>0</v>
      </c>
      <c r="D58" s="148">
        <v>0</v>
      </c>
      <c r="E58" s="132">
        <v>1367.1000000000001</v>
      </c>
      <c r="F58" s="133" t="s">
        <v>2225</v>
      </c>
      <c r="G58" s="86" t="s">
        <v>2212</v>
      </c>
      <c r="H58" s="86" t="s">
        <v>2213</v>
      </c>
      <c r="I58" s="89"/>
      <c r="J58" s="90">
        <v>6</v>
      </c>
      <c r="K58" s="86"/>
      <c r="L58" s="86"/>
      <c r="M58" s="92" t="s">
        <v>146</v>
      </c>
      <c r="N58" s="86" t="s">
        <v>104</v>
      </c>
      <c r="O58" s="161" t="s">
        <v>320</v>
      </c>
      <c r="P58" s="161" t="s">
        <v>320</v>
      </c>
      <c r="Q58" s="91" t="s">
        <v>325</v>
      </c>
      <c r="R58" s="91" t="s">
        <v>199</v>
      </c>
      <c r="S58" s="91" t="s">
        <v>2226</v>
      </c>
      <c r="T58" s="92">
        <v>22</v>
      </c>
      <c r="U58" s="93">
        <v>10</v>
      </c>
      <c r="V58" s="94">
        <v>44855</v>
      </c>
      <c r="W58" s="94">
        <v>46322</v>
      </c>
      <c r="X58" s="95">
        <v>9785171499532</v>
      </c>
      <c r="Y58" s="96">
        <v>128</v>
      </c>
      <c r="Z58" s="97">
        <v>0.47799999999999998</v>
      </c>
      <c r="AA58" s="98" t="s">
        <v>181</v>
      </c>
      <c r="AB58" s="98" t="s">
        <v>195</v>
      </c>
      <c r="AC58" s="98" t="s">
        <v>182</v>
      </c>
      <c r="AD58" s="91" t="s">
        <v>105</v>
      </c>
      <c r="AE58" s="134" t="s">
        <v>111</v>
      </c>
      <c r="AF58" s="166"/>
      <c r="AG58" s="98" t="s">
        <v>375</v>
      </c>
      <c r="AH58" s="98"/>
      <c r="AI58" s="86" t="s">
        <v>2216</v>
      </c>
      <c r="AJ58" s="101"/>
      <c r="AK58" s="91"/>
      <c r="AL58" s="100" t="s">
        <v>2227</v>
      </c>
      <c r="AM58" s="86" t="s">
        <v>153</v>
      </c>
      <c r="AN58" s="86" t="s">
        <v>148</v>
      </c>
      <c r="AO58" s="141">
        <f t="shared" si="0"/>
        <v>0</v>
      </c>
      <c r="AP58" s="85" t="s">
        <v>2228</v>
      </c>
      <c r="AQ58" s="100" t="s">
        <v>149</v>
      </c>
      <c r="AR58" s="97" t="s">
        <v>120</v>
      </c>
      <c r="AV58" s="99"/>
      <c r="AW58" s="157" t="s">
        <v>2229</v>
      </c>
      <c r="AX58" s="102" t="s">
        <v>2230</v>
      </c>
      <c r="AY58" s="155" t="s">
        <v>2231</v>
      </c>
      <c r="AZ58" s="157"/>
      <c r="BA58" s="171" t="s">
        <v>515</v>
      </c>
      <c r="BB58" s="171" t="s">
        <v>2223</v>
      </c>
      <c r="BC58" s="171" t="s">
        <v>2223</v>
      </c>
      <c r="BD58" s="171" t="s">
        <v>2223</v>
      </c>
      <c r="BE58" s="171" t="s">
        <v>2224</v>
      </c>
      <c r="BF58" s="103">
        <v>46325</v>
      </c>
      <c r="BG58" s="46"/>
      <c r="BH58" s="46"/>
      <c r="BI58" s="46">
        <f t="shared" si="1"/>
        <v>0</v>
      </c>
      <c r="BJ58" s="46">
        <f t="shared" si="2"/>
        <v>0</v>
      </c>
    </row>
    <row r="59" spans="1:62" ht="120" customHeight="1" x14ac:dyDescent="0.2">
      <c r="A59" s="172" t="s">
        <v>174</v>
      </c>
      <c r="B59" s="173"/>
      <c r="C59" s="148">
        <v>0</v>
      </c>
      <c r="D59" s="148">
        <v>0</v>
      </c>
      <c r="E59" s="132">
        <v>560.70000000000005</v>
      </c>
      <c r="F59" s="133" t="s">
        <v>780</v>
      </c>
      <c r="G59" s="86" t="s">
        <v>781</v>
      </c>
      <c r="H59" s="86" t="s">
        <v>438</v>
      </c>
      <c r="I59" s="89"/>
      <c r="J59" s="90" t="s">
        <v>189</v>
      </c>
      <c r="K59" s="86"/>
      <c r="L59" s="86"/>
      <c r="M59" s="92" t="s">
        <v>128</v>
      </c>
      <c r="N59" s="86" t="s">
        <v>104</v>
      </c>
      <c r="O59" s="161" t="s">
        <v>226</v>
      </c>
      <c r="P59" s="161" t="s">
        <v>246</v>
      </c>
      <c r="Q59" s="91" t="s">
        <v>325</v>
      </c>
      <c r="R59" s="91" t="s">
        <v>199</v>
      </c>
      <c r="S59" s="91" t="s">
        <v>782</v>
      </c>
      <c r="T59" s="92">
        <v>10</v>
      </c>
      <c r="U59" s="93">
        <v>24</v>
      </c>
      <c r="V59" s="94">
        <v>46314</v>
      </c>
      <c r="W59" s="94">
        <v>46314</v>
      </c>
      <c r="X59" s="95">
        <v>9785171917791</v>
      </c>
      <c r="Y59" s="96">
        <v>192</v>
      </c>
      <c r="Z59" s="97">
        <v>0.251</v>
      </c>
      <c r="AA59" s="98" t="s">
        <v>140</v>
      </c>
      <c r="AB59" s="98" t="s">
        <v>215</v>
      </c>
      <c r="AC59" s="98" t="s">
        <v>141</v>
      </c>
      <c r="AD59" s="91" t="s">
        <v>105</v>
      </c>
      <c r="AE59" s="167" t="s">
        <v>190</v>
      </c>
      <c r="AF59" s="166"/>
      <c r="AG59" s="98" t="s">
        <v>783</v>
      </c>
      <c r="AH59" s="98"/>
      <c r="AI59" s="86" t="s">
        <v>439</v>
      </c>
      <c r="AJ59" s="101"/>
      <c r="AK59" s="91"/>
      <c r="AL59" s="100" t="s">
        <v>784</v>
      </c>
      <c r="AM59" s="86" t="s">
        <v>241</v>
      </c>
      <c r="AN59" s="86" t="s">
        <v>223</v>
      </c>
      <c r="AO59" s="141">
        <f t="shared" si="0"/>
        <v>0</v>
      </c>
      <c r="AP59" s="85" t="s">
        <v>785</v>
      </c>
      <c r="AQ59" s="100" t="s">
        <v>106</v>
      </c>
      <c r="AR59" s="97" t="s">
        <v>120</v>
      </c>
      <c r="AV59" s="99"/>
      <c r="AW59" s="157" t="s">
        <v>786</v>
      </c>
      <c r="AX59" s="102"/>
      <c r="AY59" s="155" t="s">
        <v>787</v>
      </c>
      <c r="AZ59" s="157"/>
      <c r="BA59" s="171" t="s">
        <v>521</v>
      </c>
      <c r="BB59" s="171" t="s">
        <v>589</v>
      </c>
      <c r="BC59" s="171" t="s">
        <v>590</v>
      </c>
      <c r="BD59" s="171" t="s">
        <v>788</v>
      </c>
      <c r="BE59" s="171" t="s">
        <v>789</v>
      </c>
      <c r="BF59" s="103">
        <v>46322</v>
      </c>
      <c r="BG59" s="46"/>
      <c r="BH59" s="46"/>
      <c r="BI59" s="46">
        <f t="shared" si="1"/>
        <v>0</v>
      </c>
      <c r="BJ59" s="46">
        <f t="shared" si="2"/>
        <v>0</v>
      </c>
    </row>
    <row r="60" spans="1:62" ht="120" customHeight="1" x14ac:dyDescent="0.2">
      <c r="A60" s="172" t="s">
        <v>174</v>
      </c>
      <c r="B60" s="173"/>
      <c r="C60" s="148">
        <v>0</v>
      </c>
      <c r="D60" s="148">
        <v>0</v>
      </c>
      <c r="E60" s="132">
        <v>875.7</v>
      </c>
      <c r="F60" s="133" t="s">
        <v>2456</v>
      </c>
      <c r="G60" s="86" t="s">
        <v>2457</v>
      </c>
      <c r="H60" s="86" t="s">
        <v>2458</v>
      </c>
      <c r="I60" s="89"/>
      <c r="J60" s="90" t="s">
        <v>189</v>
      </c>
      <c r="K60" s="86"/>
      <c r="L60" s="86"/>
      <c r="M60" s="92" t="s">
        <v>133</v>
      </c>
      <c r="N60" s="86" t="s">
        <v>104</v>
      </c>
      <c r="O60" s="161" t="s">
        <v>160</v>
      </c>
      <c r="P60" s="161" t="s">
        <v>294</v>
      </c>
      <c r="Q60" s="91" t="s">
        <v>325</v>
      </c>
      <c r="R60" s="91" t="s">
        <v>199</v>
      </c>
      <c r="S60" s="91" t="s">
        <v>2459</v>
      </c>
      <c r="T60" s="92">
        <v>10</v>
      </c>
      <c r="U60" s="93">
        <v>7</v>
      </c>
      <c r="V60" s="94">
        <v>46324</v>
      </c>
      <c r="W60" s="94">
        <v>46324</v>
      </c>
      <c r="X60" s="95">
        <v>9785171897048</v>
      </c>
      <c r="Y60" s="96">
        <v>272</v>
      </c>
      <c r="Z60" s="97">
        <v>0.52</v>
      </c>
      <c r="AA60" s="98" t="s">
        <v>181</v>
      </c>
      <c r="AB60" s="98" t="s">
        <v>131</v>
      </c>
      <c r="AC60" s="98" t="s">
        <v>182</v>
      </c>
      <c r="AD60" s="91" t="s">
        <v>105</v>
      </c>
      <c r="AE60" s="167" t="s">
        <v>190</v>
      </c>
      <c r="AF60" s="166"/>
      <c r="AG60" s="98" t="s">
        <v>492</v>
      </c>
      <c r="AH60" s="98"/>
      <c r="AI60" s="86" t="s">
        <v>2460</v>
      </c>
      <c r="AJ60" s="101" t="s">
        <v>144</v>
      </c>
      <c r="AK60" s="91"/>
      <c r="AL60" s="100" t="s">
        <v>2461</v>
      </c>
      <c r="AM60" s="86" t="s">
        <v>145</v>
      </c>
      <c r="AN60" s="86" t="s">
        <v>137</v>
      </c>
      <c r="AO60" s="141">
        <f t="shared" si="0"/>
        <v>0</v>
      </c>
      <c r="AP60" s="85" t="s">
        <v>2462</v>
      </c>
      <c r="AQ60" s="100" t="s">
        <v>142</v>
      </c>
      <c r="AR60" s="97" t="s">
        <v>120</v>
      </c>
      <c r="AV60" s="99"/>
      <c r="AW60" s="157" t="s">
        <v>2463</v>
      </c>
      <c r="AX60" s="102" t="s">
        <v>2464</v>
      </c>
      <c r="AY60" s="155" t="s">
        <v>2465</v>
      </c>
      <c r="AZ60" s="157"/>
      <c r="BA60" s="171" t="s">
        <v>510</v>
      </c>
      <c r="BB60" s="171" t="s">
        <v>529</v>
      </c>
      <c r="BC60" s="171" t="s">
        <v>530</v>
      </c>
      <c r="BD60" s="171" t="s">
        <v>542</v>
      </c>
      <c r="BE60" s="178" t="s">
        <v>626</v>
      </c>
      <c r="BF60" s="103">
        <v>46328</v>
      </c>
      <c r="BG60" s="46"/>
      <c r="BH60" s="46"/>
      <c r="BI60" s="46">
        <f t="shared" si="1"/>
        <v>0</v>
      </c>
      <c r="BJ60" s="46">
        <f t="shared" si="2"/>
        <v>0</v>
      </c>
    </row>
    <row r="61" spans="1:62" ht="126" customHeight="1" x14ac:dyDescent="0.2">
      <c r="A61" s="172" t="s">
        <v>174</v>
      </c>
      <c r="B61" s="173"/>
      <c r="C61" s="148">
        <v>0</v>
      </c>
      <c r="D61" s="148">
        <v>0</v>
      </c>
      <c r="E61" s="132">
        <v>342.3</v>
      </c>
      <c r="F61" s="133" t="s">
        <v>1294</v>
      </c>
      <c r="G61" s="86" t="s">
        <v>1295</v>
      </c>
      <c r="H61" s="86" t="s">
        <v>287</v>
      </c>
      <c r="I61" s="89"/>
      <c r="J61" s="90" t="s">
        <v>189</v>
      </c>
      <c r="K61" s="86"/>
      <c r="L61" s="86"/>
      <c r="M61" s="92" t="s">
        <v>133</v>
      </c>
      <c r="N61" s="86" t="s">
        <v>104</v>
      </c>
      <c r="O61" s="161" t="s">
        <v>160</v>
      </c>
      <c r="P61" s="161" t="s">
        <v>161</v>
      </c>
      <c r="Q61" s="91" t="s">
        <v>325</v>
      </c>
      <c r="R61" s="91" t="s">
        <v>199</v>
      </c>
      <c r="S61" s="91" t="s">
        <v>1296</v>
      </c>
      <c r="T61" s="92">
        <v>10</v>
      </c>
      <c r="U61" s="93">
        <v>16</v>
      </c>
      <c r="V61" s="94">
        <v>46317</v>
      </c>
      <c r="W61" s="94">
        <v>46317</v>
      </c>
      <c r="X61" s="95">
        <v>9785171886868</v>
      </c>
      <c r="Y61" s="96">
        <v>256</v>
      </c>
      <c r="Z61" s="97">
        <v>0.311</v>
      </c>
      <c r="AA61" s="98" t="s">
        <v>140</v>
      </c>
      <c r="AB61" s="98" t="s">
        <v>131</v>
      </c>
      <c r="AC61" s="98" t="s">
        <v>141</v>
      </c>
      <c r="AD61" s="91" t="s">
        <v>105</v>
      </c>
      <c r="AE61" s="167" t="s">
        <v>190</v>
      </c>
      <c r="AF61" s="166"/>
      <c r="AG61" s="98" t="s">
        <v>1297</v>
      </c>
      <c r="AH61" s="98"/>
      <c r="AI61" s="86" t="s">
        <v>288</v>
      </c>
      <c r="AJ61" s="101" t="s">
        <v>448</v>
      </c>
      <c r="AK61" s="91"/>
      <c r="AL61" s="100" t="s">
        <v>1298</v>
      </c>
      <c r="AM61" s="86" t="s">
        <v>145</v>
      </c>
      <c r="AN61" s="86" t="s">
        <v>137</v>
      </c>
      <c r="AO61" s="141">
        <f t="shared" si="0"/>
        <v>0</v>
      </c>
      <c r="AP61" s="85" t="s">
        <v>1299</v>
      </c>
      <c r="AQ61" s="100" t="s">
        <v>142</v>
      </c>
      <c r="AR61" s="97" t="s">
        <v>120</v>
      </c>
      <c r="AV61" s="99"/>
      <c r="AW61" s="157" t="s">
        <v>1300</v>
      </c>
      <c r="AX61" s="102" t="s">
        <v>1301</v>
      </c>
      <c r="AY61" s="155" t="s">
        <v>1302</v>
      </c>
      <c r="AZ61" s="157"/>
      <c r="BA61" s="171" t="s">
        <v>510</v>
      </c>
      <c r="BB61" s="171" t="s">
        <v>611</v>
      </c>
      <c r="BC61" s="171" t="s">
        <v>611</v>
      </c>
      <c r="BD61" s="171" t="s">
        <v>611</v>
      </c>
      <c r="BE61" s="171" t="s">
        <v>698</v>
      </c>
      <c r="BF61" s="103">
        <v>46323</v>
      </c>
      <c r="BG61" s="46"/>
      <c r="BH61" s="46"/>
      <c r="BI61" s="46">
        <f t="shared" si="1"/>
        <v>0</v>
      </c>
      <c r="BJ61" s="46">
        <f t="shared" si="2"/>
        <v>0</v>
      </c>
    </row>
    <row r="62" spans="1:62" ht="126" customHeight="1" x14ac:dyDescent="0.2">
      <c r="A62" s="172" t="s">
        <v>174</v>
      </c>
      <c r="B62" s="173"/>
      <c r="C62" s="148">
        <v>0</v>
      </c>
      <c r="D62" s="148">
        <v>0</v>
      </c>
      <c r="E62" s="132">
        <v>317.10000000000002</v>
      </c>
      <c r="F62" s="133" t="s">
        <v>1303</v>
      </c>
      <c r="G62" s="86" t="s">
        <v>1304</v>
      </c>
      <c r="H62" s="86" t="s">
        <v>287</v>
      </c>
      <c r="I62" s="89"/>
      <c r="J62" s="90">
        <v>7</v>
      </c>
      <c r="K62" s="86"/>
      <c r="L62" s="86"/>
      <c r="M62" s="92" t="s">
        <v>133</v>
      </c>
      <c r="N62" s="86" t="s">
        <v>104</v>
      </c>
      <c r="O62" s="161" t="s">
        <v>160</v>
      </c>
      <c r="P62" s="161" t="s">
        <v>294</v>
      </c>
      <c r="Q62" s="91" t="s">
        <v>325</v>
      </c>
      <c r="R62" s="91" t="s">
        <v>199</v>
      </c>
      <c r="S62" s="91" t="s">
        <v>1305</v>
      </c>
      <c r="T62" s="92">
        <v>10</v>
      </c>
      <c r="U62" s="93">
        <v>14</v>
      </c>
      <c r="V62" s="94">
        <v>44616</v>
      </c>
      <c r="W62" s="94">
        <v>46317</v>
      </c>
      <c r="X62" s="95">
        <v>9785171472627</v>
      </c>
      <c r="Y62" s="96">
        <v>144</v>
      </c>
      <c r="Z62" s="97">
        <v>0.22600000000000001</v>
      </c>
      <c r="AA62" s="98" t="s">
        <v>140</v>
      </c>
      <c r="AB62" s="98" t="s">
        <v>215</v>
      </c>
      <c r="AC62" s="98" t="s">
        <v>141</v>
      </c>
      <c r="AD62" s="91" t="s">
        <v>105</v>
      </c>
      <c r="AE62" s="134" t="s">
        <v>111</v>
      </c>
      <c r="AF62" s="166"/>
      <c r="AG62" s="98" t="s">
        <v>290</v>
      </c>
      <c r="AH62" s="98"/>
      <c r="AI62" s="86" t="s">
        <v>288</v>
      </c>
      <c r="AJ62" s="101" t="s">
        <v>144</v>
      </c>
      <c r="AK62" s="91"/>
      <c r="AL62" s="100" t="s">
        <v>1306</v>
      </c>
      <c r="AM62" s="86" t="s">
        <v>145</v>
      </c>
      <c r="AN62" s="86" t="s">
        <v>137</v>
      </c>
      <c r="AO62" s="141">
        <f t="shared" si="0"/>
        <v>0</v>
      </c>
      <c r="AP62" s="85" t="s">
        <v>1307</v>
      </c>
      <c r="AQ62" s="100" t="s">
        <v>142</v>
      </c>
      <c r="AR62" s="97" t="s">
        <v>120</v>
      </c>
      <c r="AV62" s="99"/>
      <c r="AW62" s="157" t="s">
        <v>1308</v>
      </c>
      <c r="AX62" s="102" t="s">
        <v>1309</v>
      </c>
      <c r="AY62" s="155" t="s">
        <v>1310</v>
      </c>
      <c r="AZ62" s="157"/>
      <c r="BA62" s="171" t="s">
        <v>510</v>
      </c>
      <c r="BB62" s="171" t="s">
        <v>611</v>
      </c>
      <c r="BC62" s="171" t="s">
        <v>611</v>
      </c>
      <c r="BD62" s="171" t="s">
        <v>611</v>
      </c>
      <c r="BE62" s="171" t="s">
        <v>698</v>
      </c>
      <c r="BF62" s="103">
        <v>46323</v>
      </c>
      <c r="BG62" s="46"/>
      <c r="BH62" s="46"/>
      <c r="BI62" s="46">
        <f t="shared" si="1"/>
        <v>0</v>
      </c>
      <c r="BJ62" s="46">
        <f t="shared" si="2"/>
        <v>0</v>
      </c>
    </row>
    <row r="63" spans="1:62" ht="126" customHeight="1" x14ac:dyDescent="0.2">
      <c r="A63" s="172" t="s">
        <v>174</v>
      </c>
      <c r="B63" s="173"/>
      <c r="C63" s="148">
        <v>0</v>
      </c>
      <c r="D63" s="148">
        <v>0</v>
      </c>
      <c r="E63" s="132">
        <v>1052.1000000000001</v>
      </c>
      <c r="F63" s="133" t="s">
        <v>1311</v>
      </c>
      <c r="G63" s="86" t="s">
        <v>1312</v>
      </c>
      <c r="H63" s="86" t="s">
        <v>1313</v>
      </c>
      <c r="I63" s="89"/>
      <c r="J63" s="90">
        <v>3</v>
      </c>
      <c r="K63" s="86"/>
      <c r="L63" s="86"/>
      <c r="M63" s="92" t="s">
        <v>146</v>
      </c>
      <c r="N63" s="86" t="s">
        <v>104</v>
      </c>
      <c r="O63" s="161" t="s">
        <v>208</v>
      </c>
      <c r="P63" s="161" t="s">
        <v>208</v>
      </c>
      <c r="Q63" s="91" t="s">
        <v>325</v>
      </c>
      <c r="R63" s="91" t="s">
        <v>199</v>
      </c>
      <c r="S63" s="91" t="s">
        <v>1314</v>
      </c>
      <c r="T63" s="92">
        <v>22</v>
      </c>
      <c r="U63" s="93">
        <v>3</v>
      </c>
      <c r="V63" s="94">
        <v>46175</v>
      </c>
      <c r="W63" s="94">
        <v>46318</v>
      </c>
      <c r="X63" s="95">
        <v>9785171872847</v>
      </c>
      <c r="Y63" s="96">
        <v>608</v>
      </c>
      <c r="Z63" s="97">
        <v>0.62</v>
      </c>
      <c r="AA63" s="98" t="s">
        <v>129</v>
      </c>
      <c r="AB63" s="98" t="s">
        <v>147</v>
      </c>
      <c r="AC63" s="98" t="s">
        <v>130</v>
      </c>
      <c r="AD63" s="91" t="s">
        <v>105</v>
      </c>
      <c r="AE63" s="134" t="s">
        <v>111</v>
      </c>
      <c r="AF63" s="166"/>
      <c r="AG63" s="98" t="s">
        <v>397</v>
      </c>
      <c r="AH63" s="98"/>
      <c r="AI63" s="86" t="s">
        <v>1315</v>
      </c>
      <c r="AJ63" s="101"/>
      <c r="AK63" s="91"/>
      <c r="AL63" s="100" t="s">
        <v>1316</v>
      </c>
      <c r="AM63" s="86" t="s">
        <v>209</v>
      </c>
      <c r="AN63" s="86" t="s">
        <v>148</v>
      </c>
      <c r="AO63" s="141">
        <f t="shared" si="0"/>
        <v>0</v>
      </c>
      <c r="AP63" s="85" t="s">
        <v>1317</v>
      </c>
      <c r="AQ63" s="100" t="s">
        <v>149</v>
      </c>
      <c r="AR63" s="97" t="s">
        <v>120</v>
      </c>
      <c r="AV63" s="99"/>
      <c r="AW63" s="157" t="s">
        <v>1318</v>
      </c>
      <c r="AX63" s="102" t="s">
        <v>1319</v>
      </c>
      <c r="AY63" s="155" t="s">
        <v>1320</v>
      </c>
      <c r="AZ63" s="157"/>
      <c r="BA63" s="171" t="s">
        <v>500</v>
      </c>
      <c r="BB63" s="171" t="s">
        <v>504</v>
      </c>
      <c r="BC63" s="171" t="s">
        <v>505</v>
      </c>
      <c r="BD63" s="171" t="s">
        <v>506</v>
      </c>
      <c r="BE63" s="171" t="s">
        <v>690</v>
      </c>
      <c r="BF63" s="103">
        <v>46323</v>
      </c>
      <c r="BG63" s="46"/>
      <c r="BH63" s="46"/>
      <c r="BI63" s="46">
        <f t="shared" si="1"/>
        <v>0</v>
      </c>
      <c r="BJ63" s="46">
        <f t="shared" si="2"/>
        <v>0</v>
      </c>
    </row>
    <row r="64" spans="1:62" ht="126" customHeight="1" x14ac:dyDescent="0.2">
      <c r="A64" s="172" t="s">
        <v>174</v>
      </c>
      <c r="B64" s="173"/>
      <c r="C64" s="148">
        <v>0</v>
      </c>
      <c r="D64" s="148">
        <v>0</v>
      </c>
      <c r="E64" s="132">
        <v>737.1</v>
      </c>
      <c r="F64" s="133" t="s">
        <v>1936</v>
      </c>
      <c r="G64" s="86" t="s">
        <v>469</v>
      </c>
      <c r="H64" s="86" t="s">
        <v>1937</v>
      </c>
      <c r="I64" s="89"/>
      <c r="J64" s="90" t="s">
        <v>191</v>
      </c>
      <c r="K64" s="86"/>
      <c r="L64" s="86"/>
      <c r="M64" s="92" t="s">
        <v>128</v>
      </c>
      <c r="N64" s="86" t="s">
        <v>104</v>
      </c>
      <c r="O64" s="161" t="s">
        <v>213</v>
      </c>
      <c r="P64" s="161" t="s">
        <v>214</v>
      </c>
      <c r="Q64" s="91" t="s">
        <v>325</v>
      </c>
      <c r="R64" s="91" t="s">
        <v>199</v>
      </c>
      <c r="S64" s="91" t="s">
        <v>1938</v>
      </c>
      <c r="T64" s="92">
        <v>10</v>
      </c>
      <c r="U64" s="93">
        <v>10</v>
      </c>
      <c r="V64" s="94">
        <v>46315</v>
      </c>
      <c r="W64" s="94">
        <v>46315</v>
      </c>
      <c r="X64" s="95">
        <v>9785171910891</v>
      </c>
      <c r="Y64" s="96">
        <v>160</v>
      </c>
      <c r="Z64" s="97">
        <v>0.39600000000000002</v>
      </c>
      <c r="AA64" s="98" t="s">
        <v>169</v>
      </c>
      <c r="AB64" s="98" t="s">
        <v>154</v>
      </c>
      <c r="AC64" s="98" t="s">
        <v>170</v>
      </c>
      <c r="AD64" s="91" t="s">
        <v>105</v>
      </c>
      <c r="AE64" s="167" t="s">
        <v>190</v>
      </c>
      <c r="AF64" s="166"/>
      <c r="AG64" s="98" t="s">
        <v>235</v>
      </c>
      <c r="AH64" s="98"/>
      <c r="AI64" s="86" t="s">
        <v>1939</v>
      </c>
      <c r="AJ64" s="101"/>
      <c r="AK64" s="91"/>
      <c r="AL64" s="100" t="s">
        <v>1940</v>
      </c>
      <c r="AM64" s="86" t="s">
        <v>222</v>
      </c>
      <c r="AN64" s="86" t="s">
        <v>223</v>
      </c>
      <c r="AO64" s="141">
        <f t="shared" si="0"/>
        <v>0</v>
      </c>
      <c r="AP64" s="85" t="s">
        <v>1941</v>
      </c>
      <c r="AQ64" s="100" t="s">
        <v>106</v>
      </c>
      <c r="AR64" s="97"/>
      <c r="AV64" s="99"/>
      <c r="AW64" s="157" t="s">
        <v>1942</v>
      </c>
      <c r="AX64" s="102"/>
      <c r="AY64" s="155" t="s">
        <v>1943</v>
      </c>
      <c r="AZ64" s="157"/>
      <c r="BA64" s="171" t="s">
        <v>521</v>
      </c>
      <c r="BB64" s="171" t="s">
        <v>597</v>
      </c>
      <c r="BC64" s="171" t="s">
        <v>1156</v>
      </c>
      <c r="BD64" s="171" t="s">
        <v>1157</v>
      </c>
      <c r="BE64" s="171" t="s">
        <v>1158</v>
      </c>
      <c r="BF64" s="103">
        <v>46324</v>
      </c>
      <c r="BG64" s="46"/>
      <c r="BH64" s="46"/>
      <c r="BI64" s="46">
        <f t="shared" si="1"/>
        <v>0</v>
      </c>
      <c r="BJ64" s="46">
        <f t="shared" si="2"/>
        <v>0</v>
      </c>
    </row>
    <row r="65" spans="1:62" ht="120" customHeight="1" x14ac:dyDescent="0.2">
      <c r="A65" s="172" t="s">
        <v>174</v>
      </c>
      <c r="B65" s="173"/>
      <c r="C65" s="148">
        <v>0</v>
      </c>
      <c r="D65" s="148">
        <v>0</v>
      </c>
      <c r="E65" s="132">
        <v>407.40000000000003</v>
      </c>
      <c r="F65" s="133" t="s">
        <v>1321</v>
      </c>
      <c r="G65" s="86" t="s">
        <v>656</v>
      </c>
      <c r="H65" s="86" t="s">
        <v>394</v>
      </c>
      <c r="I65" s="89"/>
      <c r="J65" s="90" t="s">
        <v>189</v>
      </c>
      <c r="K65" s="86"/>
      <c r="L65" s="86"/>
      <c r="M65" s="92" t="s">
        <v>204</v>
      </c>
      <c r="N65" s="86" t="s">
        <v>104</v>
      </c>
      <c r="O65" s="161" t="s">
        <v>308</v>
      </c>
      <c r="P65" s="161" t="s">
        <v>341</v>
      </c>
      <c r="Q65" s="91" t="s">
        <v>325</v>
      </c>
      <c r="R65" s="91" t="s">
        <v>199</v>
      </c>
      <c r="S65" s="91" t="s">
        <v>1322</v>
      </c>
      <c r="T65" s="92">
        <v>10</v>
      </c>
      <c r="U65" s="93">
        <v>16</v>
      </c>
      <c r="V65" s="94">
        <v>46317</v>
      </c>
      <c r="W65" s="94">
        <v>46317</v>
      </c>
      <c r="X65" s="95">
        <v>9785171908300</v>
      </c>
      <c r="Y65" s="96">
        <v>144</v>
      </c>
      <c r="Z65" s="97">
        <v>0.28999999999999998</v>
      </c>
      <c r="AA65" s="98" t="s">
        <v>134</v>
      </c>
      <c r="AB65" s="98" t="s">
        <v>186</v>
      </c>
      <c r="AC65" s="98" t="s">
        <v>135</v>
      </c>
      <c r="AD65" s="91">
        <v>3</v>
      </c>
      <c r="AE65" s="167" t="s">
        <v>190</v>
      </c>
      <c r="AF65" s="166"/>
      <c r="AG65" s="98" t="s">
        <v>371</v>
      </c>
      <c r="AH65" s="98"/>
      <c r="AI65" s="86" t="s">
        <v>395</v>
      </c>
      <c r="AJ65" s="101" t="s">
        <v>144</v>
      </c>
      <c r="AK65" s="91"/>
      <c r="AL65" s="100" t="s">
        <v>1323</v>
      </c>
      <c r="AM65" s="86" t="s">
        <v>296</v>
      </c>
      <c r="AN65" s="86" t="s">
        <v>137</v>
      </c>
      <c r="AO65" s="141">
        <f t="shared" si="0"/>
        <v>0</v>
      </c>
      <c r="AP65" s="85" t="s">
        <v>1324</v>
      </c>
      <c r="AQ65" s="100" t="s">
        <v>106</v>
      </c>
      <c r="AR65" s="97" t="s">
        <v>120</v>
      </c>
      <c r="AV65" s="99"/>
      <c r="AW65" s="157" t="s">
        <v>1325</v>
      </c>
      <c r="AX65" s="102" t="s">
        <v>1326</v>
      </c>
      <c r="AY65" s="155" t="s">
        <v>657</v>
      </c>
      <c r="AZ65" s="157"/>
      <c r="BA65" s="171" t="s">
        <v>518</v>
      </c>
      <c r="BB65" s="171" t="s">
        <v>519</v>
      </c>
      <c r="BC65" s="171" t="s">
        <v>520</v>
      </c>
      <c r="BD65" s="171" t="s">
        <v>520</v>
      </c>
      <c r="BE65" s="171" t="s">
        <v>658</v>
      </c>
      <c r="BF65" s="103">
        <v>46323</v>
      </c>
      <c r="BG65" s="46"/>
      <c r="BH65" s="46"/>
      <c r="BI65" s="46">
        <f t="shared" si="1"/>
        <v>0</v>
      </c>
      <c r="BJ65" s="46">
        <f t="shared" si="2"/>
        <v>0</v>
      </c>
    </row>
    <row r="66" spans="1:62" ht="126" customHeight="1" x14ac:dyDescent="0.2">
      <c r="A66" s="172" t="s">
        <v>174</v>
      </c>
      <c r="B66" s="173"/>
      <c r="C66" s="148">
        <v>0</v>
      </c>
      <c r="D66" s="148">
        <v>0</v>
      </c>
      <c r="E66" s="132">
        <v>875.7</v>
      </c>
      <c r="F66" s="133" t="s">
        <v>1944</v>
      </c>
      <c r="G66" s="86" t="s">
        <v>1945</v>
      </c>
      <c r="H66" s="86" t="s">
        <v>1946</v>
      </c>
      <c r="I66" s="89"/>
      <c r="J66" s="90" t="s">
        <v>189</v>
      </c>
      <c r="K66" s="86"/>
      <c r="L66" s="86"/>
      <c r="M66" s="92" t="s">
        <v>139</v>
      </c>
      <c r="N66" s="86" t="s">
        <v>104</v>
      </c>
      <c r="O66" s="161" t="s">
        <v>224</v>
      </c>
      <c r="P66" s="161" t="s">
        <v>233</v>
      </c>
      <c r="Q66" s="91" t="s">
        <v>325</v>
      </c>
      <c r="R66" s="91" t="s">
        <v>199</v>
      </c>
      <c r="S66" s="91" t="s">
        <v>1947</v>
      </c>
      <c r="T66" s="92">
        <v>22</v>
      </c>
      <c r="U66" s="93">
        <v>16</v>
      </c>
      <c r="V66" s="94">
        <v>46321</v>
      </c>
      <c r="W66" s="94">
        <v>46321</v>
      </c>
      <c r="X66" s="95">
        <v>9785171620585</v>
      </c>
      <c r="Y66" s="96">
        <v>320</v>
      </c>
      <c r="Z66" s="97">
        <v>0.34300000000000003</v>
      </c>
      <c r="AA66" s="98" t="s">
        <v>140</v>
      </c>
      <c r="AB66" s="98" t="s">
        <v>272</v>
      </c>
      <c r="AC66" s="98" t="s">
        <v>141</v>
      </c>
      <c r="AD66" s="91" t="s">
        <v>105</v>
      </c>
      <c r="AE66" s="167" t="s">
        <v>190</v>
      </c>
      <c r="AF66" s="166"/>
      <c r="AG66" s="98" t="s">
        <v>1948</v>
      </c>
      <c r="AH66" s="98"/>
      <c r="AI66" s="86" t="s">
        <v>1949</v>
      </c>
      <c r="AJ66" s="101"/>
      <c r="AK66" s="91" t="s">
        <v>1950</v>
      </c>
      <c r="AL66" s="100" t="s">
        <v>1951</v>
      </c>
      <c r="AM66" s="86" t="s">
        <v>311</v>
      </c>
      <c r="AN66" s="86" t="s">
        <v>223</v>
      </c>
      <c r="AO66" s="141">
        <f t="shared" si="0"/>
        <v>0</v>
      </c>
      <c r="AP66" s="85" t="s">
        <v>1952</v>
      </c>
      <c r="AQ66" s="100" t="s">
        <v>149</v>
      </c>
      <c r="AR66" s="97"/>
      <c r="AV66" s="99"/>
      <c r="AW66" s="157" t="s">
        <v>1953</v>
      </c>
      <c r="AX66" s="102"/>
      <c r="AY66" s="155" t="s">
        <v>1954</v>
      </c>
      <c r="AZ66" s="157"/>
      <c r="BA66" s="171" t="s">
        <v>521</v>
      </c>
      <c r="BB66" s="171" t="s">
        <v>534</v>
      </c>
      <c r="BC66" s="171" t="s">
        <v>535</v>
      </c>
      <c r="BD66" s="171" t="s">
        <v>535</v>
      </c>
      <c r="BE66" s="171" t="s">
        <v>627</v>
      </c>
      <c r="BF66" s="103">
        <v>46324</v>
      </c>
      <c r="BG66" s="46"/>
      <c r="BH66" s="46"/>
      <c r="BI66" s="46">
        <f t="shared" si="1"/>
        <v>0</v>
      </c>
      <c r="BJ66" s="46">
        <f t="shared" si="2"/>
        <v>0</v>
      </c>
    </row>
    <row r="67" spans="1:62" ht="126" customHeight="1" x14ac:dyDescent="0.2">
      <c r="A67" s="172" t="s">
        <v>174</v>
      </c>
      <c r="B67" s="173"/>
      <c r="C67" s="148">
        <v>0</v>
      </c>
      <c r="D67" s="148">
        <v>0</v>
      </c>
      <c r="E67" s="132">
        <v>648.9</v>
      </c>
      <c r="F67" s="133" t="s">
        <v>2466</v>
      </c>
      <c r="G67" s="86" t="s">
        <v>2467</v>
      </c>
      <c r="H67" s="86" t="s">
        <v>2468</v>
      </c>
      <c r="I67" s="89"/>
      <c r="J67" s="90" t="s">
        <v>189</v>
      </c>
      <c r="K67" s="86"/>
      <c r="L67" s="86"/>
      <c r="M67" s="92" t="s">
        <v>146</v>
      </c>
      <c r="N67" s="86" t="s">
        <v>104</v>
      </c>
      <c r="O67" s="161" t="s">
        <v>176</v>
      </c>
      <c r="P67" s="161" t="s">
        <v>176</v>
      </c>
      <c r="Q67" s="91" t="s">
        <v>325</v>
      </c>
      <c r="R67" s="91" t="s">
        <v>199</v>
      </c>
      <c r="S67" s="91" t="s">
        <v>2469</v>
      </c>
      <c r="T67" s="92">
        <v>10</v>
      </c>
      <c r="U67" s="93">
        <v>8</v>
      </c>
      <c r="V67" s="94">
        <v>46323</v>
      </c>
      <c r="W67" s="94">
        <v>46323</v>
      </c>
      <c r="X67" s="95">
        <v>9785171917159</v>
      </c>
      <c r="Y67" s="96">
        <v>416</v>
      </c>
      <c r="Z67" s="97">
        <v>0.41299999999999998</v>
      </c>
      <c r="AA67" s="98" t="s">
        <v>140</v>
      </c>
      <c r="AB67" s="98" t="s">
        <v>155</v>
      </c>
      <c r="AC67" s="98" t="s">
        <v>141</v>
      </c>
      <c r="AD67" s="91" t="s">
        <v>105</v>
      </c>
      <c r="AE67" s="167" t="s">
        <v>190</v>
      </c>
      <c r="AF67" s="166"/>
      <c r="AG67" s="98" t="s">
        <v>333</v>
      </c>
      <c r="AH67" s="98"/>
      <c r="AI67" s="86" t="s">
        <v>2470</v>
      </c>
      <c r="AJ67" s="101"/>
      <c r="AK67" s="91"/>
      <c r="AL67" s="100" t="s">
        <v>2471</v>
      </c>
      <c r="AM67" s="86" t="s">
        <v>153</v>
      </c>
      <c r="AN67" s="86" t="s">
        <v>148</v>
      </c>
      <c r="AO67" s="141">
        <f t="shared" si="0"/>
        <v>0</v>
      </c>
      <c r="AP67" s="85" t="s">
        <v>2472</v>
      </c>
      <c r="AQ67" s="100" t="s">
        <v>149</v>
      </c>
      <c r="AR67" s="97" t="s">
        <v>120</v>
      </c>
      <c r="AV67" s="99"/>
      <c r="AW67" s="157" t="s">
        <v>2473</v>
      </c>
      <c r="AX67" s="102"/>
      <c r="AY67" s="155" t="s">
        <v>2474</v>
      </c>
      <c r="AZ67" s="157"/>
      <c r="BA67" s="171" t="s">
        <v>500</v>
      </c>
      <c r="BB67" s="171" t="s">
        <v>501</v>
      </c>
      <c r="BC67" s="171" t="s">
        <v>502</v>
      </c>
      <c r="BD67" s="171" t="s">
        <v>503</v>
      </c>
      <c r="BE67" s="178" t="s">
        <v>697</v>
      </c>
      <c r="BF67" s="103">
        <v>46328</v>
      </c>
      <c r="BG67" s="46"/>
      <c r="BH67" s="46"/>
      <c r="BI67" s="46">
        <f t="shared" si="1"/>
        <v>0</v>
      </c>
      <c r="BJ67" s="46">
        <f t="shared" si="2"/>
        <v>0</v>
      </c>
    </row>
    <row r="68" spans="1:62" ht="126" customHeight="1" x14ac:dyDescent="0.2">
      <c r="A68" s="172" t="s">
        <v>174</v>
      </c>
      <c r="B68" s="173"/>
      <c r="C68" s="148">
        <v>0</v>
      </c>
      <c r="D68" s="148">
        <v>0</v>
      </c>
      <c r="E68" s="132">
        <v>1461.6000000000001</v>
      </c>
      <c r="F68" s="133" t="s">
        <v>2466</v>
      </c>
      <c r="G68" s="86" t="s">
        <v>2467</v>
      </c>
      <c r="H68" s="86" t="s">
        <v>2475</v>
      </c>
      <c r="I68" s="89"/>
      <c r="J68" s="90">
        <v>7</v>
      </c>
      <c r="K68" s="86"/>
      <c r="L68" s="86"/>
      <c r="M68" s="92" t="s">
        <v>146</v>
      </c>
      <c r="N68" s="86" t="s">
        <v>104</v>
      </c>
      <c r="O68" s="161" t="s">
        <v>176</v>
      </c>
      <c r="P68" s="161" t="s">
        <v>176</v>
      </c>
      <c r="Q68" s="91" t="s">
        <v>325</v>
      </c>
      <c r="R68" s="91" t="s">
        <v>199</v>
      </c>
      <c r="S68" s="91" t="s">
        <v>2476</v>
      </c>
      <c r="T68" s="92">
        <v>10</v>
      </c>
      <c r="U68" s="93">
        <v>4</v>
      </c>
      <c r="V68" s="94">
        <v>45518</v>
      </c>
      <c r="W68" s="94">
        <v>46324</v>
      </c>
      <c r="X68" s="95">
        <v>9785171556549</v>
      </c>
      <c r="Y68" s="96">
        <v>416</v>
      </c>
      <c r="Z68" s="97">
        <v>0.5</v>
      </c>
      <c r="AA68" s="98" t="s">
        <v>129</v>
      </c>
      <c r="AB68" s="98" t="s">
        <v>272</v>
      </c>
      <c r="AC68" s="98" t="s">
        <v>130</v>
      </c>
      <c r="AD68" s="91" t="s">
        <v>105</v>
      </c>
      <c r="AE68" s="134" t="s">
        <v>111</v>
      </c>
      <c r="AF68" s="166"/>
      <c r="AG68" s="98" t="s">
        <v>333</v>
      </c>
      <c r="AH68" s="98"/>
      <c r="AI68" s="86" t="s">
        <v>2477</v>
      </c>
      <c r="AJ68" s="101"/>
      <c r="AK68" s="91"/>
      <c r="AL68" s="100" t="s">
        <v>2478</v>
      </c>
      <c r="AM68" s="86" t="s">
        <v>153</v>
      </c>
      <c r="AN68" s="86" t="s">
        <v>148</v>
      </c>
      <c r="AO68" s="141">
        <f t="shared" si="0"/>
        <v>0</v>
      </c>
      <c r="AP68" s="85" t="s">
        <v>2479</v>
      </c>
      <c r="AQ68" s="100" t="s">
        <v>149</v>
      </c>
      <c r="AR68" s="97" t="s">
        <v>120</v>
      </c>
      <c r="AV68" s="99"/>
      <c r="AW68" s="157" t="s">
        <v>2480</v>
      </c>
      <c r="AX68" s="102" t="s">
        <v>2481</v>
      </c>
      <c r="AY68" s="155" t="s">
        <v>2482</v>
      </c>
      <c r="AZ68" s="157"/>
      <c r="BA68" s="171" t="s">
        <v>500</v>
      </c>
      <c r="BB68" s="171" t="s">
        <v>501</v>
      </c>
      <c r="BC68" s="171" t="s">
        <v>502</v>
      </c>
      <c r="BD68" s="171" t="s">
        <v>503</v>
      </c>
      <c r="BE68" s="178" t="s">
        <v>697</v>
      </c>
      <c r="BF68" s="103">
        <v>46328</v>
      </c>
      <c r="BG68" s="46"/>
      <c r="BH68" s="46"/>
      <c r="BI68" s="46">
        <f t="shared" si="1"/>
        <v>0</v>
      </c>
      <c r="BJ68" s="46">
        <f t="shared" si="2"/>
        <v>0</v>
      </c>
    </row>
    <row r="69" spans="1:62" ht="126" customHeight="1" x14ac:dyDescent="0.2">
      <c r="A69" s="172" t="s">
        <v>174</v>
      </c>
      <c r="B69" s="173"/>
      <c r="C69" s="148">
        <v>0</v>
      </c>
      <c r="D69" s="148">
        <v>0</v>
      </c>
      <c r="E69" s="132">
        <v>1001.7</v>
      </c>
      <c r="F69" s="133" t="s">
        <v>790</v>
      </c>
      <c r="G69" s="86" t="s">
        <v>791</v>
      </c>
      <c r="H69" s="86" t="s">
        <v>792</v>
      </c>
      <c r="I69" s="89"/>
      <c r="J69" s="90">
        <v>5</v>
      </c>
      <c r="K69" s="86"/>
      <c r="L69" s="86"/>
      <c r="M69" s="92" t="s">
        <v>128</v>
      </c>
      <c r="N69" s="86" t="s">
        <v>104</v>
      </c>
      <c r="O69" s="161" t="s">
        <v>211</v>
      </c>
      <c r="P69" s="161" t="s">
        <v>227</v>
      </c>
      <c r="Q69" s="91" t="s">
        <v>325</v>
      </c>
      <c r="R69" s="91" t="s">
        <v>199</v>
      </c>
      <c r="S69" s="91" t="s">
        <v>793</v>
      </c>
      <c r="T69" s="92">
        <v>22</v>
      </c>
      <c r="U69" s="93">
        <v>8</v>
      </c>
      <c r="V69" s="94">
        <v>45238</v>
      </c>
      <c r="W69" s="94">
        <v>46317</v>
      </c>
      <c r="X69" s="95">
        <v>9785171526672</v>
      </c>
      <c r="Y69" s="96">
        <v>416</v>
      </c>
      <c r="Z69" s="97">
        <v>0.47899999999999998</v>
      </c>
      <c r="AA69" s="98" t="s">
        <v>129</v>
      </c>
      <c r="AB69" s="98" t="s">
        <v>230</v>
      </c>
      <c r="AC69" s="98" t="s">
        <v>130</v>
      </c>
      <c r="AD69" s="91" t="s">
        <v>105</v>
      </c>
      <c r="AE69" s="176" t="s">
        <v>111</v>
      </c>
      <c r="AF69" s="166"/>
      <c r="AG69" s="98" t="s">
        <v>335</v>
      </c>
      <c r="AH69" s="98"/>
      <c r="AI69" s="86" t="s">
        <v>792</v>
      </c>
      <c r="AJ69" s="101"/>
      <c r="AK69" s="91" t="s">
        <v>794</v>
      </c>
      <c r="AL69" s="100" t="s">
        <v>795</v>
      </c>
      <c r="AM69" s="86" t="s">
        <v>282</v>
      </c>
      <c r="AN69" s="86" t="s">
        <v>223</v>
      </c>
      <c r="AO69" s="141">
        <f t="shared" si="0"/>
        <v>0</v>
      </c>
      <c r="AP69" s="85" t="s">
        <v>796</v>
      </c>
      <c r="AQ69" s="100" t="s">
        <v>106</v>
      </c>
      <c r="AR69" s="97" t="s">
        <v>120</v>
      </c>
      <c r="AV69" s="99"/>
      <c r="AW69" s="157" t="s">
        <v>797</v>
      </c>
      <c r="AX69" s="102"/>
      <c r="AY69" s="155" t="s">
        <v>798</v>
      </c>
      <c r="AZ69" s="157"/>
      <c r="BA69" s="171" t="s">
        <v>521</v>
      </c>
      <c r="BB69" s="171" t="s">
        <v>628</v>
      </c>
      <c r="BC69" s="171" t="s">
        <v>629</v>
      </c>
      <c r="BD69" s="171" t="s">
        <v>649</v>
      </c>
      <c r="BE69" s="171" t="s">
        <v>650</v>
      </c>
      <c r="BF69" s="103">
        <v>46322</v>
      </c>
      <c r="BG69" s="46"/>
      <c r="BH69" s="46"/>
      <c r="BI69" s="46">
        <f t="shared" si="1"/>
        <v>0</v>
      </c>
      <c r="BJ69" s="46">
        <f t="shared" si="2"/>
        <v>0</v>
      </c>
    </row>
    <row r="70" spans="1:62" ht="120" customHeight="1" x14ac:dyDescent="0.2">
      <c r="A70" s="172" t="s">
        <v>174</v>
      </c>
      <c r="B70" s="173"/>
      <c r="C70" s="148">
        <v>0</v>
      </c>
      <c r="D70" s="148">
        <v>0</v>
      </c>
      <c r="E70" s="132">
        <v>1001.7</v>
      </c>
      <c r="F70" s="133" t="s">
        <v>1327</v>
      </c>
      <c r="G70" s="86" t="s">
        <v>704</v>
      </c>
      <c r="H70" s="86" t="s">
        <v>1328</v>
      </c>
      <c r="I70" s="89"/>
      <c r="J70" s="90" t="s">
        <v>189</v>
      </c>
      <c r="K70" s="86"/>
      <c r="L70" s="86"/>
      <c r="M70" s="92" t="s">
        <v>128</v>
      </c>
      <c r="N70" s="86" t="s">
        <v>104</v>
      </c>
      <c r="O70" s="161" t="s">
        <v>211</v>
      </c>
      <c r="P70" s="161" t="s">
        <v>483</v>
      </c>
      <c r="Q70" s="91" t="s">
        <v>325</v>
      </c>
      <c r="R70" s="91" t="s">
        <v>199</v>
      </c>
      <c r="S70" s="91" t="s">
        <v>1329</v>
      </c>
      <c r="T70" s="92">
        <v>22</v>
      </c>
      <c r="U70" s="93">
        <v>3</v>
      </c>
      <c r="V70" s="94">
        <v>46318</v>
      </c>
      <c r="W70" s="94">
        <v>46318</v>
      </c>
      <c r="X70" s="95">
        <v>9785171807542</v>
      </c>
      <c r="Y70" s="96">
        <v>720</v>
      </c>
      <c r="Z70" s="97">
        <v>0.747</v>
      </c>
      <c r="AA70" s="98" t="s">
        <v>129</v>
      </c>
      <c r="AB70" s="98" t="s">
        <v>186</v>
      </c>
      <c r="AC70" s="98" t="s">
        <v>130</v>
      </c>
      <c r="AD70" s="91" t="s">
        <v>105</v>
      </c>
      <c r="AE70" s="167" t="s">
        <v>190</v>
      </c>
      <c r="AF70" s="166"/>
      <c r="AG70" s="98" t="s">
        <v>634</v>
      </c>
      <c r="AH70" s="98"/>
      <c r="AI70" s="86" t="s">
        <v>1330</v>
      </c>
      <c r="AJ70" s="101"/>
      <c r="AK70" s="91"/>
      <c r="AL70" s="100" t="s">
        <v>1331</v>
      </c>
      <c r="AM70" s="86" t="s">
        <v>277</v>
      </c>
      <c r="AN70" s="86" t="s">
        <v>223</v>
      </c>
      <c r="AO70" s="141">
        <f t="shared" si="0"/>
        <v>0</v>
      </c>
      <c r="AP70" s="85" t="s">
        <v>1332</v>
      </c>
      <c r="AQ70" s="100" t="s">
        <v>149</v>
      </c>
      <c r="AR70" s="97" t="s">
        <v>120</v>
      </c>
      <c r="AV70" s="99"/>
      <c r="AW70" s="157" t="s">
        <v>1333</v>
      </c>
      <c r="AX70" s="102"/>
      <c r="AY70" s="155" t="s">
        <v>1334</v>
      </c>
      <c r="AZ70" s="157"/>
      <c r="BA70" s="171" t="s">
        <v>521</v>
      </c>
      <c r="BB70" s="171" t="s">
        <v>628</v>
      </c>
      <c r="BC70" s="171" t="s">
        <v>1335</v>
      </c>
      <c r="BD70" s="171" t="s">
        <v>1336</v>
      </c>
      <c r="BE70" s="171" t="s">
        <v>1337</v>
      </c>
      <c r="BF70" s="103">
        <v>46323</v>
      </c>
      <c r="BG70" s="46"/>
      <c r="BH70" s="46"/>
      <c r="BI70" s="46">
        <f t="shared" si="1"/>
        <v>0</v>
      </c>
      <c r="BJ70" s="46">
        <f t="shared" si="2"/>
        <v>0</v>
      </c>
    </row>
    <row r="71" spans="1:62" ht="120" customHeight="1" x14ac:dyDescent="0.2">
      <c r="A71" s="172" t="s">
        <v>174</v>
      </c>
      <c r="B71" s="173"/>
      <c r="C71" s="148">
        <v>0</v>
      </c>
      <c r="D71" s="148">
        <v>0</v>
      </c>
      <c r="E71" s="132">
        <v>718.2</v>
      </c>
      <c r="F71" s="133" t="s">
        <v>1338</v>
      </c>
      <c r="G71" s="86" t="s">
        <v>1339</v>
      </c>
      <c r="H71" s="86" t="s">
        <v>1340</v>
      </c>
      <c r="I71" s="89"/>
      <c r="J71" s="90">
        <v>8</v>
      </c>
      <c r="K71" s="86"/>
      <c r="L71" s="86"/>
      <c r="M71" s="92" t="s">
        <v>146</v>
      </c>
      <c r="N71" s="86" t="s">
        <v>104</v>
      </c>
      <c r="O71" s="161" t="s">
        <v>180</v>
      </c>
      <c r="P71" s="161" t="s">
        <v>180</v>
      </c>
      <c r="Q71" s="91" t="s">
        <v>325</v>
      </c>
      <c r="R71" s="91" t="s">
        <v>199</v>
      </c>
      <c r="S71" s="91" t="s">
        <v>1341</v>
      </c>
      <c r="T71" s="92">
        <v>10</v>
      </c>
      <c r="U71" s="93">
        <v>12</v>
      </c>
      <c r="V71" s="94">
        <v>42123</v>
      </c>
      <c r="W71" s="94">
        <v>46321</v>
      </c>
      <c r="X71" s="95">
        <v>9785170905911</v>
      </c>
      <c r="Y71" s="96">
        <v>416</v>
      </c>
      <c r="Z71" s="97">
        <v>0.34300000000000003</v>
      </c>
      <c r="AA71" s="98" t="s">
        <v>321</v>
      </c>
      <c r="AB71" s="98" t="s">
        <v>159</v>
      </c>
      <c r="AC71" s="98" t="s">
        <v>322</v>
      </c>
      <c r="AD71" s="91" t="s">
        <v>105</v>
      </c>
      <c r="AE71" s="134" t="s">
        <v>111</v>
      </c>
      <c r="AF71" s="166"/>
      <c r="AG71" s="98" t="s">
        <v>437</v>
      </c>
      <c r="AH71" s="98"/>
      <c r="AI71" s="86" t="s">
        <v>1342</v>
      </c>
      <c r="AJ71" s="101"/>
      <c r="AK71" s="91"/>
      <c r="AL71" s="100" t="s">
        <v>1343</v>
      </c>
      <c r="AM71" s="86" t="s">
        <v>298</v>
      </c>
      <c r="AN71" s="86" t="s">
        <v>148</v>
      </c>
      <c r="AO71" s="141">
        <f t="shared" si="0"/>
        <v>0</v>
      </c>
      <c r="AP71" s="85" t="s">
        <v>1344</v>
      </c>
      <c r="AQ71" s="100" t="s">
        <v>106</v>
      </c>
      <c r="AR71" s="97" t="s">
        <v>120</v>
      </c>
      <c r="AV71" s="99"/>
      <c r="AW71" s="157" t="s">
        <v>1345</v>
      </c>
      <c r="AX71" s="102"/>
      <c r="AY71" s="155" t="s">
        <v>1346</v>
      </c>
      <c r="AZ71" s="157"/>
      <c r="BA71" s="171" t="s">
        <v>521</v>
      </c>
      <c r="BB71" s="171" t="s">
        <v>1347</v>
      </c>
      <c r="BC71" s="171" t="s">
        <v>535</v>
      </c>
      <c r="BD71" s="171" t="s">
        <v>584</v>
      </c>
      <c r="BE71" s="171" t="s">
        <v>1348</v>
      </c>
      <c r="BF71" s="103">
        <v>46323</v>
      </c>
      <c r="BG71" s="46"/>
      <c r="BH71" s="46"/>
      <c r="BI71" s="46">
        <f t="shared" si="1"/>
        <v>0</v>
      </c>
      <c r="BJ71" s="46">
        <f t="shared" si="2"/>
        <v>0</v>
      </c>
    </row>
    <row r="72" spans="1:62" ht="120" customHeight="1" x14ac:dyDescent="0.2">
      <c r="A72" s="172" t="s">
        <v>174</v>
      </c>
      <c r="B72" s="173"/>
      <c r="C72" s="148">
        <v>0</v>
      </c>
      <c r="D72" s="148">
        <v>0</v>
      </c>
      <c r="E72" s="132">
        <v>299.25</v>
      </c>
      <c r="F72" s="133" t="s">
        <v>799</v>
      </c>
      <c r="G72" s="86" t="s">
        <v>800</v>
      </c>
      <c r="H72" s="86" t="s">
        <v>801</v>
      </c>
      <c r="I72" s="89"/>
      <c r="J72" s="90">
        <v>3</v>
      </c>
      <c r="K72" s="86"/>
      <c r="L72" s="86"/>
      <c r="M72" s="92" t="s">
        <v>146</v>
      </c>
      <c r="N72" s="86" t="s">
        <v>104</v>
      </c>
      <c r="O72" s="161" t="s">
        <v>210</v>
      </c>
      <c r="P72" s="161" t="s">
        <v>210</v>
      </c>
      <c r="Q72" s="91" t="s">
        <v>325</v>
      </c>
      <c r="R72" s="91" t="s">
        <v>199</v>
      </c>
      <c r="S72" s="91" t="s">
        <v>802</v>
      </c>
      <c r="T72" s="92">
        <v>22</v>
      </c>
      <c r="U72" s="93">
        <v>6</v>
      </c>
      <c r="V72" s="94">
        <v>45778</v>
      </c>
      <c r="W72" s="94">
        <v>46316</v>
      </c>
      <c r="X72" s="95">
        <v>9785171750404</v>
      </c>
      <c r="Y72" s="96">
        <v>384</v>
      </c>
      <c r="Z72" s="97">
        <v>0.2</v>
      </c>
      <c r="AA72" s="98" t="s">
        <v>165</v>
      </c>
      <c r="AB72" s="98" t="s">
        <v>168</v>
      </c>
      <c r="AC72" s="98" t="s">
        <v>166</v>
      </c>
      <c r="AD72" s="91">
        <v>3</v>
      </c>
      <c r="AE72" s="176" t="s">
        <v>111</v>
      </c>
      <c r="AF72" s="166"/>
      <c r="AG72" s="98" t="s">
        <v>397</v>
      </c>
      <c r="AH72" s="98"/>
      <c r="AI72" s="86" t="s">
        <v>801</v>
      </c>
      <c r="AJ72" s="101"/>
      <c r="AK72" s="91" t="s">
        <v>803</v>
      </c>
      <c r="AL72" s="100" t="s">
        <v>804</v>
      </c>
      <c r="AM72" s="86" t="s">
        <v>209</v>
      </c>
      <c r="AN72" s="86" t="s">
        <v>148</v>
      </c>
      <c r="AO72" s="141">
        <f t="shared" si="0"/>
        <v>0</v>
      </c>
      <c r="AP72" s="85" t="s">
        <v>805</v>
      </c>
      <c r="AQ72" s="100" t="s">
        <v>149</v>
      </c>
      <c r="AR72" s="97" t="s">
        <v>120</v>
      </c>
      <c r="AV72" s="99"/>
      <c r="AW72" s="157" t="s">
        <v>806</v>
      </c>
      <c r="AX72" s="102" t="s">
        <v>807</v>
      </c>
      <c r="AY72" s="155" t="s">
        <v>808</v>
      </c>
      <c r="AZ72" s="157"/>
      <c r="BA72" s="171" t="s">
        <v>500</v>
      </c>
      <c r="BB72" s="171" t="s">
        <v>504</v>
      </c>
      <c r="BC72" s="171" t="s">
        <v>505</v>
      </c>
      <c r="BD72" s="171" t="s">
        <v>577</v>
      </c>
      <c r="BE72" s="171" t="s">
        <v>614</v>
      </c>
      <c r="BF72" s="103">
        <v>46322</v>
      </c>
      <c r="BG72" s="46"/>
      <c r="BH72" s="46"/>
      <c r="BI72" s="46">
        <f t="shared" si="1"/>
        <v>0</v>
      </c>
      <c r="BJ72" s="46">
        <f t="shared" si="2"/>
        <v>0</v>
      </c>
    </row>
    <row r="73" spans="1:62" ht="120" customHeight="1" x14ac:dyDescent="0.2">
      <c r="A73" s="172" t="s">
        <v>174</v>
      </c>
      <c r="B73" s="173"/>
      <c r="C73" s="148">
        <v>0</v>
      </c>
      <c r="D73" s="148">
        <v>0</v>
      </c>
      <c r="E73" s="132">
        <v>762.30000000000007</v>
      </c>
      <c r="F73" s="133" t="s">
        <v>2232</v>
      </c>
      <c r="G73" s="86" t="s">
        <v>2233</v>
      </c>
      <c r="H73" s="86" t="s">
        <v>574</v>
      </c>
      <c r="I73" s="89"/>
      <c r="J73" s="90" t="s">
        <v>189</v>
      </c>
      <c r="K73" s="86"/>
      <c r="L73" s="86"/>
      <c r="M73" s="92" t="s">
        <v>146</v>
      </c>
      <c r="N73" s="86" t="s">
        <v>318</v>
      </c>
      <c r="O73" s="161" t="s">
        <v>201</v>
      </c>
      <c r="P73" s="161" t="s">
        <v>201</v>
      </c>
      <c r="Q73" s="91" t="s">
        <v>325</v>
      </c>
      <c r="R73" s="91" t="s">
        <v>199</v>
      </c>
      <c r="S73" s="91" t="s">
        <v>2234</v>
      </c>
      <c r="T73" s="92">
        <v>10</v>
      </c>
      <c r="U73" s="93">
        <v>3</v>
      </c>
      <c r="V73" s="94">
        <v>46318</v>
      </c>
      <c r="W73" s="94">
        <v>46318</v>
      </c>
      <c r="X73" s="95">
        <v>9785171863630</v>
      </c>
      <c r="Y73" s="96">
        <v>448</v>
      </c>
      <c r="Z73" s="97">
        <v>0.44700000000000001</v>
      </c>
      <c r="AA73" s="98" t="s">
        <v>140</v>
      </c>
      <c r="AB73" s="98" t="s">
        <v>155</v>
      </c>
      <c r="AC73" s="98" t="s">
        <v>141</v>
      </c>
      <c r="AD73" s="91" t="s">
        <v>105</v>
      </c>
      <c r="AE73" s="167" t="s">
        <v>190</v>
      </c>
      <c r="AF73" s="166"/>
      <c r="AG73" s="98" t="s">
        <v>393</v>
      </c>
      <c r="AH73" s="98"/>
      <c r="AI73" s="86" t="s">
        <v>575</v>
      </c>
      <c r="AJ73" s="101"/>
      <c r="AK73" s="91"/>
      <c r="AL73" s="100" t="s">
        <v>2235</v>
      </c>
      <c r="AM73" s="86" t="s">
        <v>209</v>
      </c>
      <c r="AN73" s="86" t="s">
        <v>148</v>
      </c>
      <c r="AO73" s="141">
        <f t="shared" si="0"/>
        <v>0</v>
      </c>
      <c r="AP73" s="85" t="s">
        <v>2236</v>
      </c>
      <c r="AQ73" s="100" t="s">
        <v>106</v>
      </c>
      <c r="AR73" s="97" t="s">
        <v>120</v>
      </c>
      <c r="AV73" s="99"/>
      <c r="AW73" s="157" t="s">
        <v>2237</v>
      </c>
      <c r="AX73" s="102"/>
      <c r="AY73" s="155" t="s">
        <v>2238</v>
      </c>
      <c r="AZ73" s="157" t="s">
        <v>336</v>
      </c>
      <c r="BA73" s="171" t="s">
        <v>500</v>
      </c>
      <c r="BB73" s="171" t="s">
        <v>504</v>
      </c>
      <c r="BC73" s="171" t="s">
        <v>576</v>
      </c>
      <c r="BD73" s="171" t="s">
        <v>577</v>
      </c>
      <c r="BE73" s="171" t="s">
        <v>670</v>
      </c>
      <c r="BF73" s="103">
        <v>46325</v>
      </c>
      <c r="BG73" s="46"/>
      <c r="BH73" s="46"/>
      <c r="BI73" s="46">
        <f t="shared" si="1"/>
        <v>0</v>
      </c>
      <c r="BJ73" s="46">
        <f t="shared" si="2"/>
        <v>0</v>
      </c>
    </row>
    <row r="74" spans="1:62" ht="126" customHeight="1" x14ac:dyDescent="0.2">
      <c r="A74" s="172" t="s">
        <v>174</v>
      </c>
      <c r="B74" s="173"/>
      <c r="C74" s="148">
        <v>0</v>
      </c>
      <c r="D74" s="148">
        <v>0</v>
      </c>
      <c r="E74" s="132">
        <v>875.7</v>
      </c>
      <c r="F74" s="133" t="s">
        <v>2239</v>
      </c>
      <c r="G74" s="86" t="s">
        <v>2240</v>
      </c>
      <c r="H74" s="86" t="s">
        <v>1351</v>
      </c>
      <c r="I74" s="89"/>
      <c r="J74" s="90" t="s">
        <v>189</v>
      </c>
      <c r="K74" s="86"/>
      <c r="L74" s="86"/>
      <c r="M74" s="92" t="s">
        <v>146</v>
      </c>
      <c r="N74" s="86" t="s">
        <v>104</v>
      </c>
      <c r="O74" s="161" t="s">
        <v>196</v>
      </c>
      <c r="P74" s="161" t="s">
        <v>196</v>
      </c>
      <c r="Q74" s="91" t="s">
        <v>325</v>
      </c>
      <c r="R74" s="91" t="s">
        <v>199</v>
      </c>
      <c r="S74" s="91" t="s">
        <v>2241</v>
      </c>
      <c r="T74" s="92">
        <v>22</v>
      </c>
      <c r="U74" s="93">
        <v>4</v>
      </c>
      <c r="V74" s="94">
        <v>46320</v>
      </c>
      <c r="W74" s="94">
        <v>46320</v>
      </c>
      <c r="X74" s="95">
        <v>9785171916541</v>
      </c>
      <c r="Y74" s="96">
        <v>576</v>
      </c>
      <c r="Z74" s="97">
        <v>0.55000000000000004</v>
      </c>
      <c r="AA74" s="98" t="s">
        <v>140</v>
      </c>
      <c r="AB74" s="98" t="s">
        <v>267</v>
      </c>
      <c r="AC74" s="98" t="s">
        <v>141</v>
      </c>
      <c r="AD74" s="91" t="s">
        <v>105</v>
      </c>
      <c r="AE74" s="167" t="s">
        <v>190</v>
      </c>
      <c r="AF74" s="166"/>
      <c r="AG74" s="98" t="s">
        <v>456</v>
      </c>
      <c r="AH74" s="98"/>
      <c r="AI74" s="86" t="s">
        <v>1353</v>
      </c>
      <c r="AJ74" s="101"/>
      <c r="AK74" s="91"/>
      <c r="AL74" s="100" t="s">
        <v>2242</v>
      </c>
      <c r="AM74" s="86" t="s">
        <v>247</v>
      </c>
      <c r="AN74" s="86" t="s">
        <v>148</v>
      </c>
      <c r="AO74" s="141">
        <f t="shared" si="0"/>
        <v>0</v>
      </c>
      <c r="AP74" s="85" t="s">
        <v>2243</v>
      </c>
      <c r="AQ74" s="100" t="s">
        <v>149</v>
      </c>
      <c r="AR74" s="97" t="s">
        <v>120</v>
      </c>
      <c r="AV74" s="99"/>
      <c r="AW74" s="157" t="s">
        <v>2244</v>
      </c>
      <c r="AX74" s="102" t="s">
        <v>2245</v>
      </c>
      <c r="AY74" s="155" t="s">
        <v>2246</v>
      </c>
      <c r="AZ74" s="157"/>
      <c r="BA74" s="171" t="s">
        <v>500</v>
      </c>
      <c r="BB74" s="171" t="s">
        <v>504</v>
      </c>
      <c r="BC74" s="171" t="s">
        <v>576</v>
      </c>
      <c r="BD74" s="171" t="s">
        <v>506</v>
      </c>
      <c r="BE74" s="171" t="s">
        <v>615</v>
      </c>
      <c r="BF74" s="103">
        <v>46325</v>
      </c>
      <c r="BG74" s="46"/>
      <c r="BH74" s="46"/>
      <c r="BI74" s="46">
        <f t="shared" si="1"/>
        <v>0</v>
      </c>
      <c r="BJ74" s="46">
        <f t="shared" si="2"/>
        <v>0</v>
      </c>
    </row>
    <row r="75" spans="1:62" ht="126" customHeight="1" x14ac:dyDescent="0.2">
      <c r="A75" s="172" t="s">
        <v>174</v>
      </c>
      <c r="B75" s="173"/>
      <c r="C75" s="148">
        <v>0</v>
      </c>
      <c r="D75" s="148">
        <v>0</v>
      </c>
      <c r="E75" s="132">
        <v>1102.5</v>
      </c>
      <c r="F75" s="133" t="s">
        <v>1349</v>
      </c>
      <c r="G75" s="86" t="s">
        <v>1350</v>
      </c>
      <c r="H75" s="86" t="s">
        <v>1351</v>
      </c>
      <c r="I75" s="89"/>
      <c r="J75" s="90">
        <v>4</v>
      </c>
      <c r="K75" s="86"/>
      <c r="L75" s="86"/>
      <c r="M75" s="92" t="s">
        <v>146</v>
      </c>
      <c r="N75" s="86" t="s">
        <v>104</v>
      </c>
      <c r="O75" s="161" t="s">
        <v>196</v>
      </c>
      <c r="P75" s="161" t="s">
        <v>196</v>
      </c>
      <c r="Q75" s="91" t="s">
        <v>325</v>
      </c>
      <c r="R75" s="91" t="s">
        <v>199</v>
      </c>
      <c r="S75" s="91" t="s">
        <v>1352</v>
      </c>
      <c r="T75" s="92">
        <v>22</v>
      </c>
      <c r="U75" s="93">
        <v>4</v>
      </c>
      <c r="V75" s="94">
        <v>46164</v>
      </c>
      <c r="W75" s="94">
        <v>46316</v>
      </c>
      <c r="X75" s="95">
        <v>9785171862473</v>
      </c>
      <c r="Y75" s="96">
        <v>512</v>
      </c>
      <c r="Z75" s="97">
        <v>0.56499999999999995</v>
      </c>
      <c r="AA75" s="98" t="s">
        <v>140</v>
      </c>
      <c r="AB75" s="98" t="s">
        <v>131</v>
      </c>
      <c r="AC75" s="98" t="s">
        <v>141</v>
      </c>
      <c r="AD75" s="91" t="s">
        <v>105</v>
      </c>
      <c r="AE75" s="134" t="s">
        <v>111</v>
      </c>
      <c r="AF75" s="166"/>
      <c r="AG75" s="98" t="s">
        <v>456</v>
      </c>
      <c r="AH75" s="98"/>
      <c r="AI75" s="86" t="s">
        <v>1353</v>
      </c>
      <c r="AJ75" s="101"/>
      <c r="AK75" s="91"/>
      <c r="AL75" s="100" t="s">
        <v>1354</v>
      </c>
      <c r="AM75" s="86" t="s">
        <v>247</v>
      </c>
      <c r="AN75" s="86" t="s">
        <v>148</v>
      </c>
      <c r="AO75" s="141">
        <f t="shared" si="0"/>
        <v>0</v>
      </c>
      <c r="AP75" s="85" t="s">
        <v>1355</v>
      </c>
      <c r="AQ75" s="100" t="s">
        <v>149</v>
      </c>
      <c r="AR75" s="97" t="s">
        <v>120</v>
      </c>
      <c r="AV75" s="99"/>
      <c r="AW75" s="157" t="s">
        <v>1356</v>
      </c>
      <c r="AX75" s="102" t="s">
        <v>1357</v>
      </c>
      <c r="AY75" s="155" t="s">
        <v>1358</v>
      </c>
      <c r="AZ75" s="157"/>
      <c r="BA75" s="171" t="s">
        <v>500</v>
      </c>
      <c r="BB75" s="171" t="s">
        <v>504</v>
      </c>
      <c r="BC75" s="171" t="s">
        <v>576</v>
      </c>
      <c r="BD75" s="171" t="s">
        <v>506</v>
      </c>
      <c r="BE75" s="171" t="s">
        <v>615</v>
      </c>
      <c r="BF75" s="103">
        <v>46323</v>
      </c>
      <c r="BG75" s="46"/>
      <c r="BH75" s="46"/>
      <c r="BI75" s="46">
        <f t="shared" si="1"/>
        <v>0</v>
      </c>
      <c r="BJ75" s="46">
        <f t="shared" si="2"/>
        <v>0</v>
      </c>
    </row>
    <row r="76" spans="1:62" ht="120" customHeight="1" x14ac:dyDescent="0.2">
      <c r="A76" s="172" t="s">
        <v>174</v>
      </c>
      <c r="B76" s="173"/>
      <c r="C76" s="148">
        <v>0</v>
      </c>
      <c r="D76" s="148">
        <v>0</v>
      </c>
      <c r="E76" s="132">
        <v>585.9</v>
      </c>
      <c r="F76" s="133" t="s">
        <v>2483</v>
      </c>
      <c r="G76" s="86" t="s">
        <v>2484</v>
      </c>
      <c r="H76" s="86" t="s">
        <v>2485</v>
      </c>
      <c r="I76" s="89"/>
      <c r="J76" s="90" t="s">
        <v>189</v>
      </c>
      <c r="K76" s="86"/>
      <c r="L76" s="86"/>
      <c r="M76" s="92" t="s">
        <v>139</v>
      </c>
      <c r="N76" s="86" t="s">
        <v>104</v>
      </c>
      <c r="O76" s="161" t="s">
        <v>171</v>
      </c>
      <c r="P76" s="161" t="s">
        <v>184</v>
      </c>
      <c r="Q76" s="91" t="s">
        <v>325</v>
      </c>
      <c r="R76" s="91" t="s">
        <v>199</v>
      </c>
      <c r="S76" s="91" t="s">
        <v>2486</v>
      </c>
      <c r="T76" s="92">
        <v>10</v>
      </c>
      <c r="U76" s="93">
        <v>18</v>
      </c>
      <c r="V76" s="94">
        <v>46321</v>
      </c>
      <c r="W76" s="94">
        <v>46321</v>
      </c>
      <c r="X76" s="95">
        <v>9785171612405</v>
      </c>
      <c r="Y76" s="96">
        <v>112</v>
      </c>
      <c r="Z76" s="97">
        <v>0.215</v>
      </c>
      <c r="AA76" s="98" t="s">
        <v>2487</v>
      </c>
      <c r="AB76" s="98" t="s">
        <v>212</v>
      </c>
      <c r="AC76" s="98" t="s">
        <v>2488</v>
      </c>
      <c r="AD76" s="91">
        <v>3</v>
      </c>
      <c r="AE76" s="167" t="s">
        <v>190</v>
      </c>
      <c r="AF76" s="166"/>
      <c r="AG76" s="98" t="s">
        <v>424</v>
      </c>
      <c r="AH76" s="98"/>
      <c r="AI76" s="86" t="s">
        <v>2489</v>
      </c>
      <c r="AJ76" s="101" t="s">
        <v>106</v>
      </c>
      <c r="AK76" s="91"/>
      <c r="AL76" s="100" t="s">
        <v>2490</v>
      </c>
      <c r="AM76" s="86" t="s">
        <v>225</v>
      </c>
      <c r="AN76" s="86" t="s">
        <v>223</v>
      </c>
      <c r="AO76" s="141">
        <f t="shared" si="0"/>
        <v>0</v>
      </c>
      <c r="AP76" s="85" t="s">
        <v>2491</v>
      </c>
      <c r="AQ76" s="100" t="s">
        <v>106</v>
      </c>
      <c r="AR76" s="97" t="s">
        <v>120</v>
      </c>
      <c r="AV76" s="99"/>
      <c r="AW76" s="157" t="s">
        <v>2492</v>
      </c>
      <c r="AX76" s="102"/>
      <c r="AY76" s="155" t="s">
        <v>2493</v>
      </c>
      <c r="AZ76" s="157"/>
      <c r="BA76" s="171" t="s">
        <v>521</v>
      </c>
      <c r="BB76" s="171" t="s">
        <v>672</v>
      </c>
      <c r="BC76" s="171" t="s">
        <v>673</v>
      </c>
      <c r="BD76" s="171" t="s">
        <v>673</v>
      </c>
      <c r="BE76" s="178" t="s">
        <v>674</v>
      </c>
      <c r="BF76" s="103">
        <v>46328</v>
      </c>
      <c r="BG76" s="46"/>
      <c r="BH76" s="46"/>
      <c r="BI76" s="46">
        <f t="shared" si="1"/>
        <v>0</v>
      </c>
      <c r="BJ76" s="46">
        <f t="shared" si="2"/>
        <v>0</v>
      </c>
    </row>
    <row r="77" spans="1:62" ht="120" customHeight="1" x14ac:dyDescent="0.2">
      <c r="A77" s="172" t="s">
        <v>174</v>
      </c>
      <c r="B77" s="173"/>
      <c r="C77" s="148">
        <v>0</v>
      </c>
      <c r="D77" s="148">
        <v>0</v>
      </c>
      <c r="E77" s="132">
        <v>1159.2</v>
      </c>
      <c r="F77" s="133" t="s">
        <v>1359</v>
      </c>
      <c r="G77" s="86" t="s">
        <v>1360</v>
      </c>
      <c r="H77" s="86" t="s">
        <v>1361</v>
      </c>
      <c r="I77" s="89"/>
      <c r="J77" s="90" t="s">
        <v>189</v>
      </c>
      <c r="K77" s="86"/>
      <c r="L77" s="86"/>
      <c r="M77" s="92" t="s">
        <v>146</v>
      </c>
      <c r="N77" s="86" t="s">
        <v>104</v>
      </c>
      <c r="O77" s="161" t="s">
        <v>196</v>
      </c>
      <c r="P77" s="161" t="s">
        <v>196</v>
      </c>
      <c r="Q77" s="91" t="s">
        <v>325</v>
      </c>
      <c r="R77" s="91" t="s">
        <v>199</v>
      </c>
      <c r="S77" s="91" t="s">
        <v>1362</v>
      </c>
      <c r="T77" s="92">
        <v>10</v>
      </c>
      <c r="U77" s="93">
        <v>10</v>
      </c>
      <c r="V77" s="94">
        <v>46318</v>
      </c>
      <c r="W77" s="94">
        <v>46318</v>
      </c>
      <c r="X77" s="95">
        <v>9785171931018</v>
      </c>
      <c r="Y77" s="96">
        <v>128</v>
      </c>
      <c r="Z77" s="97">
        <v>0.44</v>
      </c>
      <c r="AA77" s="98" t="s">
        <v>181</v>
      </c>
      <c r="AB77" s="98" t="s">
        <v>328</v>
      </c>
      <c r="AC77" s="98" t="s">
        <v>182</v>
      </c>
      <c r="AD77" s="91" t="s">
        <v>105</v>
      </c>
      <c r="AE77" s="167" t="s">
        <v>190</v>
      </c>
      <c r="AF77" s="166"/>
      <c r="AG77" s="98" t="s">
        <v>423</v>
      </c>
      <c r="AH77" s="98"/>
      <c r="AI77" s="86" t="s">
        <v>1363</v>
      </c>
      <c r="AJ77" s="101"/>
      <c r="AK77" s="91"/>
      <c r="AL77" s="100" t="s">
        <v>1364</v>
      </c>
      <c r="AM77" s="86" t="s">
        <v>247</v>
      </c>
      <c r="AN77" s="86" t="s">
        <v>148</v>
      </c>
      <c r="AO77" s="141">
        <f t="shared" si="0"/>
        <v>0</v>
      </c>
      <c r="AP77" s="85" t="s">
        <v>1365</v>
      </c>
      <c r="AQ77" s="100" t="s">
        <v>149</v>
      </c>
      <c r="AR77" s="97" t="s">
        <v>120</v>
      </c>
      <c r="AV77" s="99"/>
      <c r="AW77" s="157" t="s">
        <v>1366</v>
      </c>
      <c r="AX77" s="102"/>
      <c r="AY77" s="155" t="s">
        <v>1367</v>
      </c>
      <c r="AZ77" s="157"/>
      <c r="BA77" s="171" t="s">
        <v>500</v>
      </c>
      <c r="BB77" s="171" t="s">
        <v>612</v>
      </c>
      <c r="BC77" s="171" t="s">
        <v>613</v>
      </c>
      <c r="BD77" s="171" t="s">
        <v>613</v>
      </c>
      <c r="BE77" s="171" t="s">
        <v>719</v>
      </c>
      <c r="BF77" s="103">
        <v>46323</v>
      </c>
      <c r="BG77" s="46"/>
      <c r="BH77" s="46"/>
      <c r="BI77" s="46">
        <f t="shared" si="1"/>
        <v>0</v>
      </c>
      <c r="BJ77" s="46">
        <f t="shared" si="2"/>
        <v>0</v>
      </c>
    </row>
    <row r="78" spans="1:62" ht="120" customHeight="1" x14ac:dyDescent="0.2">
      <c r="A78" s="172" t="s">
        <v>174</v>
      </c>
      <c r="B78" s="173"/>
      <c r="C78" s="148">
        <v>0</v>
      </c>
      <c r="D78" s="148">
        <v>0</v>
      </c>
      <c r="E78" s="132">
        <v>718.2</v>
      </c>
      <c r="F78" s="133" t="s">
        <v>2494</v>
      </c>
      <c r="G78" s="86" t="s">
        <v>2495</v>
      </c>
      <c r="H78" s="86" t="s">
        <v>2496</v>
      </c>
      <c r="I78" s="89"/>
      <c r="J78" s="90" t="s">
        <v>189</v>
      </c>
      <c r="K78" s="86"/>
      <c r="L78" s="86"/>
      <c r="M78" s="92" t="s">
        <v>139</v>
      </c>
      <c r="N78" s="86" t="s">
        <v>104</v>
      </c>
      <c r="O78" s="161" t="s">
        <v>171</v>
      </c>
      <c r="P78" s="161" t="s">
        <v>184</v>
      </c>
      <c r="Q78" s="91" t="s">
        <v>325</v>
      </c>
      <c r="R78" s="91" t="s">
        <v>199</v>
      </c>
      <c r="S78" s="91" t="s">
        <v>2497</v>
      </c>
      <c r="T78" s="92">
        <v>10</v>
      </c>
      <c r="U78" s="93">
        <v>10</v>
      </c>
      <c r="V78" s="94">
        <v>46322</v>
      </c>
      <c r="W78" s="94">
        <v>46322</v>
      </c>
      <c r="X78" s="95">
        <v>9785171873813</v>
      </c>
      <c r="Y78" s="96">
        <v>336</v>
      </c>
      <c r="Z78" s="97">
        <v>0.4</v>
      </c>
      <c r="AA78" s="98" t="s">
        <v>181</v>
      </c>
      <c r="AB78" s="98" t="s">
        <v>186</v>
      </c>
      <c r="AC78" s="98" t="s">
        <v>182</v>
      </c>
      <c r="AD78" s="91">
        <v>3</v>
      </c>
      <c r="AE78" s="167" t="s">
        <v>190</v>
      </c>
      <c r="AF78" s="166"/>
      <c r="AG78" s="98" t="s">
        <v>2054</v>
      </c>
      <c r="AH78" s="98"/>
      <c r="AI78" s="86" t="s">
        <v>2498</v>
      </c>
      <c r="AJ78" s="101"/>
      <c r="AK78" s="91"/>
      <c r="AL78" s="100" t="s">
        <v>2499</v>
      </c>
      <c r="AM78" s="86" t="s">
        <v>253</v>
      </c>
      <c r="AN78" s="86" t="s">
        <v>223</v>
      </c>
      <c r="AO78" s="141">
        <f t="shared" si="0"/>
        <v>0</v>
      </c>
      <c r="AP78" s="85" t="s">
        <v>2500</v>
      </c>
      <c r="AQ78" s="100" t="s">
        <v>152</v>
      </c>
      <c r="AR78" s="97" t="s">
        <v>120</v>
      </c>
      <c r="AV78" s="99"/>
      <c r="AW78" s="157" t="s">
        <v>2501</v>
      </c>
      <c r="AX78" s="102"/>
      <c r="AY78" s="155" t="s">
        <v>2502</v>
      </c>
      <c r="AZ78" s="157"/>
      <c r="BA78" s="171" t="s">
        <v>521</v>
      </c>
      <c r="BB78" s="171" t="s">
        <v>672</v>
      </c>
      <c r="BC78" s="171" t="s">
        <v>2503</v>
      </c>
      <c r="BD78" s="171" t="s">
        <v>2503</v>
      </c>
      <c r="BE78" s="178" t="s">
        <v>2504</v>
      </c>
      <c r="BF78" s="103">
        <v>46328</v>
      </c>
      <c r="BG78" s="46"/>
      <c r="BH78" s="46"/>
      <c r="BI78" s="46">
        <f t="shared" si="1"/>
        <v>0</v>
      </c>
      <c r="BJ78" s="46">
        <f t="shared" si="2"/>
        <v>0</v>
      </c>
    </row>
    <row r="79" spans="1:62" ht="126" customHeight="1" x14ac:dyDescent="0.2">
      <c r="A79" s="172" t="s">
        <v>174</v>
      </c>
      <c r="B79" s="173"/>
      <c r="C79" s="148">
        <v>0</v>
      </c>
      <c r="D79" s="148">
        <v>0</v>
      </c>
      <c r="E79" s="132">
        <v>428.40000000000003</v>
      </c>
      <c r="F79" s="133" t="s">
        <v>809</v>
      </c>
      <c r="G79" s="86" t="s">
        <v>709</v>
      </c>
      <c r="H79" s="86" t="s">
        <v>810</v>
      </c>
      <c r="I79" s="89"/>
      <c r="J79" s="90" t="s">
        <v>189</v>
      </c>
      <c r="K79" s="86"/>
      <c r="L79" s="86"/>
      <c r="M79" s="92" t="s">
        <v>139</v>
      </c>
      <c r="N79" s="86" t="s">
        <v>104</v>
      </c>
      <c r="O79" s="161" t="s">
        <v>171</v>
      </c>
      <c r="P79" s="161" t="s">
        <v>184</v>
      </c>
      <c r="Q79" s="91" t="s">
        <v>325</v>
      </c>
      <c r="R79" s="91" t="s">
        <v>199</v>
      </c>
      <c r="S79" s="91" t="s">
        <v>811</v>
      </c>
      <c r="T79" s="92">
        <v>10</v>
      </c>
      <c r="U79" s="93">
        <v>24</v>
      </c>
      <c r="V79" s="94">
        <v>46318</v>
      </c>
      <c r="W79" s="94">
        <v>46318</v>
      </c>
      <c r="X79" s="95">
        <v>9785171873912</v>
      </c>
      <c r="Y79" s="96">
        <v>224</v>
      </c>
      <c r="Z79" s="97">
        <v>0.19400000000000001</v>
      </c>
      <c r="AA79" s="98" t="s">
        <v>140</v>
      </c>
      <c r="AB79" s="98" t="s">
        <v>131</v>
      </c>
      <c r="AC79" s="98" t="s">
        <v>141</v>
      </c>
      <c r="AD79" s="91">
        <v>3</v>
      </c>
      <c r="AE79" s="167" t="s">
        <v>190</v>
      </c>
      <c r="AF79" s="166"/>
      <c r="AG79" s="98" t="s">
        <v>420</v>
      </c>
      <c r="AH79" s="98"/>
      <c r="AI79" s="86" t="s">
        <v>812</v>
      </c>
      <c r="AJ79" s="101"/>
      <c r="AK79" s="91"/>
      <c r="AL79" s="100" t="s">
        <v>813</v>
      </c>
      <c r="AM79" s="86" t="s">
        <v>253</v>
      </c>
      <c r="AN79" s="86" t="s">
        <v>223</v>
      </c>
      <c r="AO79" s="141">
        <f t="shared" si="0"/>
        <v>0</v>
      </c>
      <c r="AP79" s="85" t="s">
        <v>814</v>
      </c>
      <c r="AQ79" s="100" t="s">
        <v>152</v>
      </c>
      <c r="AR79" s="97" t="s">
        <v>120</v>
      </c>
      <c r="AV79" s="99"/>
      <c r="AW79" s="157" t="s">
        <v>815</v>
      </c>
      <c r="AX79" s="102"/>
      <c r="AY79" s="155" t="s">
        <v>816</v>
      </c>
      <c r="AZ79" s="157"/>
      <c r="BA79" s="171" t="s">
        <v>521</v>
      </c>
      <c r="BB79" s="171" t="s">
        <v>672</v>
      </c>
      <c r="BC79" s="171" t="s">
        <v>711</v>
      </c>
      <c r="BD79" s="171" t="s">
        <v>711</v>
      </c>
      <c r="BE79" s="171" t="s">
        <v>712</v>
      </c>
      <c r="BF79" s="103">
        <v>46322</v>
      </c>
      <c r="BG79" s="46"/>
      <c r="BH79" s="46"/>
      <c r="BI79" s="46">
        <f t="shared" si="1"/>
        <v>0</v>
      </c>
      <c r="BJ79" s="46">
        <f t="shared" si="2"/>
        <v>0</v>
      </c>
    </row>
    <row r="80" spans="1:62" ht="120" customHeight="1" x14ac:dyDescent="0.2">
      <c r="A80" s="172" t="s">
        <v>174</v>
      </c>
      <c r="B80" s="173"/>
      <c r="C80" s="148">
        <v>0</v>
      </c>
      <c r="D80" s="148">
        <v>0</v>
      </c>
      <c r="E80" s="132">
        <v>693</v>
      </c>
      <c r="F80" s="133" t="s">
        <v>1955</v>
      </c>
      <c r="G80" s="86" t="s">
        <v>1956</v>
      </c>
      <c r="H80" s="86" t="s">
        <v>1957</v>
      </c>
      <c r="I80" s="89"/>
      <c r="J80" s="90" t="s">
        <v>191</v>
      </c>
      <c r="K80" s="86"/>
      <c r="L80" s="86"/>
      <c r="M80" s="92" t="s">
        <v>128</v>
      </c>
      <c r="N80" s="86" t="s">
        <v>104</v>
      </c>
      <c r="O80" s="161" t="s">
        <v>167</v>
      </c>
      <c r="P80" s="161" t="s">
        <v>183</v>
      </c>
      <c r="Q80" s="91" t="s">
        <v>325</v>
      </c>
      <c r="R80" s="91" t="s">
        <v>199</v>
      </c>
      <c r="S80" s="91" t="s">
        <v>1958</v>
      </c>
      <c r="T80" s="92">
        <v>10</v>
      </c>
      <c r="U80" s="93">
        <v>14</v>
      </c>
      <c r="V80" s="94">
        <v>46321</v>
      </c>
      <c r="W80" s="94">
        <v>46321</v>
      </c>
      <c r="X80" s="95">
        <v>9785171850104</v>
      </c>
      <c r="Y80" s="96">
        <v>288</v>
      </c>
      <c r="Z80" s="97">
        <v>0.45700000000000002</v>
      </c>
      <c r="AA80" s="98" t="s">
        <v>129</v>
      </c>
      <c r="AB80" s="98" t="s">
        <v>185</v>
      </c>
      <c r="AC80" s="98" t="s">
        <v>130</v>
      </c>
      <c r="AD80" s="91" t="s">
        <v>105</v>
      </c>
      <c r="AE80" s="167" t="s">
        <v>190</v>
      </c>
      <c r="AF80" s="166"/>
      <c r="AG80" s="98" t="s">
        <v>364</v>
      </c>
      <c r="AH80" s="98"/>
      <c r="AI80" s="86" t="s">
        <v>1959</v>
      </c>
      <c r="AJ80" s="101"/>
      <c r="AK80" s="91"/>
      <c r="AL80" s="100" t="s">
        <v>1960</v>
      </c>
      <c r="AM80" s="86" t="s">
        <v>334</v>
      </c>
      <c r="AN80" s="86" t="s">
        <v>223</v>
      </c>
      <c r="AO80" s="141">
        <f t="shared" si="0"/>
        <v>0</v>
      </c>
      <c r="AP80" s="85" t="s">
        <v>1961</v>
      </c>
      <c r="AQ80" s="100" t="s">
        <v>106</v>
      </c>
      <c r="AR80" s="97"/>
      <c r="AV80" s="99" t="s">
        <v>116</v>
      </c>
      <c r="AW80" s="157" t="s">
        <v>1962</v>
      </c>
      <c r="AX80" s="102"/>
      <c r="AY80" s="155" t="s">
        <v>1963</v>
      </c>
      <c r="AZ80" s="157"/>
      <c r="BA80" s="171" t="s">
        <v>521</v>
      </c>
      <c r="BB80" s="171" t="s">
        <v>522</v>
      </c>
      <c r="BC80" s="171" t="s">
        <v>602</v>
      </c>
      <c r="BD80" s="171" t="s">
        <v>584</v>
      </c>
      <c r="BE80" s="171" t="s">
        <v>849</v>
      </c>
      <c r="BF80" s="103">
        <v>46324</v>
      </c>
      <c r="BG80" s="46"/>
      <c r="BH80" s="46"/>
      <c r="BI80" s="46">
        <f t="shared" si="1"/>
        <v>0</v>
      </c>
      <c r="BJ80" s="46">
        <f t="shared" si="2"/>
        <v>0</v>
      </c>
    </row>
    <row r="81" spans="1:62" ht="126" customHeight="1" x14ac:dyDescent="0.2">
      <c r="A81" s="172" t="s">
        <v>174</v>
      </c>
      <c r="B81" s="173"/>
      <c r="C81" s="148">
        <v>0</v>
      </c>
      <c r="D81" s="148">
        <v>0</v>
      </c>
      <c r="E81" s="132">
        <v>453.6</v>
      </c>
      <c r="F81" s="133" t="s">
        <v>1368</v>
      </c>
      <c r="G81" s="86" t="s">
        <v>1369</v>
      </c>
      <c r="H81" s="86" t="s">
        <v>1370</v>
      </c>
      <c r="I81" s="89"/>
      <c r="J81" s="90" t="s">
        <v>189</v>
      </c>
      <c r="K81" s="86"/>
      <c r="L81" s="86"/>
      <c r="M81" s="92" t="s">
        <v>128</v>
      </c>
      <c r="N81" s="86" t="s">
        <v>104</v>
      </c>
      <c r="O81" s="161" t="s">
        <v>291</v>
      </c>
      <c r="P81" s="161" t="s">
        <v>292</v>
      </c>
      <c r="Q81" s="91" t="s">
        <v>325</v>
      </c>
      <c r="R81" s="91" t="s">
        <v>199</v>
      </c>
      <c r="S81" s="91" t="s">
        <v>1371</v>
      </c>
      <c r="T81" s="92">
        <v>10</v>
      </c>
      <c r="U81" s="93">
        <v>26</v>
      </c>
      <c r="V81" s="94">
        <v>46318</v>
      </c>
      <c r="W81" s="94">
        <v>46318</v>
      </c>
      <c r="X81" s="95">
        <v>9785171846022</v>
      </c>
      <c r="Y81" s="96">
        <v>160</v>
      </c>
      <c r="Z81" s="97">
        <v>0.20499999999999999</v>
      </c>
      <c r="AA81" s="98" t="s">
        <v>165</v>
      </c>
      <c r="AB81" s="98" t="s">
        <v>185</v>
      </c>
      <c r="AC81" s="98" t="s">
        <v>166</v>
      </c>
      <c r="AD81" s="91" t="s">
        <v>105</v>
      </c>
      <c r="AE81" s="167" t="s">
        <v>190</v>
      </c>
      <c r="AF81" s="166"/>
      <c r="AG81" s="98" t="s">
        <v>425</v>
      </c>
      <c r="AH81" s="98"/>
      <c r="AI81" s="86" t="s">
        <v>1372</v>
      </c>
      <c r="AJ81" s="101"/>
      <c r="AK81" s="91"/>
      <c r="AL81" s="100" t="s">
        <v>1373</v>
      </c>
      <c r="AM81" s="86" t="s">
        <v>293</v>
      </c>
      <c r="AN81" s="86" t="s">
        <v>223</v>
      </c>
      <c r="AO81" s="141">
        <f t="shared" si="0"/>
        <v>0</v>
      </c>
      <c r="AP81" s="85" t="s">
        <v>1374</v>
      </c>
      <c r="AQ81" s="100" t="s">
        <v>106</v>
      </c>
      <c r="AR81" s="97" t="s">
        <v>120</v>
      </c>
      <c r="AV81" s="99"/>
      <c r="AW81" s="157" t="s">
        <v>1375</v>
      </c>
      <c r="AX81" s="102"/>
      <c r="AY81" s="155" t="s">
        <v>1376</v>
      </c>
      <c r="AZ81" s="157"/>
      <c r="BA81" s="171" t="s">
        <v>521</v>
      </c>
      <c r="BB81" s="171" t="s">
        <v>659</v>
      </c>
      <c r="BC81" s="171" t="s">
        <v>1377</v>
      </c>
      <c r="BD81" s="171" t="s">
        <v>1377</v>
      </c>
      <c r="BE81" s="171" t="s">
        <v>1378</v>
      </c>
      <c r="BF81" s="103">
        <v>46323</v>
      </c>
      <c r="BG81" s="46"/>
      <c r="BH81" s="46"/>
      <c r="BI81" s="46">
        <f t="shared" si="1"/>
        <v>0</v>
      </c>
      <c r="BJ81" s="46">
        <f t="shared" si="2"/>
        <v>0</v>
      </c>
    </row>
    <row r="82" spans="1:62" ht="126" customHeight="1" x14ac:dyDescent="0.2">
      <c r="A82" s="172" t="s">
        <v>174</v>
      </c>
      <c r="B82" s="173"/>
      <c r="C82" s="148">
        <v>0</v>
      </c>
      <c r="D82" s="148">
        <v>0</v>
      </c>
      <c r="E82" s="132">
        <v>875.7</v>
      </c>
      <c r="F82" s="133" t="s">
        <v>817</v>
      </c>
      <c r="G82" s="86" t="s">
        <v>818</v>
      </c>
      <c r="H82" s="86" t="s">
        <v>819</v>
      </c>
      <c r="I82" s="89"/>
      <c r="J82" s="90">
        <v>6</v>
      </c>
      <c r="K82" s="86"/>
      <c r="L82" s="86"/>
      <c r="M82" s="92" t="s">
        <v>128</v>
      </c>
      <c r="N82" s="86" t="s">
        <v>104</v>
      </c>
      <c r="O82" s="161" t="s">
        <v>226</v>
      </c>
      <c r="P82" s="161" t="s">
        <v>246</v>
      </c>
      <c r="Q82" s="91" t="s">
        <v>325</v>
      </c>
      <c r="R82" s="91" t="s">
        <v>199</v>
      </c>
      <c r="S82" s="91" t="s">
        <v>820</v>
      </c>
      <c r="T82" s="92">
        <v>10</v>
      </c>
      <c r="U82" s="93">
        <v>14</v>
      </c>
      <c r="V82" s="94">
        <v>45069</v>
      </c>
      <c r="W82" s="94">
        <v>46315</v>
      </c>
      <c r="X82" s="95">
        <v>9785171518172</v>
      </c>
      <c r="Y82" s="96">
        <v>320</v>
      </c>
      <c r="Z82" s="97">
        <v>0.436</v>
      </c>
      <c r="AA82" s="98" t="s">
        <v>129</v>
      </c>
      <c r="AB82" s="98" t="s">
        <v>272</v>
      </c>
      <c r="AC82" s="98" t="s">
        <v>130</v>
      </c>
      <c r="AD82" s="91" t="s">
        <v>310</v>
      </c>
      <c r="AE82" s="176" t="s">
        <v>111</v>
      </c>
      <c r="AF82" s="166"/>
      <c r="AG82" s="98" t="s">
        <v>476</v>
      </c>
      <c r="AH82" s="98"/>
      <c r="AI82" s="86" t="s">
        <v>821</v>
      </c>
      <c r="AJ82" s="101"/>
      <c r="AK82" s="91"/>
      <c r="AL82" s="100" t="s">
        <v>822</v>
      </c>
      <c r="AM82" s="86" t="s">
        <v>596</v>
      </c>
      <c r="AN82" s="86" t="s">
        <v>223</v>
      </c>
      <c r="AO82" s="141">
        <f t="shared" ref="AO82:AO145" si="3">C82*U82+D82</f>
        <v>0</v>
      </c>
      <c r="AP82" s="85" t="s">
        <v>823</v>
      </c>
      <c r="AQ82" s="100" t="s">
        <v>149</v>
      </c>
      <c r="AR82" s="97" t="s">
        <v>120</v>
      </c>
      <c r="AV82" s="99"/>
      <c r="AW82" s="157" t="s">
        <v>824</v>
      </c>
      <c r="AX82" s="102" t="s">
        <v>825</v>
      </c>
      <c r="AY82" s="155" t="s">
        <v>826</v>
      </c>
      <c r="AZ82" s="157" t="s">
        <v>468</v>
      </c>
      <c r="BA82" s="171" t="s">
        <v>521</v>
      </c>
      <c r="BB82" s="171" t="s">
        <v>672</v>
      </c>
      <c r="BC82" s="171" t="s">
        <v>827</v>
      </c>
      <c r="BD82" s="171" t="s">
        <v>827</v>
      </c>
      <c r="BE82" s="171" t="s">
        <v>828</v>
      </c>
      <c r="BF82" s="103">
        <v>46322</v>
      </c>
      <c r="BG82" s="46"/>
      <c r="BH82" s="46"/>
      <c r="BI82" s="46">
        <f t="shared" ref="BI82:BI145" si="4">AO82*E82</f>
        <v>0</v>
      </c>
      <c r="BJ82" s="46">
        <f t="shared" ref="BJ82:BJ145" si="5">AO82*Z82</f>
        <v>0</v>
      </c>
    </row>
    <row r="83" spans="1:62" ht="126" customHeight="1" x14ac:dyDescent="0.2">
      <c r="A83" s="172" t="s">
        <v>174</v>
      </c>
      <c r="B83" s="173"/>
      <c r="C83" s="148">
        <v>0</v>
      </c>
      <c r="D83" s="148">
        <v>0</v>
      </c>
      <c r="E83" s="132">
        <v>1102.5</v>
      </c>
      <c r="F83" s="133" t="s">
        <v>829</v>
      </c>
      <c r="G83" s="86" t="s">
        <v>830</v>
      </c>
      <c r="H83" s="86" t="s">
        <v>831</v>
      </c>
      <c r="I83" s="89"/>
      <c r="J83" s="90" t="s">
        <v>189</v>
      </c>
      <c r="K83" s="86"/>
      <c r="L83" s="86"/>
      <c r="M83" s="92" t="s">
        <v>139</v>
      </c>
      <c r="N83" s="86" t="s">
        <v>104</v>
      </c>
      <c r="O83" s="161" t="s">
        <v>236</v>
      </c>
      <c r="P83" s="161" t="s">
        <v>276</v>
      </c>
      <c r="Q83" s="91" t="s">
        <v>325</v>
      </c>
      <c r="R83" s="91" t="s">
        <v>199</v>
      </c>
      <c r="S83" s="91" t="s">
        <v>832</v>
      </c>
      <c r="T83" s="92">
        <v>10</v>
      </c>
      <c r="U83" s="93">
        <v>8</v>
      </c>
      <c r="V83" s="94">
        <v>46315</v>
      </c>
      <c r="W83" s="94">
        <v>46315</v>
      </c>
      <c r="X83" s="95">
        <v>9785171900861</v>
      </c>
      <c r="Y83" s="96">
        <v>240</v>
      </c>
      <c r="Z83" s="97">
        <v>0.68500000000000005</v>
      </c>
      <c r="AA83" s="98" t="s">
        <v>181</v>
      </c>
      <c r="AB83" s="98" t="s">
        <v>154</v>
      </c>
      <c r="AC83" s="98" t="s">
        <v>182</v>
      </c>
      <c r="AD83" s="91" t="s">
        <v>105</v>
      </c>
      <c r="AE83" s="167" t="s">
        <v>190</v>
      </c>
      <c r="AF83" s="166"/>
      <c r="AG83" s="98" t="s">
        <v>595</v>
      </c>
      <c r="AH83" s="98"/>
      <c r="AI83" s="86" t="s">
        <v>833</v>
      </c>
      <c r="AJ83" s="101"/>
      <c r="AK83" s="91"/>
      <c r="AL83" s="100" t="s">
        <v>834</v>
      </c>
      <c r="AM83" s="86" t="s">
        <v>596</v>
      </c>
      <c r="AN83" s="86" t="s">
        <v>223</v>
      </c>
      <c r="AO83" s="141">
        <f t="shared" si="3"/>
        <v>0</v>
      </c>
      <c r="AP83" s="85" t="s">
        <v>835</v>
      </c>
      <c r="AQ83" s="100" t="s">
        <v>152</v>
      </c>
      <c r="AR83" s="97" t="s">
        <v>120</v>
      </c>
      <c r="AV83" s="99"/>
      <c r="AW83" s="157" t="s">
        <v>836</v>
      </c>
      <c r="AX83" s="102"/>
      <c r="AY83" s="155" t="s">
        <v>837</v>
      </c>
      <c r="AZ83" s="157"/>
      <c r="BA83" s="171" t="s">
        <v>521</v>
      </c>
      <c r="BB83" s="171" t="s">
        <v>578</v>
      </c>
      <c r="BC83" s="171" t="s">
        <v>579</v>
      </c>
      <c r="BD83" s="171" t="s">
        <v>580</v>
      </c>
      <c r="BE83" s="171" t="s">
        <v>838</v>
      </c>
      <c r="BF83" s="103">
        <v>46322</v>
      </c>
      <c r="BG83" s="46"/>
      <c r="BH83" s="46"/>
      <c r="BI83" s="46">
        <f t="shared" si="4"/>
        <v>0</v>
      </c>
      <c r="BJ83" s="46">
        <f t="shared" si="5"/>
        <v>0</v>
      </c>
    </row>
    <row r="84" spans="1:62" ht="126" customHeight="1" x14ac:dyDescent="0.2">
      <c r="A84" s="172" t="s">
        <v>174</v>
      </c>
      <c r="B84" s="173"/>
      <c r="C84" s="148">
        <v>0</v>
      </c>
      <c r="D84" s="148">
        <v>0</v>
      </c>
      <c r="E84" s="132">
        <v>2028.6000000000001</v>
      </c>
      <c r="F84" s="133" t="s">
        <v>2505</v>
      </c>
      <c r="G84" s="86" t="s">
        <v>2506</v>
      </c>
      <c r="H84" s="86" t="s">
        <v>2507</v>
      </c>
      <c r="I84" s="89"/>
      <c r="J84" s="90">
        <v>4</v>
      </c>
      <c r="K84" s="86"/>
      <c r="L84" s="86"/>
      <c r="M84" s="92" t="s">
        <v>139</v>
      </c>
      <c r="N84" s="86" t="s">
        <v>104</v>
      </c>
      <c r="O84" s="161" t="s">
        <v>236</v>
      </c>
      <c r="P84" s="161" t="s">
        <v>276</v>
      </c>
      <c r="Q84" s="91" t="s">
        <v>325</v>
      </c>
      <c r="R84" s="91" t="s">
        <v>199</v>
      </c>
      <c r="S84" s="91" t="s">
        <v>2508</v>
      </c>
      <c r="T84" s="92">
        <v>10</v>
      </c>
      <c r="U84" s="93">
        <v>6</v>
      </c>
      <c r="V84" s="94">
        <v>45344</v>
      </c>
      <c r="W84" s="94">
        <v>46324</v>
      </c>
      <c r="X84" s="95">
        <v>9785171626259</v>
      </c>
      <c r="Y84" s="96">
        <v>256</v>
      </c>
      <c r="Z84" s="97">
        <v>1.0349999999999999</v>
      </c>
      <c r="AA84" s="98" t="s">
        <v>150</v>
      </c>
      <c r="AB84" s="98" t="s">
        <v>195</v>
      </c>
      <c r="AC84" s="98" t="s">
        <v>151</v>
      </c>
      <c r="AD84" s="91" t="s">
        <v>105</v>
      </c>
      <c r="AE84" s="134" t="s">
        <v>111</v>
      </c>
      <c r="AF84" s="166"/>
      <c r="AG84" s="98" t="s">
        <v>2044</v>
      </c>
      <c r="AH84" s="98"/>
      <c r="AI84" s="86" t="s">
        <v>2509</v>
      </c>
      <c r="AJ84" s="101"/>
      <c r="AK84" s="91"/>
      <c r="AL84" s="100" t="s">
        <v>2510</v>
      </c>
      <c r="AM84" s="86" t="s">
        <v>261</v>
      </c>
      <c r="AN84" s="86" t="s">
        <v>223</v>
      </c>
      <c r="AO84" s="141">
        <f t="shared" si="3"/>
        <v>0</v>
      </c>
      <c r="AP84" s="85" t="s">
        <v>2511</v>
      </c>
      <c r="AQ84" s="100" t="s">
        <v>152</v>
      </c>
      <c r="AR84" s="97" t="s">
        <v>120</v>
      </c>
      <c r="AV84" s="99"/>
      <c r="AW84" s="157" t="s">
        <v>2512</v>
      </c>
      <c r="AX84" s="102"/>
      <c r="AY84" s="155" t="s">
        <v>2513</v>
      </c>
      <c r="AZ84" s="157" t="s">
        <v>468</v>
      </c>
      <c r="BA84" s="171" t="s">
        <v>521</v>
      </c>
      <c r="BB84" s="171" t="s">
        <v>578</v>
      </c>
      <c r="BC84" s="171" t="s">
        <v>1717</v>
      </c>
      <c r="BD84" s="171" t="s">
        <v>1718</v>
      </c>
      <c r="BE84" s="178" t="s">
        <v>1719</v>
      </c>
      <c r="BF84" s="103">
        <v>46328</v>
      </c>
      <c r="BG84" s="46"/>
      <c r="BH84" s="46"/>
      <c r="BI84" s="46">
        <f t="shared" si="4"/>
        <v>0</v>
      </c>
      <c r="BJ84" s="46">
        <f t="shared" si="5"/>
        <v>0</v>
      </c>
    </row>
    <row r="85" spans="1:62" ht="120" customHeight="1" x14ac:dyDescent="0.2">
      <c r="A85" s="172" t="s">
        <v>174</v>
      </c>
      <c r="B85" s="173"/>
      <c r="C85" s="148">
        <v>0</v>
      </c>
      <c r="D85" s="148">
        <v>0</v>
      </c>
      <c r="E85" s="132">
        <v>1316.7</v>
      </c>
      <c r="F85" s="133" t="s">
        <v>2247</v>
      </c>
      <c r="G85" s="86" t="s">
        <v>2248</v>
      </c>
      <c r="H85" s="86" t="s">
        <v>2249</v>
      </c>
      <c r="I85" s="89"/>
      <c r="J85" s="90" t="s">
        <v>189</v>
      </c>
      <c r="K85" s="86"/>
      <c r="L85" s="86"/>
      <c r="M85" s="92" t="s">
        <v>128</v>
      </c>
      <c r="N85" s="86" t="s">
        <v>104</v>
      </c>
      <c r="O85" s="161" t="s">
        <v>291</v>
      </c>
      <c r="P85" s="161" t="s">
        <v>292</v>
      </c>
      <c r="Q85" s="91" t="s">
        <v>325</v>
      </c>
      <c r="R85" s="91" t="s">
        <v>199</v>
      </c>
      <c r="S85" s="91" t="s">
        <v>2250</v>
      </c>
      <c r="T85" s="92">
        <v>10</v>
      </c>
      <c r="U85" s="93">
        <v>5</v>
      </c>
      <c r="V85" s="94">
        <v>46322</v>
      </c>
      <c r="W85" s="94">
        <v>46322</v>
      </c>
      <c r="X85" s="95">
        <v>9785171712082</v>
      </c>
      <c r="Y85" s="96">
        <v>544</v>
      </c>
      <c r="Z85" s="97">
        <v>1.1359999999999999</v>
      </c>
      <c r="AA85" s="98" t="s">
        <v>150</v>
      </c>
      <c r="AB85" s="98" t="s">
        <v>281</v>
      </c>
      <c r="AC85" s="98" t="s">
        <v>151</v>
      </c>
      <c r="AD85" s="91" t="s">
        <v>105</v>
      </c>
      <c r="AE85" s="167" t="s">
        <v>190</v>
      </c>
      <c r="AF85" s="166"/>
      <c r="AG85" s="98" t="s">
        <v>1249</v>
      </c>
      <c r="AH85" s="98"/>
      <c r="AI85" s="86" t="s">
        <v>2251</v>
      </c>
      <c r="AJ85" s="101"/>
      <c r="AK85" s="91"/>
      <c r="AL85" s="100" t="s">
        <v>2252</v>
      </c>
      <c r="AM85" s="86" t="s">
        <v>293</v>
      </c>
      <c r="AN85" s="86" t="s">
        <v>223</v>
      </c>
      <c r="AO85" s="141">
        <f t="shared" si="3"/>
        <v>0</v>
      </c>
      <c r="AP85" s="85" t="s">
        <v>2253</v>
      </c>
      <c r="AQ85" s="100" t="s">
        <v>152</v>
      </c>
      <c r="AR85" s="97" t="s">
        <v>120</v>
      </c>
      <c r="AV85" s="99"/>
      <c r="AW85" s="157" t="s">
        <v>2254</v>
      </c>
      <c r="AX85" s="102"/>
      <c r="AY85" s="155" t="s">
        <v>2255</v>
      </c>
      <c r="AZ85" s="157"/>
      <c r="BA85" s="171" t="s">
        <v>521</v>
      </c>
      <c r="BB85" s="171" t="s">
        <v>659</v>
      </c>
      <c r="BC85" s="171" t="s">
        <v>2256</v>
      </c>
      <c r="BD85" s="171" t="s">
        <v>2256</v>
      </c>
      <c r="BE85" s="171" t="s">
        <v>2257</v>
      </c>
      <c r="BF85" s="103">
        <v>46325</v>
      </c>
      <c r="BG85" s="46"/>
      <c r="BH85" s="46"/>
      <c r="BI85" s="46">
        <f t="shared" si="4"/>
        <v>0</v>
      </c>
      <c r="BJ85" s="46">
        <f t="shared" si="5"/>
        <v>0</v>
      </c>
    </row>
    <row r="86" spans="1:62" ht="126" customHeight="1" x14ac:dyDescent="0.2">
      <c r="A86" s="172" t="s">
        <v>174</v>
      </c>
      <c r="B86" s="173"/>
      <c r="C86" s="148">
        <v>0</v>
      </c>
      <c r="D86" s="148">
        <v>0</v>
      </c>
      <c r="E86" s="132">
        <v>363.3</v>
      </c>
      <c r="F86" s="133" t="s">
        <v>2258</v>
      </c>
      <c r="G86" s="86" t="s">
        <v>2259</v>
      </c>
      <c r="H86" s="86" t="s">
        <v>2260</v>
      </c>
      <c r="I86" s="89"/>
      <c r="J86" s="90">
        <v>5</v>
      </c>
      <c r="K86" s="86"/>
      <c r="L86" s="86"/>
      <c r="M86" s="92" t="s">
        <v>133</v>
      </c>
      <c r="N86" s="86" t="s">
        <v>104</v>
      </c>
      <c r="O86" s="161" t="s">
        <v>216</v>
      </c>
      <c r="P86" s="161" t="s">
        <v>216</v>
      </c>
      <c r="Q86" s="91" t="s">
        <v>325</v>
      </c>
      <c r="R86" s="91" t="s">
        <v>199</v>
      </c>
      <c r="S86" s="91" t="s">
        <v>2261</v>
      </c>
      <c r="T86" s="92">
        <v>10</v>
      </c>
      <c r="U86" s="93">
        <v>20</v>
      </c>
      <c r="V86" s="94">
        <v>43062</v>
      </c>
      <c r="W86" s="94">
        <v>46318</v>
      </c>
      <c r="X86" s="95">
        <v>9785179833215</v>
      </c>
      <c r="Y86" s="96">
        <v>64</v>
      </c>
      <c r="Z86" s="97">
        <v>0.127</v>
      </c>
      <c r="AA86" s="98" t="s">
        <v>163</v>
      </c>
      <c r="AB86" s="98" t="s">
        <v>154</v>
      </c>
      <c r="AC86" s="98" t="s">
        <v>164</v>
      </c>
      <c r="AD86" s="91" t="s">
        <v>265</v>
      </c>
      <c r="AE86" s="134" t="s">
        <v>111</v>
      </c>
      <c r="AF86" s="166"/>
      <c r="AG86" s="98" t="s">
        <v>718</v>
      </c>
      <c r="AH86" s="98"/>
      <c r="AI86" s="86" t="s">
        <v>2262</v>
      </c>
      <c r="AJ86" s="101" t="s">
        <v>136</v>
      </c>
      <c r="AK86" s="91"/>
      <c r="AL86" s="100" t="s">
        <v>2263</v>
      </c>
      <c r="AM86" s="86" t="s">
        <v>217</v>
      </c>
      <c r="AN86" s="86" t="s">
        <v>137</v>
      </c>
      <c r="AO86" s="141">
        <f t="shared" si="3"/>
        <v>0</v>
      </c>
      <c r="AP86" s="85" t="s">
        <v>2264</v>
      </c>
      <c r="AQ86" s="100" t="s">
        <v>138</v>
      </c>
      <c r="AR86" s="97" t="s">
        <v>120</v>
      </c>
      <c r="AV86" s="99"/>
      <c r="AW86" s="157" t="s">
        <v>2265</v>
      </c>
      <c r="AX86" s="102" t="s">
        <v>2266</v>
      </c>
      <c r="AY86" s="155" t="s">
        <v>2267</v>
      </c>
      <c r="AZ86" s="157"/>
      <c r="BA86" s="171" t="s">
        <v>521</v>
      </c>
      <c r="BB86" s="171" t="s">
        <v>522</v>
      </c>
      <c r="BC86" s="171" t="s">
        <v>644</v>
      </c>
      <c r="BD86" s="171" t="s">
        <v>645</v>
      </c>
      <c r="BE86" s="171" t="s">
        <v>646</v>
      </c>
      <c r="BF86" s="103">
        <v>46325</v>
      </c>
      <c r="BG86" s="46"/>
      <c r="BH86" s="46"/>
      <c r="BI86" s="46">
        <f t="shared" si="4"/>
        <v>0</v>
      </c>
      <c r="BJ86" s="46">
        <f t="shared" si="5"/>
        <v>0</v>
      </c>
    </row>
    <row r="87" spans="1:62" ht="126" customHeight="1" x14ac:dyDescent="0.2">
      <c r="A87" s="172" t="s">
        <v>174</v>
      </c>
      <c r="B87" s="173"/>
      <c r="C87" s="148">
        <v>0</v>
      </c>
      <c r="D87" s="148">
        <v>0</v>
      </c>
      <c r="E87" s="132">
        <v>875.7</v>
      </c>
      <c r="F87" s="133" t="s">
        <v>1379</v>
      </c>
      <c r="G87" s="86" t="s">
        <v>1380</v>
      </c>
      <c r="H87" s="86" t="s">
        <v>1381</v>
      </c>
      <c r="I87" s="89"/>
      <c r="J87" s="90" t="s">
        <v>191</v>
      </c>
      <c r="K87" s="86"/>
      <c r="L87" s="86"/>
      <c r="M87" s="92" t="s">
        <v>128</v>
      </c>
      <c r="N87" s="86" t="s">
        <v>104</v>
      </c>
      <c r="O87" s="161" t="s">
        <v>226</v>
      </c>
      <c r="P87" s="161" t="s">
        <v>246</v>
      </c>
      <c r="Q87" s="91" t="s">
        <v>325</v>
      </c>
      <c r="R87" s="91" t="s">
        <v>199</v>
      </c>
      <c r="S87" s="91" t="s">
        <v>1382</v>
      </c>
      <c r="T87" s="92">
        <v>10</v>
      </c>
      <c r="U87" s="93">
        <v>8</v>
      </c>
      <c r="V87" s="94">
        <v>46315</v>
      </c>
      <c r="W87" s="94">
        <v>46315</v>
      </c>
      <c r="X87" s="95">
        <v>9785171933081</v>
      </c>
      <c r="Y87" s="96">
        <v>256</v>
      </c>
      <c r="Z87" s="97">
        <v>0.40500000000000003</v>
      </c>
      <c r="AA87" s="98" t="s">
        <v>129</v>
      </c>
      <c r="AB87" s="98" t="s">
        <v>185</v>
      </c>
      <c r="AC87" s="98" t="s">
        <v>130</v>
      </c>
      <c r="AD87" s="91" t="s">
        <v>105</v>
      </c>
      <c r="AE87" s="167" t="s">
        <v>190</v>
      </c>
      <c r="AF87" s="166"/>
      <c r="AG87" s="98" t="s">
        <v>1383</v>
      </c>
      <c r="AH87" s="98"/>
      <c r="AI87" s="86" t="s">
        <v>1384</v>
      </c>
      <c r="AJ87" s="101"/>
      <c r="AK87" s="91"/>
      <c r="AL87" s="100" t="s">
        <v>1385</v>
      </c>
      <c r="AM87" s="86" t="s">
        <v>285</v>
      </c>
      <c r="AN87" s="86" t="s">
        <v>223</v>
      </c>
      <c r="AO87" s="141">
        <f t="shared" si="3"/>
        <v>0</v>
      </c>
      <c r="AP87" s="85" t="s">
        <v>1386</v>
      </c>
      <c r="AQ87" s="100" t="s">
        <v>152</v>
      </c>
      <c r="AR87" s="97" t="s">
        <v>120</v>
      </c>
      <c r="AV87" s="99"/>
      <c r="AW87" s="157" t="s">
        <v>1387</v>
      </c>
      <c r="AX87" s="102"/>
      <c r="AY87" s="155" t="s">
        <v>1388</v>
      </c>
      <c r="AZ87" s="157"/>
      <c r="BA87" s="171" t="s">
        <v>521</v>
      </c>
      <c r="BB87" s="171" t="s">
        <v>1347</v>
      </c>
      <c r="BC87" s="171" t="s">
        <v>535</v>
      </c>
      <c r="BD87" s="171" t="s">
        <v>584</v>
      </c>
      <c r="BE87" s="171" t="s">
        <v>1348</v>
      </c>
      <c r="BF87" s="103">
        <v>46323</v>
      </c>
      <c r="BG87" s="46"/>
      <c r="BH87" s="46"/>
      <c r="BI87" s="46">
        <f t="shared" si="4"/>
        <v>0</v>
      </c>
      <c r="BJ87" s="46">
        <f t="shared" si="5"/>
        <v>0</v>
      </c>
    </row>
    <row r="88" spans="1:62" ht="126" customHeight="1" x14ac:dyDescent="0.2">
      <c r="A88" s="172" t="s">
        <v>174</v>
      </c>
      <c r="B88" s="173"/>
      <c r="C88" s="148">
        <v>0</v>
      </c>
      <c r="D88" s="148">
        <v>0</v>
      </c>
      <c r="E88" s="132">
        <v>193.20000000000002</v>
      </c>
      <c r="F88" s="133" t="s">
        <v>1964</v>
      </c>
      <c r="G88" s="86" t="s">
        <v>200</v>
      </c>
      <c r="H88" s="86" t="s">
        <v>1965</v>
      </c>
      <c r="I88" s="89"/>
      <c r="J88" s="90">
        <v>6</v>
      </c>
      <c r="K88" s="86"/>
      <c r="L88" s="86"/>
      <c r="M88" s="92" t="s">
        <v>139</v>
      </c>
      <c r="N88" s="86" t="s">
        <v>523</v>
      </c>
      <c r="O88" s="161" t="s">
        <v>228</v>
      </c>
      <c r="P88" s="161" t="s">
        <v>307</v>
      </c>
      <c r="Q88" s="91" t="s">
        <v>325</v>
      </c>
      <c r="R88" s="91" t="s">
        <v>199</v>
      </c>
      <c r="S88" s="91" t="s">
        <v>1966</v>
      </c>
      <c r="T88" s="92">
        <v>22</v>
      </c>
      <c r="U88" s="93">
        <v>100</v>
      </c>
      <c r="V88" s="94">
        <v>45028</v>
      </c>
      <c r="W88" s="94">
        <v>46318</v>
      </c>
      <c r="X88" s="95">
        <v>9785171548667</v>
      </c>
      <c r="Y88" s="96">
        <v>2</v>
      </c>
      <c r="Z88" s="97">
        <v>4.9000000000000002E-2</v>
      </c>
      <c r="AA88" s="98" t="s">
        <v>700</v>
      </c>
      <c r="AB88" s="98"/>
      <c r="AC88" s="98" t="s">
        <v>701</v>
      </c>
      <c r="AD88" s="91" t="s">
        <v>269</v>
      </c>
      <c r="AE88" s="134" t="s">
        <v>111</v>
      </c>
      <c r="AF88" s="166"/>
      <c r="AG88" s="98" t="s">
        <v>274</v>
      </c>
      <c r="AH88" s="98"/>
      <c r="AI88" s="86" t="s">
        <v>1967</v>
      </c>
      <c r="AJ88" s="101"/>
      <c r="AK88" s="91"/>
      <c r="AL88" s="100" t="s">
        <v>1968</v>
      </c>
      <c r="AM88" s="86" t="s">
        <v>275</v>
      </c>
      <c r="AN88" s="86" t="s">
        <v>223</v>
      </c>
      <c r="AO88" s="141">
        <f t="shared" si="3"/>
        <v>0</v>
      </c>
      <c r="AP88" s="85" t="s">
        <v>1969</v>
      </c>
      <c r="AQ88" s="100" t="s">
        <v>138</v>
      </c>
      <c r="AR88" s="97"/>
      <c r="AV88" s="99"/>
      <c r="AW88" s="157" t="s">
        <v>1970</v>
      </c>
      <c r="AX88" s="102"/>
      <c r="AY88" s="155" t="s">
        <v>1971</v>
      </c>
      <c r="AZ88" s="157"/>
      <c r="BA88" s="171" t="s">
        <v>702</v>
      </c>
      <c r="BB88" s="171" t="s">
        <v>702</v>
      </c>
      <c r="BC88" s="171" t="s">
        <v>702</v>
      </c>
      <c r="BD88" s="171" t="s">
        <v>702</v>
      </c>
      <c r="BE88" s="171" t="s">
        <v>703</v>
      </c>
      <c r="BF88" s="103">
        <v>46324</v>
      </c>
      <c r="BG88" s="46"/>
      <c r="BH88" s="46"/>
      <c r="BI88" s="46">
        <f t="shared" si="4"/>
        <v>0</v>
      </c>
      <c r="BJ88" s="46">
        <f t="shared" si="5"/>
        <v>0</v>
      </c>
    </row>
    <row r="89" spans="1:62" ht="120" customHeight="1" x14ac:dyDescent="0.2">
      <c r="A89" s="172" t="s">
        <v>174</v>
      </c>
      <c r="B89" s="173"/>
      <c r="C89" s="148">
        <v>0</v>
      </c>
      <c r="D89" s="148">
        <v>0</v>
      </c>
      <c r="E89" s="132">
        <v>1556.1000000000001</v>
      </c>
      <c r="F89" s="133" t="s">
        <v>2268</v>
      </c>
      <c r="G89" s="86" t="s">
        <v>240</v>
      </c>
      <c r="H89" s="86" t="s">
        <v>2269</v>
      </c>
      <c r="I89" s="89"/>
      <c r="J89" s="90">
        <v>5</v>
      </c>
      <c r="K89" s="86"/>
      <c r="L89" s="86"/>
      <c r="M89" s="92" t="s">
        <v>146</v>
      </c>
      <c r="N89" s="86" t="s">
        <v>104</v>
      </c>
      <c r="O89" s="161" t="s">
        <v>158</v>
      </c>
      <c r="P89" s="161" t="s">
        <v>158</v>
      </c>
      <c r="Q89" s="91" t="s">
        <v>325</v>
      </c>
      <c r="R89" s="91" t="s">
        <v>199</v>
      </c>
      <c r="S89" s="91" t="s">
        <v>2270</v>
      </c>
      <c r="T89" s="92">
        <v>22</v>
      </c>
      <c r="U89" s="93">
        <v>10</v>
      </c>
      <c r="V89" s="94">
        <v>46116</v>
      </c>
      <c r="W89" s="94">
        <v>46322</v>
      </c>
      <c r="X89" s="95">
        <v>9785171817510</v>
      </c>
      <c r="Y89" s="96">
        <v>544</v>
      </c>
      <c r="Z89" s="97">
        <v>0.64600000000000002</v>
      </c>
      <c r="AA89" s="98" t="s">
        <v>129</v>
      </c>
      <c r="AB89" s="98" t="s">
        <v>215</v>
      </c>
      <c r="AC89" s="98" t="s">
        <v>130</v>
      </c>
      <c r="AD89" s="91" t="s">
        <v>105</v>
      </c>
      <c r="AE89" s="134" t="s">
        <v>111</v>
      </c>
      <c r="AF89" s="166"/>
      <c r="AG89" s="98" t="s">
        <v>218</v>
      </c>
      <c r="AH89" s="98"/>
      <c r="AI89" s="86" t="s">
        <v>2271</v>
      </c>
      <c r="AJ89" s="101"/>
      <c r="AK89" s="91" t="s">
        <v>2272</v>
      </c>
      <c r="AL89" s="100" t="s">
        <v>2273</v>
      </c>
      <c r="AM89" s="86" t="s">
        <v>257</v>
      </c>
      <c r="AN89" s="86" t="s">
        <v>148</v>
      </c>
      <c r="AO89" s="141">
        <f t="shared" si="3"/>
        <v>0</v>
      </c>
      <c r="AP89" s="85" t="s">
        <v>2274</v>
      </c>
      <c r="AQ89" s="100" t="s">
        <v>149</v>
      </c>
      <c r="AR89" s="97" t="s">
        <v>120</v>
      </c>
      <c r="AV89" s="99"/>
      <c r="AW89" s="157" t="s">
        <v>2275</v>
      </c>
      <c r="AX89" s="102" t="s">
        <v>2276</v>
      </c>
      <c r="AY89" s="155" t="s">
        <v>2277</v>
      </c>
      <c r="AZ89" s="157"/>
      <c r="BA89" s="171" t="s">
        <v>500</v>
      </c>
      <c r="BB89" s="171" t="s">
        <v>501</v>
      </c>
      <c r="BC89" s="171" t="s">
        <v>512</v>
      </c>
      <c r="BD89" s="171" t="s">
        <v>513</v>
      </c>
      <c r="BE89" s="171" t="s">
        <v>681</v>
      </c>
      <c r="BF89" s="103">
        <v>46325</v>
      </c>
      <c r="BG89" s="46"/>
      <c r="BH89" s="46"/>
      <c r="BI89" s="46">
        <f t="shared" si="4"/>
        <v>0</v>
      </c>
      <c r="BJ89" s="46">
        <f t="shared" si="5"/>
        <v>0</v>
      </c>
    </row>
    <row r="90" spans="1:62" ht="126" customHeight="1" x14ac:dyDescent="0.2">
      <c r="A90" s="172" t="s">
        <v>174</v>
      </c>
      <c r="B90" s="173"/>
      <c r="C90" s="148">
        <v>0</v>
      </c>
      <c r="D90" s="148">
        <v>0</v>
      </c>
      <c r="E90" s="132">
        <v>718.2</v>
      </c>
      <c r="F90" s="133" t="s">
        <v>2514</v>
      </c>
      <c r="G90" s="86" t="s">
        <v>240</v>
      </c>
      <c r="H90" s="86" t="s">
        <v>359</v>
      </c>
      <c r="I90" s="89"/>
      <c r="J90" s="90">
        <v>5</v>
      </c>
      <c r="K90" s="86"/>
      <c r="L90" s="86"/>
      <c r="M90" s="92" t="s">
        <v>146</v>
      </c>
      <c r="N90" s="86" t="s">
        <v>104</v>
      </c>
      <c r="O90" s="161" t="s">
        <v>158</v>
      </c>
      <c r="P90" s="161" t="s">
        <v>158</v>
      </c>
      <c r="Q90" s="91" t="s">
        <v>325</v>
      </c>
      <c r="R90" s="91" t="s">
        <v>199</v>
      </c>
      <c r="S90" s="91" t="s">
        <v>2515</v>
      </c>
      <c r="T90" s="92">
        <v>10</v>
      </c>
      <c r="U90" s="93">
        <v>6</v>
      </c>
      <c r="V90" s="94">
        <v>44651</v>
      </c>
      <c r="W90" s="94">
        <v>46323</v>
      </c>
      <c r="X90" s="95">
        <v>9785171478919</v>
      </c>
      <c r="Y90" s="96">
        <v>608</v>
      </c>
      <c r="Z90" s="97">
        <v>0.45</v>
      </c>
      <c r="AA90" s="98" t="s">
        <v>140</v>
      </c>
      <c r="AB90" s="98" t="s">
        <v>168</v>
      </c>
      <c r="AC90" s="98" t="s">
        <v>141</v>
      </c>
      <c r="AD90" s="91" t="s">
        <v>105</v>
      </c>
      <c r="AE90" s="134" t="s">
        <v>111</v>
      </c>
      <c r="AF90" s="166"/>
      <c r="AG90" s="98" t="s">
        <v>218</v>
      </c>
      <c r="AH90" s="98"/>
      <c r="AI90" s="86" t="s">
        <v>360</v>
      </c>
      <c r="AJ90" s="101"/>
      <c r="AK90" s="91" t="s">
        <v>2516</v>
      </c>
      <c r="AL90" s="100" t="s">
        <v>2517</v>
      </c>
      <c r="AM90" s="86" t="s">
        <v>257</v>
      </c>
      <c r="AN90" s="86" t="s">
        <v>148</v>
      </c>
      <c r="AO90" s="141">
        <f t="shared" si="3"/>
        <v>0</v>
      </c>
      <c r="AP90" s="85" t="s">
        <v>2518</v>
      </c>
      <c r="AQ90" s="100" t="s">
        <v>149</v>
      </c>
      <c r="AR90" s="97" t="s">
        <v>120</v>
      </c>
      <c r="AV90" s="99"/>
      <c r="AW90" s="157" t="s">
        <v>2519</v>
      </c>
      <c r="AX90" s="102" t="s">
        <v>2520</v>
      </c>
      <c r="AY90" s="155" t="s">
        <v>2521</v>
      </c>
      <c r="AZ90" s="157"/>
      <c r="BA90" s="171" t="s">
        <v>500</v>
      </c>
      <c r="BB90" s="171" t="s">
        <v>501</v>
      </c>
      <c r="BC90" s="171" t="s">
        <v>512</v>
      </c>
      <c r="BD90" s="171" t="s">
        <v>513</v>
      </c>
      <c r="BE90" s="178" t="s">
        <v>681</v>
      </c>
      <c r="BF90" s="103">
        <v>46328</v>
      </c>
      <c r="BG90" s="46"/>
      <c r="BH90" s="46"/>
      <c r="BI90" s="46">
        <f t="shared" si="4"/>
        <v>0</v>
      </c>
      <c r="BJ90" s="46">
        <f t="shared" si="5"/>
        <v>0</v>
      </c>
    </row>
    <row r="91" spans="1:62" ht="120" customHeight="1" x14ac:dyDescent="0.2">
      <c r="A91" s="172" t="s">
        <v>174</v>
      </c>
      <c r="B91" s="173"/>
      <c r="C91" s="148">
        <v>0</v>
      </c>
      <c r="D91" s="148">
        <v>0</v>
      </c>
      <c r="E91" s="132">
        <v>875.7</v>
      </c>
      <c r="F91" s="133" t="s">
        <v>1389</v>
      </c>
      <c r="G91" s="86" t="s">
        <v>200</v>
      </c>
      <c r="H91" s="86" t="s">
        <v>1390</v>
      </c>
      <c r="I91" s="89"/>
      <c r="J91" s="90" t="s">
        <v>189</v>
      </c>
      <c r="K91" s="86"/>
      <c r="L91" s="86"/>
      <c r="M91" s="92" t="s">
        <v>146</v>
      </c>
      <c r="N91" s="86" t="s">
        <v>104</v>
      </c>
      <c r="O91" s="161" t="s">
        <v>234</v>
      </c>
      <c r="P91" s="161" t="s">
        <v>1391</v>
      </c>
      <c r="Q91" s="91" t="s">
        <v>325</v>
      </c>
      <c r="R91" s="91" t="s">
        <v>199</v>
      </c>
      <c r="S91" s="91" t="s">
        <v>1392</v>
      </c>
      <c r="T91" s="92">
        <v>10</v>
      </c>
      <c r="U91" s="93">
        <v>18</v>
      </c>
      <c r="V91" s="94">
        <v>46308</v>
      </c>
      <c r="W91" s="94">
        <v>46308</v>
      </c>
      <c r="X91" s="95">
        <v>9785171890742</v>
      </c>
      <c r="Y91" s="96">
        <v>224</v>
      </c>
      <c r="Z91" s="97">
        <v>0.376</v>
      </c>
      <c r="AA91" s="98" t="s">
        <v>330</v>
      </c>
      <c r="AB91" s="98" t="s">
        <v>185</v>
      </c>
      <c r="AC91" s="98" t="s">
        <v>130</v>
      </c>
      <c r="AD91" s="91" t="s">
        <v>105</v>
      </c>
      <c r="AE91" s="167" t="s">
        <v>190</v>
      </c>
      <c r="AF91" s="166"/>
      <c r="AG91" s="98" t="s">
        <v>595</v>
      </c>
      <c r="AH91" s="98"/>
      <c r="AI91" s="86" t="s">
        <v>1390</v>
      </c>
      <c r="AJ91" s="101"/>
      <c r="AK91" s="91"/>
      <c r="AL91" s="100" t="s">
        <v>1393</v>
      </c>
      <c r="AM91" s="86" t="s">
        <v>596</v>
      </c>
      <c r="AN91" s="86" t="s">
        <v>223</v>
      </c>
      <c r="AO91" s="141">
        <f t="shared" si="3"/>
        <v>0</v>
      </c>
      <c r="AP91" s="85" t="s">
        <v>1394</v>
      </c>
      <c r="AQ91" s="100" t="s">
        <v>152</v>
      </c>
      <c r="AR91" s="97" t="s">
        <v>120</v>
      </c>
      <c r="AV91" s="99"/>
      <c r="AW91" s="157" t="s">
        <v>1395</v>
      </c>
      <c r="AX91" s="102"/>
      <c r="AY91" s="155" t="s">
        <v>1396</v>
      </c>
      <c r="AZ91" s="157"/>
      <c r="BA91" s="171" t="s">
        <v>521</v>
      </c>
      <c r="BB91" s="171" t="s">
        <v>543</v>
      </c>
      <c r="BC91" s="171" t="s">
        <v>1397</v>
      </c>
      <c r="BD91" s="171" t="s">
        <v>1397</v>
      </c>
      <c r="BE91" s="171" t="s">
        <v>1398</v>
      </c>
      <c r="BF91" s="103">
        <v>46323</v>
      </c>
      <c r="BG91" s="46"/>
      <c r="BH91" s="46"/>
      <c r="BI91" s="46">
        <f t="shared" si="4"/>
        <v>0</v>
      </c>
      <c r="BJ91" s="46">
        <f t="shared" si="5"/>
        <v>0</v>
      </c>
    </row>
    <row r="92" spans="1:62" ht="120" customHeight="1" x14ac:dyDescent="0.2">
      <c r="A92" s="172" t="s">
        <v>174</v>
      </c>
      <c r="B92" s="173"/>
      <c r="C92" s="148">
        <v>0</v>
      </c>
      <c r="D92" s="148">
        <v>0</v>
      </c>
      <c r="E92" s="132">
        <v>604.80000000000007</v>
      </c>
      <c r="F92" s="133" t="s">
        <v>1399</v>
      </c>
      <c r="G92" s="86" t="s">
        <v>1400</v>
      </c>
      <c r="H92" s="86" t="s">
        <v>1401</v>
      </c>
      <c r="I92" s="89"/>
      <c r="J92" s="90" t="s">
        <v>189</v>
      </c>
      <c r="K92" s="86"/>
      <c r="L92" s="86"/>
      <c r="M92" s="92" t="s">
        <v>128</v>
      </c>
      <c r="N92" s="86" t="s">
        <v>104</v>
      </c>
      <c r="O92" s="161" t="s">
        <v>167</v>
      </c>
      <c r="P92" s="161" t="s">
        <v>183</v>
      </c>
      <c r="Q92" s="91" t="s">
        <v>325</v>
      </c>
      <c r="R92" s="91" t="s">
        <v>199</v>
      </c>
      <c r="S92" s="91" t="s">
        <v>1402</v>
      </c>
      <c r="T92" s="92">
        <v>10</v>
      </c>
      <c r="U92" s="93">
        <v>16</v>
      </c>
      <c r="V92" s="94">
        <v>46321</v>
      </c>
      <c r="W92" s="94">
        <v>46321</v>
      </c>
      <c r="X92" s="95">
        <v>9785171906894</v>
      </c>
      <c r="Y92" s="96">
        <v>320</v>
      </c>
      <c r="Z92" s="97">
        <v>0.313</v>
      </c>
      <c r="AA92" s="98" t="s">
        <v>140</v>
      </c>
      <c r="AB92" s="98" t="s">
        <v>717</v>
      </c>
      <c r="AC92" s="98" t="s">
        <v>141</v>
      </c>
      <c r="AD92" s="91" t="s">
        <v>310</v>
      </c>
      <c r="AE92" s="167" t="s">
        <v>190</v>
      </c>
      <c r="AF92" s="166"/>
      <c r="AG92" s="98" t="s">
        <v>335</v>
      </c>
      <c r="AH92" s="98"/>
      <c r="AI92" s="86" t="s">
        <v>1403</v>
      </c>
      <c r="AJ92" s="101"/>
      <c r="AK92" s="91"/>
      <c r="AL92" s="100" t="s">
        <v>1404</v>
      </c>
      <c r="AM92" s="86" t="s">
        <v>282</v>
      </c>
      <c r="AN92" s="86" t="s">
        <v>223</v>
      </c>
      <c r="AO92" s="141">
        <f t="shared" si="3"/>
        <v>0</v>
      </c>
      <c r="AP92" s="85" t="s">
        <v>1405</v>
      </c>
      <c r="AQ92" s="100" t="s">
        <v>106</v>
      </c>
      <c r="AR92" s="97" t="s">
        <v>120</v>
      </c>
      <c r="AV92" s="99"/>
      <c r="AW92" s="157" t="s">
        <v>1406</v>
      </c>
      <c r="AX92" s="102"/>
      <c r="AY92" s="155" t="s">
        <v>1407</v>
      </c>
      <c r="AZ92" s="157"/>
      <c r="BA92" s="171" t="s">
        <v>521</v>
      </c>
      <c r="BB92" s="171" t="s">
        <v>522</v>
      </c>
      <c r="BC92" s="171" t="s">
        <v>635</v>
      </c>
      <c r="BD92" s="171" t="s">
        <v>1408</v>
      </c>
      <c r="BE92" s="171" t="s">
        <v>1409</v>
      </c>
      <c r="BF92" s="103">
        <v>46323</v>
      </c>
      <c r="BG92" s="46"/>
      <c r="BH92" s="46"/>
      <c r="BI92" s="46">
        <f t="shared" si="4"/>
        <v>0</v>
      </c>
      <c r="BJ92" s="46">
        <f t="shared" si="5"/>
        <v>0</v>
      </c>
    </row>
    <row r="93" spans="1:62" ht="120" customHeight="1" x14ac:dyDescent="0.2">
      <c r="A93" s="172" t="s">
        <v>174</v>
      </c>
      <c r="B93" s="173"/>
      <c r="C93" s="148">
        <v>0</v>
      </c>
      <c r="D93" s="148">
        <v>0</v>
      </c>
      <c r="E93" s="132">
        <v>516.6</v>
      </c>
      <c r="F93" s="133" t="s">
        <v>1410</v>
      </c>
      <c r="G93" s="86" t="s">
        <v>1411</v>
      </c>
      <c r="H93" s="86" t="s">
        <v>1412</v>
      </c>
      <c r="I93" s="89"/>
      <c r="J93" s="90" t="s">
        <v>192</v>
      </c>
      <c r="K93" s="86"/>
      <c r="L93" s="86"/>
      <c r="M93" s="92" t="s">
        <v>146</v>
      </c>
      <c r="N93" s="86" t="s">
        <v>104</v>
      </c>
      <c r="O93" s="161" t="s">
        <v>156</v>
      </c>
      <c r="P93" s="161" t="s">
        <v>156</v>
      </c>
      <c r="Q93" s="91" t="s">
        <v>325</v>
      </c>
      <c r="R93" s="91" t="s">
        <v>199</v>
      </c>
      <c r="S93" s="91" t="s">
        <v>1413</v>
      </c>
      <c r="T93" s="92">
        <v>10</v>
      </c>
      <c r="U93" s="93">
        <v>12</v>
      </c>
      <c r="V93" s="94">
        <v>46316</v>
      </c>
      <c r="W93" s="94">
        <v>46316</v>
      </c>
      <c r="X93" s="95">
        <v>9785171627225</v>
      </c>
      <c r="Y93" s="96">
        <v>352</v>
      </c>
      <c r="Z93" s="97">
        <v>0.28499999999999998</v>
      </c>
      <c r="AA93" s="98" t="s">
        <v>140</v>
      </c>
      <c r="AB93" s="98" t="s">
        <v>168</v>
      </c>
      <c r="AC93" s="98" t="s">
        <v>141</v>
      </c>
      <c r="AD93" s="91" t="s">
        <v>105</v>
      </c>
      <c r="AE93" s="167" t="s">
        <v>190</v>
      </c>
      <c r="AF93" s="166"/>
      <c r="AG93" s="98" t="s">
        <v>677</v>
      </c>
      <c r="AH93" s="98"/>
      <c r="AI93" s="86" t="s">
        <v>1414</v>
      </c>
      <c r="AJ93" s="101"/>
      <c r="AK93" s="91" t="s">
        <v>1415</v>
      </c>
      <c r="AL93" s="100" t="s">
        <v>1416</v>
      </c>
      <c r="AM93" s="86" t="s">
        <v>258</v>
      </c>
      <c r="AN93" s="86" t="s">
        <v>148</v>
      </c>
      <c r="AO93" s="141">
        <f t="shared" si="3"/>
        <v>0</v>
      </c>
      <c r="AP93" s="85" t="s">
        <v>1417</v>
      </c>
      <c r="AQ93" s="100" t="s">
        <v>106</v>
      </c>
      <c r="AR93" s="97" t="s">
        <v>120</v>
      </c>
      <c r="AV93" s="99"/>
      <c r="AW93" s="157" t="s">
        <v>1418</v>
      </c>
      <c r="AX93" s="102"/>
      <c r="AY93" s="155" t="s">
        <v>1419</v>
      </c>
      <c r="AZ93" s="157"/>
      <c r="BA93" s="171" t="s">
        <v>500</v>
      </c>
      <c r="BB93" s="171" t="s">
        <v>507</v>
      </c>
      <c r="BC93" s="171" t="s">
        <v>508</v>
      </c>
      <c r="BD93" s="171" t="s">
        <v>509</v>
      </c>
      <c r="BE93" s="171" t="s">
        <v>621</v>
      </c>
      <c r="BF93" s="103">
        <v>46323</v>
      </c>
      <c r="BG93" s="46"/>
      <c r="BH93" s="46"/>
      <c r="BI93" s="46">
        <f t="shared" si="4"/>
        <v>0</v>
      </c>
      <c r="BJ93" s="46">
        <f t="shared" si="5"/>
        <v>0</v>
      </c>
    </row>
    <row r="94" spans="1:62" ht="120" customHeight="1" x14ac:dyDescent="0.2">
      <c r="A94" s="172" t="s">
        <v>174</v>
      </c>
      <c r="B94" s="173"/>
      <c r="C94" s="148">
        <v>0</v>
      </c>
      <c r="D94" s="148">
        <v>0</v>
      </c>
      <c r="E94" s="132">
        <v>1839.6000000000001</v>
      </c>
      <c r="F94" s="133" t="s">
        <v>2522</v>
      </c>
      <c r="G94" s="86" t="s">
        <v>2523</v>
      </c>
      <c r="H94" s="86" t="s">
        <v>2524</v>
      </c>
      <c r="I94" s="89"/>
      <c r="J94" s="90">
        <v>4</v>
      </c>
      <c r="K94" s="86"/>
      <c r="L94" s="86"/>
      <c r="M94" s="92" t="s">
        <v>146</v>
      </c>
      <c r="N94" s="86" t="s">
        <v>318</v>
      </c>
      <c r="O94" s="161" t="s">
        <v>208</v>
      </c>
      <c r="P94" s="161" t="s">
        <v>208</v>
      </c>
      <c r="Q94" s="91" t="s">
        <v>325</v>
      </c>
      <c r="R94" s="91" t="s">
        <v>199</v>
      </c>
      <c r="S94" s="91" t="s">
        <v>2525</v>
      </c>
      <c r="T94" s="92">
        <v>22</v>
      </c>
      <c r="U94" s="93">
        <v>4</v>
      </c>
      <c r="V94" s="94">
        <v>46176</v>
      </c>
      <c r="W94" s="94">
        <v>46323</v>
      </c>
      <c r="X94" s="95">
        <v>9785171641481</v>
      </c>
      <c r="Y94" s="96">
        <v>640</v>
      </c>
      <c r="Z94" s="97">
        <v>0.67</v>
      </c>
      <c r="AA94" s="98" t="s">
        <v>140</v>
      </c>
      <c r="AB94" s="98" t="s">
        <v>281</v>
      </c>
      <c r="AC94" s="98" t="s">
        <v>141</v>
      </c>
      <c r="AD94" s="91" t="s">
        <v>105</v>
      </c>
      <c r="AE94" s="134" t="s">
        <v>111</v>
      </c>
      <c r="AF94" s="166"/>
      <c r="AG94" s="98" t="s">
        <v>456</v>
      </c>
      <c r="AH94" s="98"/>
      <c r="AI94" s="86" t="s">
        <v>2526</v>
      </c>
      <c r="AJ94" s="101"/>
      <c r="AK94" s="91" t="s">
        <v>2527</v>
      </c>
      <c r="AL94" s="100" t="s">
        <v>2528</v>
      </c>
      <c r="AM94" s="86" t="s">
        <v>247</v>
      </c>
      <c r="AN94" s="86" t="s">
        <v>148</v>
      </c>
      <c r="AO94" s="141">
        <f t="shared" si="3"/>
        <v>0</v>
      </c>
      <c r="AP94" s="85" t="s">
        <v>2529</v>
      </c>
      <c r="AQ94" s="100" t="s">
        <v>149</v>
      </c>
      <c r="AR94" s="97" t="s">
        <v>120</v>
      </c>
      <c r="AV94" s="99"/>
      <c r="AW94" s="157" t="s">
        <v>2530</v>
      </c>
      <c r="AX94" s="102" t="s">
        <v>2531</v>
      </c>
      <c r="AY94" s="155" t="s">
        <v>2532</v>
      </c>
      <c r="AZ94" s="157"/>
      <c r="BA94" s="171" t="s">
        <v>500</v>
      </c>
      <c r="BB94" s="171" t="s">
        <v>504</v>
      </c>
      <c r="BC94" s="171" t="s">
        <v>505</v>
      </c>
      <c r="BD94" s="171" t="s">
        <v>506</v>
      </c>
      <c r="BE94" s="178" t="s">
        <v>690</v>
      </c>
      <c r="BF94" s="103">
        <v>46328</v>
      </c>
      <c r="BG94" s="46"/>
      <c r="BH94" s="46"/>
      <c r="BI94" s="46">
        <f t="shared" si="4"/>
        <v>0</v>
      </c>
      <c r="BJ94" s="46">
        <f t="shared" si="5"/>
        <v>0</v>
      </c>
    </row>
    <row r="95" spans="1:62" ht="120" customHeight="1" x14ac:dyDescent="0.2">
      <c r="A95" s="172" t="s">
        <v>174</v>
      </c>
      <c r="B95" s="173"/>
      <c r="C95" s="148">
        <v>0</v>
      </c>
      <c r="D95" s="148">
        <v>0</v>
      </c>
      <c r="E95" s="132">
        <v>541.80000000000007</v>
      </c>
      <c r="F95" s="133" t="s">
        <v>1972</v>
      </c>
      <c r="G95" s="86" t="s">
        <v>200</v>
      </c>
      <c r="H95" s="86" t="s">
        <v>1973</v>
      </c>
      <c r="I95" s="89"/>
      <c r="J95" s="90">
        <v>3</v>
      </c>
      <c r="K95" s="86"/>
      <c r="L95" s="86"/>
      <c r="M95" s="92" t="s">
        <v>128</v>
      </c>
      <c r="N95" s="86" t="s">
        <v>104</v>
      </c>
      <c r="O95" s="161" t="s">
        <v>211</v>
      </c>
      <c r="P95" s="161" t="s">
        <v>227</v>
      </c>
      <c r="Q95" s="91" t="s">
        <v>325</v>
      </c>
      <c r="R95" s="91" t="s">
        <v>199</v>
      </c>
      <c r="S95" s="91" t="s">
        <v>1974</v>
      </c>
      <c r="T95" s="92">
        <v>22</v>
      </c>
      <c r="U95" s="93">
        <v>8</v>
      </c>
      <c r="V95" s="94">
        <v>45274</v>
      </c>
      <c r="W95" s="94">
        <v>46322</v>
      </c>
      <c r="X95" s="95">
        <v>9785171608286</v>
      </c>
      <c r="Y95" s="96">
        <v>256</v>
      </c>
      <c r="Z95" s="97">
        <v>0.2</v>
      </c>
      <c r="AA95" s="98" t="s">
        <v>1975</v>
      </c>
      <c r="AB95" s="98" t="s">
        <v>185</v>
      </c>
      <c r="AC95" s="98" t="s">
        <v>300</v>
      </c>
      <c r="AD95" s="91" t="s">
        <v>105</v>
      </c>
      <c r="AE95" s="134" t="s">
        <v>111</v>
      </c>
      <c r="AF95" s="166"/>
      <c r="AG95" s="98" t="s">
        <v>489</v>
      </c>
      <c r="AH95" s="98"/>
      <c r="AI95" s="86" t="s">
        <v>1976</v>
      </c>
      <c r="AJ95" s="101"/>
      <c r="AK95" s="91"/>
      <c r="AL95" s="100" t="s">
        <v>1977</v>
      </c>
      <c r="AM95" s="86" t="s">
        <v>334</v>
      </c>
      <c r="AN95" s="86" t="s">
        <v>223</v>
      </c>
      <c r="AO95" s="141">
        <f t="shared" si="3"/>
        <v>0</v>
      </c>
      <c r="AP95" s="85" t="s">
        <v>1978</v>
      </c>
      <c r="AQ95" s="100" t="s">
        <v>106</v>
      </c>
      <c r="AR95" s="97"/>
      <c r="AV95" s="99"/>
      <c r="AW95" s="157" t="s">
        <v>1979</v>
      </c>
      <c r="AX95" s="102"/>
      <c r="AY95" s="155" t="s">
        <v>1980</v>
      </c>
      <c r="AZ95" s="157"/>
      <c r="BA95" s="171" t="s">
        <v>521</v>
      </c>
      <c r="BB95" s="171" t="s">
        <v>628</v>
      </c>
      <c r="BC95" s="171" t="s">
        <v>1335</v>
      </c>
      <c r="BD95" s="171" t="s">
        <v>1981</v>
      </c>
      <c r="BE95" s="171" t="s">
        <v>1982</v>
      </c>
      <c r="BF95" s="103">
        <v>46324</v>
      </c>
      <c r="BG95" s="46"/>
      <c r="BH95" s="46"/>
      <c r="BI95" s="46">
        <f t="shared" si="4"/>
        <v>0</v>
      </c>
      <c r="BJ95" s="46">
        <f t="shared" si="5"/>
        <v>0</v>
      </c>
    </row>
    <row r="96" spans="1:62" ht="126" customHeight="1" x14ac:dyDescent="0.2">
      <c r="A96" s="172" t="s">
        <v>174</v>
      </c>
      <c r="B96" s="173"/>
      <c r="C96" s="148">
        <v>0</v>
      </c>
      <c r="D96" s="148">
        <v>0</v>
      </c>
      <c r="E96" s="132">
        <v>1316.7</v>
      </c>
      <c r="F96" s="133" t="s">
        <v>2533</v>
      </c>
      <c r="G96" s="86" t="s">
        <v>2534</v>
      </c>
      <c r="H96" s="86" t="s">
        <v>2535</v>
      </c>
      <c r="I96" s="89"/>
      <c r="J96" s="90" t="s">
        <v>192</v>
      </c>
      <c r="K96" s="86"/>
      <c r="L96" s="86"/>
      <c r="M96" s="92" t="s">
        <v>146</v>
      </c>
      <c r="N96" s="86" t="s">
        <v>104</v>
      </c>
      <c r="O96" s="161" t="s">
        <v>176</v>
      </c>
      <c r="P96" s="161" t="s">
        <v>176</v>
      </c>
      <c r="Q96" s="91" t="s">
        <v>325</v>
      </c>
      <c r="R96" s="91" t="s">
        <v>199</v>
      </c>
      <c r="S96" s="91" t="s">
        <v>2536</v>
      </c>
      <c r="T96" s="92">
        <v>10</v>
      </c>
      <c r="U96" s="93">
        <v>8</v>
      </c>
      <c r="V96" s="94">
        <v>46322</v>
      </c>
      <c r="W96" s="94">
        <v>46322</v>
      </c>
      <c r="X96" s="95">
        <v>9785171927134</v>
      </c>
      <c r="Y96" s="96">
        <v>720</v>
      </c>
      <c r="Z96" s="97">
        <v>0.69299999999999995</v>
      </c>
      <c r="AA96" s="98" t="s">
        <v>129</v>
      </c>
      <c r="AB96" s="98" t="s">
        <v>717</v>
      </c>
      <c r="AC96" s="98" t="s">
        <v>130</v>
      </c>
      <c r="AD96" s="91" t="s">
        <v>105</v>
      </c>
      <c r="AE96" s="167" t="s">
        <v>190</v>
      </c>
      <c r="AF96" s="166"/>
      <c r="AG96" s="98" t="s">
        <v>220</v>
      </c>
      <c r="AH96" s="98"/>
      <c r="AI96" s="86" t="s">
        <v>2537</v>
      </c>
      <c r="AJ96" s="101"/>
      <c r="AK96" s="91"/>
      <c r="AL96" s="100" t="s">
        <v>2538</v>
      </c>
      <c r="AM96" s="86" t="s">
        <v>219</v>
      </c>
      <c r="AN96" s="86" t="s">
        <v>148</v>
      </c>
      <c r="AO96" s="141">
        <f t="shared" si="3"/>
        <v>0</v>
      </c>
      <c r="AP96" s="85" t="s">
        <v>2539</v>
      </c>
      <c r="AQ96" s="100" t="s">
        <v>106</v>
      </c>
      <c r="AR96" s="97" t="s">
        <v>120</v>
      </c>
      <c r="AV96" s="99"/>
      <c r="AW96" s="157" t="s">
        <v>2540</v>
      </c>
      <c r="AX96" s="102"/>
      <c r="AY96" s="155" t="s">
        <v>2541</v>
      </c>
      <c r="AZ96" s="157"/>
      <c r="BA96" s="171" t="s">
        <v>500</v>
      </c>
      <c r="BB96" s="171" t="s">
        <v>501</v>
      </c>
      <c r="BC96" s="171" t="s">
        <v>502</v>
      </c>
      <c r="BD96" s="171" t="s">
        <v>738</v>
      </c>
      <c r="BE96" s="178" t="s">
        <v>739</v>
      </c>
      <c r="BF96" s="103">
        <v>46328</v>
      </c>
      <c r="BG96" s="46"/>
      <c r="BH96" s="46"/>
      <c r="BI96" s="46">
        <f t="shared" si="4"/>
        <v>0</v>
      </c>
      <c r="BJ96" s="46">
        <f t="shared" si="5"/>
        <v>0</v>
      </c>
    </row>
    <row r="97" spans="1:62" ht="120" customHeight="1" x14ac:dyDescent="0.2">
      <c r="A97" s="172" t="s">
        <v>174</v>
      </c>
      <c r="B97" s="173"/>
      <c r="C97" s="148">
        <v>0</v>
      </c>
      <c r="D97" s="148">
        <v>0</v>
      </c>
      <c r="E97" s="132">
        <v>585.9</v>
      </c>
      <c r="F97" s="133" t="s">
        <v>2542</v>
      </c>
      <c r="G97" s="86" t="s">
        <v>2543</v>
      </c>
      <c r="H97" s="86" t="s">
        <v>2544</v>
      </c>
      <c r="I97" s="89"/>
      <c r="J97" s="90">
        <v>7</v>
      </c>
      <c r="K97" s="86"/>
      <c r="L97" s="86"/>
      <c r="M97" s="92" t="s">
        <v>139</v>
      </c>
      <c r="N97" s="86" t="s">
        <v>104</v>
      </c>
      <c r="O97" s="161" t="s">
        <v>171</v>
      </c>
      <c r="P97" s="161" t="s">
        <v>1059</v>
      </c>
      <c r="Q97" s="91" t="s">
        <v>325</v>
      </c>
      <c r="R97" s="91" t="s">
        <v>199</v>
      </c>
      <c r="S97" s="91" t="s">
        <v>2545</v>
      </c>
      <c r="T97" s="92">
        <v>10</v>
      </c>
      <c r="U97" s="93">
        <v>6</v>
      </c>
      <c r="V97" s="94">
        <v>45222</v>
      </c>
      <c r="W97" s="94">
        <v>46322</v>
      </c>
      <c r="X97" s="95">
        <v>9785171558253</v>
      </c>
      <c r="Y97" s="96">
        <v>352</v>
      </c>
      <c r="Z97" s="97">
        <v>0.32</v>
      </c>
      <c r="AA97" s="98" t="s">
        <v>163</v>
      </c>
      <c r="AB97" s="98" t="s">
        <v>155</v>
      </c>
      <c r="AC97" s="98" t="s">
        <v>164</v>
      </c>
      <c r="AD97" s="91">
        <v>3</v>
      </c>
      <c r="AE97" s="134" t="s">
        <v>111</v>
      </c>
      <c r="AF97" s="166"/>
      <c r="AG97" s="98" t="s">
        <v>1661</v>
      </c>
      <c r="AH97" s="98"/>
      <c r="AI97" s="86" t="s">
        <v>2546</v>
      </c>
      <c r="AJ97" s="101"/>
      <c r="AK97" s="91"/>
      <c r="AL97" s="100" t="s">
        <v>2547</v>
      </c>
      <c r="AM97" s="86" t="s">
        <v>254</v>
      </c>
      <c r="AN97" s="86" t="s">
        <v>223</v>
      </c>
      <c r="AO97" s="141">
        <f t="shared" si="3"/>
        <v>0</v>
      </c>
      <c r="AP97" s="85" t="s">
        <v>2548</v>
      </c>
      <c r="AQ97" s="100" t="s">
        <v>152</v>
      </c>
      <c r="AR97" s="97" t="s">
        <v>120</v>
      </c>
      <c r="AV97" s="99"/>
      <c r="AW97" s="157" t="s">
        <v>2549</v>
      </c>
      <c r="AX97" s="102"/>
      <c r="AY97" s="155" t="s">
        <v>2550</v>
      </c>
      <c r="AZ97" s="157"/>
      <c r="BA97" s="171" t="s">
        <v>521</v>
      </c>
      <c r="BB97" s="171" t="s">
        <v>672</v>
      </c>
      <c r="BC97" s="171" t="s">
        <v>711</v>
      </c>
      <c r="BD97" s="171" t="s">
        <v>711</v>
      </c>
      <c r="BE97" s="178" t="s">
        <v>712</v>
      </c>
      <c r="BF97" s="103">
        <v>46328</v>
      </c>
      <c r="BG97" s="46"/>
      <c r="BH97" s="46"/>
      <c r="BI97" s="46">
        <f t="shared" si="4"/>
        <v>0</v>
      </c>
      <c r="BJ97" s="46">
        <f t="shared" si="5"/>
        <v>0</v>
      </c>
    </row>
    <row r="98" spans="1:62" ht="126" customHeight="1" x14ac:dyDescent="0.2">
      <c r="A98" s="172" t="s">
        <v>174</v>
      </c>
      <c r="B98" s="173"/>
      <c r="C98" s="148">
        <v>0</v>
      </c>
      <c r="D98" s="148">
        <v>0</v>
      </c>
      <c r="E98" s="132">
        <v>875.7</v>
      </c>
      <c r="F98" s="133" t="s">
        <v>2278</v>
      </c>
      <c r="G98" s="86" t="s">
        <v>2279</v>
      </c>
      <c r="H98" s="86" t="s">
        <v>2280</v>
      </c>
      <c r="I98" s="89"/>
      <c r="J98" s="90" t="s">
        <v>192</v>
      </c>
      <c r="K98" s="86"/>
      <c r="L98" s="86"/>
      <c r="M98" s="92" t="s">
        <v>146</v>
      </c>
      <c r="N98" s="86" t="s">
        <v>104</v>
      </c>
      <c r="O98" s="161" t="s">
        <v>234</v>
      </c>
      <c r="P98" s="161" t="s">
        <v>356</v>
      </c>
      <c r="Q98" s="91" t="s">
        <v>325</v>
      </c>
      <c r="R98" s="91" t="s">
        <v>199</v>
      </c>
      <c r="S98" s="91" t="s">
        <v>2281</v>
      </c>
      <c r="T98" s="92">
        <v>10</v>
      </c>
      <c r="U98" s="93">
        <v>8</v>
      </c>
      <c r="V98" s="94">
        <v>46323</v>
      </c>
      <c r="W98" s="94">
        <v>46323</v>
      </c>
      <c r="X98" s="95">
        <v>9785171876524</v>
      </c>
      <c r="Y98" s="96">
        <v>416</v>
      </c>
      <c r="Z98" s="97">
        <v>0.41</v>
      </c>
      <c r="AA98" s="98" t="s">
        <v>140</v>
      </c>
      <c r="AB98" s="98" t="s">
        <v>155</v>
      </c>
      <c r="AC98" s="98" t="s">
        <v>141</v>
      </c>
      <c r="AD98" s="91" t="s">
        <v>105</v>
      </c>
      <c r="AE98" s="167" t="s">
        <v>190</v>
      </c>
      <c r="AF98" s="166"/>
      <c r="AG98" s="98" t="s">
        <v>484</v>
      </c>
      <c r="AH98" s="98"/>
      <c r="AI98" s="86" t="s">
        <v>2282</v>
      </c>
      <c r="AJ98" s="101"/>
      <c r="AK98" s="91" t="s">
        <v>2283</v>
      </c>
      <c r="AL98" s="100" t="s">
        <v>2284</v>
      </c>
      <c r="AM98" s="86" t="s">
        <v>485</v>
      </c>
      <c r="AN98" s="86" t="s">
        <v>148</v>
      </c>
      <c r="AO98" s="141">
        <f t="shared" si="3"/>
        <v>0</v>
      </c>
      <c r="AP98" s="85" t="s">
        <v>2285</v>
      </c>
      <c r="AQ98" s="100" t="s">
        <v>106</v>
      </c>
      <c r="AR98" s="97" t="s">
        <v>120</v>
      </c>
      <c r="AV98" s="99"/>
      <c r="AW98" s="157" t="s">
        <v>2286</v>
      </c>
      <c r="AX98" s="102" t="s">
        <v>2287</v>
      </c>
      <c r="AY98" s="155" t="s">
        <v>2288</v>
      </c>
      <c r="AZ98" s="157"/>
      <c r="BA98" s="171" t="s">
        <v>521</v>
      </c>
      <c r="BB98" s="171" t="s">
        <v>678</v>
      </c>
      <c r="BC98" s="171" t="s">
        <v>679</v>
      </c>
      <c r="BD98" s="171" t="s">
        <v>679</v>
      </c>
      <c r="BE98" s="171" t="s">
        <v>680</v>
      </c>
      <c r="BF98" s="103">
        <v>46325</v>
      </c>
      <c r="BG98" s="46"/>
      <c r="BH98" s="46"/>
      <c r="BI98" s="46">
        <f t="shared" si="4"/>
        <v>0</v>
      </c>
      <c r="BJ98" s="46">
        <f t="shared" si="5"/>
        <v>0</v>
      </c>
    </row>
    <row r="99" spans="1:62" ht="126" customHeight="1" x14ac:dyDescent="0.2">
      <c r="A99" s="172" t="s">
        <v>174</v>
      </c>
      <c r="B99" s="173"/>
      <c r="C99" s="148">
        <v>0</v>
      </c>
      <c r="D99" s="148">
        <v>0</v>
      </c>
      <c r="E99" s="132">
        <v>737.1</v>
      </c>
      <c r="F99" s="133" t="s">
        <v>2551</v>
      </c>
      <c r="G99" s="86" t="s">
        <v>2552</v>
      </c>
      <c r="H99" s="86" t="s">
        <v>585</v>
      </c>
      <c r="I99" s="89"/>
      <c r="J99" s="90" t="s">
        <v>189</v>
      </c>
      <c r="K99" s="86"/>
      <c r="L99" s="86"/>
      <c r="M99" s="92" t="s">
        <v>146</v>
      </c>
      <c r="N99" s="86" t="s">
        <v>104</v>
      </c>
      <c r="O99" s="161" t="s">
        <v>234</v>
      </c>
      <c r="P99" s="161" t="s">
        <v>260</v>
      </c>
      <c r="Q99" s="91" t="s">
        <v>325</v>
      </c>
      <c r="R99" s="91" t="s">
        <v>199</v>
      </c>
      <c r="S99" s="91" t="s">
        <v>2553</v>
      </c>
      <c r="T99" s="92">
        <v>22</v>
      </c>
      <c r="U99" s="93">
        <v>20</v>
      </c>
      <c r="V99" s="94">
        <v>46316</v>
      </c>
      <c r="W99" s="94">
        <v>46316</v>
      </c>
      <c r="X99" s="95">
        <v>9785171909871</v>
      </c>
      <c r="Y99" s="96">
        <v>288</v>
      </c>
      <c r="Z99" s="97">
        <v>0.32600000000000001</v>
      </c>
      <c r="AA99" s="98" t="s">
        <v>140</v>
      </c>
      <c r="AB99" s="98" t="s">
        <v>215</v>
      </c>
      <c r="AC99" s="98" t="s">
        <v>141</v>
      </c>
      <c r="AD99" s="91" t="s">
        <v>105</v>
      </c>
      <c r="AE99" s="167" t="s">
        <v>190</v>
      </c>
      <c r="AF99" s="166"/>
      <c r="AG99" s="98" t="s">
        <v>623</v>
      </c>
      <c r="AH99" s="98"/>
      <c r="AI99" s="86" t="s">
        <v>586</v>
      </c>
      <c r="AJ99" s="101" t="s">
        <v>149</v>
      </c>
      <c r="AK99" s="91"/>
      <c r="AL99" s="100" t="s">
        <v>2554</v>
      </c>
      <c r="AM99" s="86" t="s">
        <v>297</v>
      </c>
      <c r="AN99" s="86" t="s">
        <v>148</v>
      </c>
      <c r="AO99" s="141">
        <f t="shared" si="3"/>
        <v>0</v>
      </c>
      <c r="AP99" s="85" t="s">
        <v>2555</v>
      </c>
      <c r="AQ99" s="100" t="s">
        <v>149</v>
      </c>
      <c r="AR99" s="97" t="s">
        <v>120</v>
      </c>
      <c r="AV99" s="99"/>
      <c r="AW99" s="157" t="s">
        <v>2556</v>
      </c>
      <c r="AX99" s="102" t="s">
        <v>2557</v>
      </c>
      <c r="AY99" s="155" t="s">
        <v>2558</v>
      </c>
      <c r="AZ99" s="157"/>
      <c r="BA99" s="171" t="s">
        <v>500</v>
      </c>
      <c r="BB99" s="171" t="s">
        <v>587</v>
      </c>
      <c r="BC99" s="171" t="s">
        <v>588</v>
      </c>
      <c r="BD99" s="171" t="s">
        <v>588</v>
      </c>
      <c r="BE99" s="178" t="s">
        <v>2559</v>
      </c>
      <c r="BF99" s="103">
        <v>46328</v>
      </c>
      <c r="BG99" s="46"/>
      <c r="BH99" s="46"/>
      <c r="BI99" s="46">
        <f t="shared" si="4"/>
        <v>0</v>
      </c>
      <c r="BJ99" s="46">
        <f t="shared" si="5"/>
        <v>0</v>
      </c>
    </row>
    <row r="100" spans="1:62" ht="120" customHeight="1" x14ac:dyDescent="0.2">
      <c r="A100" s="172" t="s">
        <v>174</v>
      </c>
      <c r="B100" s="173"/>
      <c r="C100" s="148">
        <v>0</v>
      </c>
      <c r="D100" s="148">
        <v>0</v>
      </c>
      <c r="E100" s="132">
        <v>1159.2</v>
      </c>
      <c r="F100" s="133" t="s">
        <v>1420</v>
      </c>
      <c r="G100" s="86" t="s">
        <v>1421</v>
      </c>
      <c r="H100" s="86" t="s">
        <v>1422</v>
      </c>
      <c r="I100" s="89"/>
      <c r="J100" s="90" t="s">
        <v>189</v>
      </c>
      <c r="K100" s="86"/>
      <c r="L100" s="86"/>
      <c r="M100" s="92" t="s">
        <v>146</v>
      </c>
      <c r="N100" s="86" t="s">
        <v>104</v>
      </c>
      <c r="O100" s="161" t="s">
        <v>193</v>
      </c>
      <c r="P100" s="161" t="s">
        <v>194</v>
      </c>
      <c r="Q100" s="91" t="s">
        <v>325</v>
      </c>
      <c r="R100" s="91" t="s">
        <v>199</v>
      </c>
      <c r="S100" s="91" t="s">
        <v>1423</v>
      </c>
      <c r="T100" s="92">
        <v>10</v>
      </c>
      <c r="U100" s="93">
        <v>10</v>
      </c>
      <c r="V100" s="94">
        <v>46318</v>
      </c>
      <c r="W100" s="94">
        <v>46318</v>
      </c>
      <c r="X100" s="95">
        <v>9785171901936</v>
      </c>
      <c r="Y100" s="96">
        <v>304</v>
      </c>
      <c r="Z100" s="97">
        <v>0.40100000000000002</v>
      </c>
      <c r="AA100" s="98" t="s">
        <v>129</v>
      </c>
      <c r="AB100" s="98" t="s">
        <v>230</v>
      </c>
      <c r="AC100" s="98" t="s">
        <v>130</v>
      </c>
      <c r="AD100" s="91" t="s">
        <v>105</v>
      </c>
      <c r="AE100" s="167" t="s">
        <v>190</v>
      </c>
      <c r="AF100" s="166"/>
      <c r="AG100" s="98" t="s">
        <v>714</v>
      </c>
      <c r="AH100" s="98"/>
      <c r="AI100" s="86" t="s">
        <v>1424</v>
      </c>
      <c r="AJ100" s="101" t="s">
        <v>106</v>
      </c>
      <c r="AK100" s="91"/>
      <c r="AL100" s="100" t="s">
        <v>1425</v>
      </c>
      <c r="AM100" s="86" t="s">
        <v>297</v>
      </c>
      <c r="AN100" s="86" t="s">
        <v>148</v>
      </c>
      <c r="AO100" s="141">
        <f t="shared" si="3"/>
        <v>0</v>
      </c>
      <c r="AP100" s="85" t="s">
        <v>1426</v>
      </c>
      <c r="AQ100" s="100" t="s">
        <v>106</v>
      </c>
      <c r="AR100" s="97" t="s">
        <v>120</v>
      </c>
      <c r="AV100" s="99"/>
      <c r="AW100" s="157" t="s">
        <v>1427</v>
      </c>
      <c r="AX100" s="102" t="s">
        <v>1428</v>
      </c>
      <c r="AY100" s="155" t="s">
        <v>1429</v>
      </c>
      <c r="AZ100" s="157"/>
      <c r="BA100" s="171" t="s">
        <v>500</v>
      </c>
      <c r="BB100" s="171" t="s">
        <v>667</v>
      </c>
      <c r="BC100" s="171" t="s">
        <v>1430</v>
      </c>
      <c r="BD100" s="171" t="s">
        <v>1430</v>
      </c>
      <c r="BE100" s="171" t="s">
        <v>1431</v>
      </c>
      <c r="BF100" s="103">
        <v>46323</v>
      </c>
      <c r="BG100" s="46"/>
      <c r="BH100" s="46"/>
      <c r="BI100" s="46">
        <f t="shared" si="4"/>
        <v>0</v>
      </c>
      <c r="BJ100" s="46">
        <f t="shared" si="5"/>
        <v>0</v>
      </c>
    </row>
    <row r="101" spans="1:62" ht="120" customHeight="1" x14ac:dyDescent="0.2">
      <c r="A101" s="172" t="s">
        <v>174</v>
      </c>
      <c r="B101" s="173"/>
      <c r="C101" s="148">
        <v>0</v>
      </c>
      <c r="D101" s="148">
        <v>0</v>
      </c>
      <c r="E101" s="132">
        <v>261.45</v>
      </c>
      <c r="F101" s="133" t="s">
        <v>839</v>
      </c>
      <c r="G101" s="86" t="s">
        <v>231</v>
      </c>
      <c r="H101" s="86" t="s">
        <v>840</v>
      </c>
      <c r="I101" s="89"/>
      <c r="J101" s="90" t="s">
        <v>189</v>
      </c>
      <c r="K101" s="86"/>
      <c r="L101" s="86"/>
      <c r="M101" s="92" t="s">
        <v>133</v>
      </c>
      <c r="N101" s="86" t="s">
        <v>104</v>
      </c>
      <c r="O101" s="161" t="s">
        <v>608</v>
      </c>
      <c r="P101" s="161" t="s">
        <v>609</v>
      </c>
      <c r="Q101" s="91" t="s">
        <v>325</v>
      </c>
      <c r="R101" s="91" t="s">
        <v>199</v>
      </c>
      <c r="S101" s="91" t="s">
        <v>841</v>
      </c>
      <c r="T101" s="92">
        <v>10</v>
      </c>
      <c r="U101" s="93">
        <v>30</v>
      </c>
      <c r="V101" s="94">
        <v>46318</v>
      </c>
      <c r="W101" s="94">
        <v>46318</v>
      </c>
      <c r="X101" s="95">
        <v>9785171918552</v>
      </c>
      <c r="Y101" s="96">
        <v>80</v>
      </c>
      <c r="Z101" s="97">
        <v>0.153</v>
      </c>
      <c r="AA101" s="98" t="s">
        <v>150</v>
      </c>
      <c r="AB101" s="98" t="s">
        <v>215</v>
      </c>
      <c r="AC101" s="98" t="s">
        <v>151</v>
      </c>
      <c r="AD101" s="91">
        <v>3</v>
      </c>
      <c r="AE101" s="167" t="s">
        <v>190</v>
      </c>
      <c r="AF101" s="166"/>
      <c r="AG101" s="98" t="s">
        <v>842</v>
      </c>
      <c r="AH101" s="98"/>
      <c r="AI101" s="86" t="s">
        <v>843</v>
      </c>
      <c r="AJ101" s="101" t="s">
        <v>106</v>
      </c>
      <c r="AK101" s="91"/>
      <c r="AL101" s="100" t="s">
        <v>844</v>
      </c>
      <c r="AM101" s="86" t="s">
        <v>178</v>
      </c>
      <c r="AN101" s="86" t="s">
        <v>137</v>
      </c>
      <c r="AO101" s="141">
        <f t="shared" si="3"/>
        <v>0</v>
      </c>
      <c r="AP101" s="85" t="s">
        <v>845</v>
      </c>
      <c r="AQ101" s="100" t="s">
        <v>142</v>
      </c>
      <c r="AR101" s="97" t="s">
        <v>120</v>
      </c>
      <c r="AV101" s="99"/>
      <c r="AW101" s="157" t="s">
        <v>846</v>
      </c>
      <c r="AX101" s="102" t="s">
        <v>847</v>
      </c>
      <c r="AY101" s="155" t="s">
        <v>848</v>
      </c>
      <c r="AZ101" s="157"/>
      <c r="BA101" s="171" t="s">
        <v>521</v>
      </c>
      <c r="BB101" s="171" t="s">
        <v>522</v>
      </c>
      <c r="BC101" s="171" t="s">
        <v>602</v>
      </c>
      <c r="BD101" s="171" t="s">
        <v>584</v>
      </c>
      <c r="BE101" s="171" t="s">
        <v>849</v>
      </c>
      <c r="BF101" s="103">
        <v>46322</v>
      </c>
      <c r="BG101" s="46"/>
      <c r="BH101" s="46"/>
      <c r="BI101" s="46">
        <f t="shared" si="4"/>
        <v>0</v>
      </c>
      <c r="BJ101" s="46">
        <f t="shared" si="5"/>
        <v>0</v>
      </c>
    </row>
    <row r="102" spans="1:62" ht="126" customHeight="1" x14ac:dyDescent="0.2">
      <c r="A102" s="172" t="s">
        <v>174</v>
      </c>
      <c r="B102" s="173"/>
      <c r="C102" s="148">
        <v>0</v>
      </c>
      <c r="D102" s="148">
        <v>0</v>
      </c>
      <c r="E102" s="132">
        <v>261.45</v>
      </c>
      <c r="F102" s="133" t="s">
        <v>850</v>
      </c>
      <c r="G102" s="86" t="s">
        <v>231</v>
      </c>
      <c r="H102" s="86" t="s">
        <v>840</v>
      </c>
      <c r="I102" s="89"/>
      <c r="J102" s="90" t="s">
        <v>189</v>
      </c>
      <c r="K102" s="86"/>
      <c r="L102" s="86"/>
      <c r="M102" s="92" t="s">
        <v>133</v>
      </c>
      <c r="N102" s="86" t="s">
        <v>104</v>
      </c>
      <c r="O102" s="161" t="s">
        <v>608</v>
      </c>
      <c r="P102" s="161" t="s">
        <v>609</v>
      </c>
      <c r="Q102" s="91" t="s">
        <v>325</v>
      </c>
      <c r="R102" s="91" t="s">
        <v>199</v>
      </c>
      <c r="S102" s="91" t="s">
        <v>851</v>
      </c>
      <c r="T102" s="92">
        <v>10</v>
      </c>
      <c r="U102" s="93">
        <v>30</v>
      </c>
      <c r="V102" s="94">
        <v>46318</v>
      </c>
      <c r="W102" s="94">
        <v>46318</v>
      </c>
      <c r="X102" s="95">
        <v>9785171918491</v>
      </c>
      <c r="Y102" s="96">
        <v>80</v>
      </c>
      <c r="Z102" s="97">
        <v>0.154</v>
      </c>
      <c r="AA102" s="98" t="s">
        <v>150</v>
      </c>
      <c r="AB102" s="98" t="s">
        <v>215</v>
      </c>
      <c r="AC102" s="98" t="s">
        <v>151</v>
      </c>
      <c r="AD102" s="91">
        <v>3</v>
      </c>
      <c r="AE102" s="167" t="s">
        <v>190</v>
      </c>
      <c r="AF102" s="166"/>
      <c r="AG102" s="98" t="s">
        <v>422</v>
      </c>
      <c r="AH102" s="98"/>
      <c r="AI102" s="86" t="s">
        <v>843</v>
      </c>
      <c r="AJ102" s="101" t="s">
        <v>106</v>
      </c>
      <c r="AK102" s="91"/>
      <c r="AL102" s="100" t="s">
        <v>852</v>
      </c>
      <c r="AM102" s="86" t="s">
        <v>178</v>
      </c>
      <c r="AN102" s="86" t="s">
        <v>137</v>
      </c>
      <c r="AO102" s="141">
        <f t="shared" si="3"/>
        <v>0</v>
      </c>
      <c r="AP102" s="85" t="s">
        <v>853</v>
      </c>
      <c r="AQ102" s="100" t="s">
        <v>142</v>
      </c>
      <c r="AR102" s="97" t="s">
        <v>120</v>
      </c>
      <c r="AV102" s="99"/>
      <c r="AW102" s="157" t="s">
        <v>854</v>
      </c>
      <c r="AX102" s="102" t="s">
        <v>855</v>
      </c>
      <c r="AY102" s="155" t="s">
        <v>856</v>
      </c>
      <c r="AZ102" s="157"/>
      <c r="BA102" s="171" t="s">
        <v>521</v>
      </c>
      <c r="BB102" s="171" t="s">
        <v>522</v>
      </c>
      <c r="BC102" s="171" t="s">
        <v>602</v>
      </c>
      <c r="BD102" s="171" t="s">
        <v>584</v>
      </c>
      <c r="BE102" s="171" t="s">
        <v>849</v>
      </c>
      <c r="BF102" s="103">
        <v>46322</v>
      </c>
      <c r="BG102" s="46"/>
      <c r="BH102" s="46"/>
      <c r="BI102" s="46">
        <f t="shared" si="4"/>
        <v>0</v>
      </c>
      <c r="BJ102" s="46">
        <f t="shared" si="5"/>
        <v>0</v>
      </c>
    </row>
    <row r="103" spans="1:62" ht="126" customHeight="1" x14ac:dyDescent="0.2">
      <c r="A103" s="172" t="s">
        <v>174</v>
      </c>
      <c r="B103" s="173"/>
      <c r="C103" s="148">
        <v>0</v>
      </c>
      <c r="D103" s="148">
        <v>0</v>
      </c>
      <c r="E103" s="132">
        <v>261.45</v>
      </c>
      <c r="F103" s="133" t="s">
        <v>857</v>
      </c>
      <c r="G103" s="86" t="s">
        <v>231</v>
      </c>
      <c r="H103" s="86" t="s">
        <v>840</v>
      </c>
      <c r="I103" s="89"/>
      <c r="J103" s="90" t="s">
        <v>189</v>
      </c>
      <c r="K103" s="86"/>
      <c r="L103" s="86"/>
      <c r="M103" s="92" t="s">
        <v>133</v>
      </c>
      <c r="N103" s="86" t="s">
        <v>104</v>
      </c>
      <c r="O103" s="161" t="s">
        <v>608</v>
      </c>
      <c r="P103" s="161" t="s">
        <v>609</v>
      </c>
      <c r="Q103" s="91" t="s">
        <v>325</v>
      </c>
      <c r="R103" s="91" t="s">
        <v>199</v>
      </c>
      <c r="S103" s="91" t="s">
        <v>858</v>
      </c>
      <c r="T103" s="92">
        <v>10</v>
      </c>
      <c r="U103" s="93">
        <v>30</v>
      </c>
      <c r="V103" s="94">
        <v>46318</v>
      </c>
      <c r="W103" s="94">
        <v>46318</v>
      </c>
      <c r="X103" s="95">
        <v>9785171918521</v>
      </c>
      <c r="Y103" s="96">
        <v>80</v>
      </c>
      <c r="Z103" s="97">
        <v>0.153</v>
      </c>
      <c r="AA103" s="98" t="s">
        <v>150</v>
      </c>
      <c r="AB103" s="98" t="s">
        <v>215</v>
      </c>
      <c r="AC103" s="98" t="s">
        <v>151</v>
      </c>
      <c r="AD103" s="91">
        <v>3</v>
      </c>
      <c r="AE103" s="167" t="s">
        <v>190</v>
      </c>
      <c r="AF103" s="166"/>
      <c r="AG103" s="98" t="s">
        <v>457</v>
      </c>
      <c r="AH103" s="98"/>
      <c r="AI103" s="86" t="s">
        <v>843</v>
      </c>
      <c r="AJ103" s="101" t="s">
        <v>106</v>
      </c>
      <c r="AK103" s="91"/>
      <c r="AL103" s="100" t="s">
        <v>859</v>
      </c>
      <c r="AM103" s="86" t="s">
        <v>178</v>
      </c>
      <c r="AN103" s="86" t="s">
        <v>137</v>
      </c>
      <c r="AO103" s="141">
        <f t="shared" si="3"/>
        <v>0</v>
      </c>
      <c r="AP103" s="85" t="s">
        <v>860</v>
      </c>
      <c r="AQ103" s="100" t="s">
        <v>142</v>
      </c>
      <c r="AR103" s="97" t="s">
        <v>120</v>
      </c>
      <c r="AV103" s="99"/>
      <c r="AW103" s="157" t="s">
        <v>861</v>
      </c>
      <c r="AX103" s="102" t="s">
        <v>862</v>
      </c>
      <c r="AY103" s="155" t="s">
        <v>863</v>
      </c>
      <c r="AZ103" s="157"/>
      <c r="BA103" s="171" t="s">
        <v>521</v>
      </c>
      <c r="BB103" s="171" t="s">
        <v>522</v>
      </c>
      <c r="BC103" s="171" t="s">
        <v>602</v>
      </c>
      <c r="BD103" s="171" t="s">
        <v>584</v>
      </c>
      <c r="BE103" s="171" t="s">
        <v>849</v>
      </c>
      <c r="BF103" s="103">
        <v>46322</v>
      </c>
      <c r="BG103" s="46"/>
      <c r="BH103" s="46"/>
      <c r="BI103" s="46">
        <f t="shared" si="4"/>
        <v>0</v>
      </c>
      <c r="BJ103" s="46">
        <f t="shared" si="5"/>
        <v>0</v>
      </c>
    </row>
    <row r="104" spans="1:62" ht="126" customHeight="1" x14ac:dyDescent="0.2">
      <c r="A104" s="172" t="s">
        <v>174</v>
      </c>
      <c r="B104" s="173"/>
      <c r="C104" s="148">
        <v>0</v>
      </c>
      <c r="D104" s="148">
        <v>0</v>
      </c>
      <c r="E104" s="132">
        <v>261.45</v>
      </c>
      <c r="F104" s="133" t="s">
        <v>864</v>
      </c>
      <c r="G104" s="86" t="s">
        <v>231</v>
      </c>
      <c r="H104" s="86" t="s">
        <v>840</v>
      </c>
      <c r="I104" s="89"/>
      <c r="J104" s="90" t="s">
        <v>189</v>
      </c>
      <c r="K104" s="86"/>
      <c r="L104" s="86"/>
      <c r="M104" s="92" t="s">
        <v>133</v>
      </c>
      <c r="N104" s="86" t="s">
        <v>104</v>
      </c>
      <c r="O104" s="161" t="s">
        <v>608</v>
      </c>
      <c r="P104" s="161" t="s">
        <v>609</v>
      </c>
      <c r="Q104" s="91" t="s">
        <v>325</v>
      </c>
      <c r="R104" s="91" t="s">
        <v>199</v>
      </c>
      <c r="S104" s="91" t="s">
        <v>865</v>
      </c>
      <c r="T104" s="92">
        <v>10</v>
      </c>
      <c r="U104" s="93">
        <v>30</v>
      </c>
      <c r="V104" s="94">
        <v>46318</v>
      </c>
      <c r="W104" s="94">
        <v>46318</v>
      </c>
      <c r="X104" s="95">
        <v>9785171918477</v>
      </c>
      <c r="Y104" s="96">
        <v>80</v>
      </c>
      <c r="Z104" s="97">
        <v>0.153</v>
      </c>
      <c r="AA104" s="98" t="s">
        <v>150</v>
      </c>
      <c r="AB104" s="98" t="s">
        <v>215</v>
      </c>
      <c r="AC104" s="98" t="s">
        <v>151</v>
      </c>
      <c r="AD104" s="91">
        <v>3</v>
      </c>
      <c r="AE104" s="167" t="s">
        <v>190</v>
      </c>
      <c r="AF104" s="166"/>
      <c r="AG104" s="98" t="s">
        <v>481</v>
      </c>
      <c r="AH104" s="98"/>
      <c r="AI104" s="86" t="s">
        <v>843</v>
      </c>
      <c r="AJ104" s="101" t="s">
        <v>106</v>
      </c>
      <c r="AK104" s="91"/>
      <c r="AL104" s="100" t="s">
        <v>866</v>
      </c>
      <c r="AM104" s="86" t="s">
        <v>178</v>
      </c>
      <c r="AN104" s="86" t="s">
        <v>137</v>
      </c>
      <c r="AO104" s="141">
        <f t="shared" si="3"/>
        <v>0</v>
      </c>
      <c r="AP104" s="85" t="s">
        <v>867</v>
      </c>
      <c r="AQ104" s="100" t="s">
        <v>142</v>
      </c>
      <c r="AR104" s="97" t="s">
        <v>120</v>
      </c>
      <c r="AV104" s="99"/>
      <c r="AW104" s="157" t="s">
        <v>868</v>
      </c>
      <c r="AX104" s="102" t="s">
        <v>869</v>
      </c>
      <c r="AY104" s="155" t="s">
        <v>870</v>
      </c>
      <c r="AZ104" s="157"/>
      <c r="BA104" s="171" t="s">
        <v>521</v>
      </c>
      <c r="BB104" s="171" t="s">
        <v>522</v>
      </c>
      <c r="BC104" s="171" t="s">
        <v>602</v>
      </c>
      <c r="BD104" s="171" t="s">
        <v>584</v>
      </c>
      <c r="BE104" s="171" t="s">
        <v>849</v>
      </c>
      <c r="BF104" s="103">
        <v>46322</v>
      </c>
      <c r="BG104" s="46"/>
      <c r="BH104" s="46"/>
      <c r="BI104" s="46">
        <f t="shared" si="4"/>
        <v>0</v>
      </c>
      <c r="BJ104" s="46">
        <f t="shared" si="5"/>
        <v>0</v>
      </c>
    </row>
    <row r="105" spans="1:62" ht="120" customHeight="1" x14ac:dyDescent="0.2">
      <c r="A105" s="172" t="s">
        <v>174</v>
      </c>
      <c r="B105" s="173"/>
      <c r="C105" s="148">
        <v>0</v>
      </c>
      <c r="D105" s="148">
        <v>0</v>
      </c>
      <c r="E105" s="132">
        <v>718.2</v>
      </c>
      <c r="F105" s="133" t="s">
        <v>871</v>
      </c>
      <c r="G105" s="86" t="s">
        <v>872</v>
      </c>
      <c r="H105" s="86" t="s">
        <v>873</v>
      </c>
      <c r="I105" s="89"/>
      <c r="J105" s="90">
        <v>5</v>
      </c>
      <c r="K105" s="86"/>
      <c r="L105" s="86"/>
      <c r="M105" s="92" t="s">
        <v>146</v>
      </c>
      <c r="N105" s="86" t="s">
        <v>104</v>
      </c>
      <c r="O105" s="161" t="s">
        <v>196</v>
      </c>
      <c r="P105" s="161" t="s">
        <v>196</v>
      </c>
      <c r="Q105" s="91" t="s">
        <v>325</v>
      </c>
      <c r="R105" s="91" t="s">
        <v>199</v>
      </c>
      <c r="S105" s="91" t="s">
        <v>874</v>
      </c>
      <c r="T105" s="92">
        <v>10</v>
      </c>
      <c r="U105" s="93">
        <v>5</v>
      </c>
      <c r="V105" s="94">
        <v>44012</v>
      </c>
      <c r="W105" s="94">
        <v>46317</v>
      </c>
      <c r="X105" s="95">
        <v>9785171227210</v>
      </c>
      <c r="Y105" s="96">
        <v>288</v>
      </c>
      <c r="Z105" s="97">
        <v>0.25</v>
      </c>
      <c r="AA105" s="98" t="s">
        <v>140</v>
      </c>
      <c r="AB105" s="98" t="s">
        <v>168</v>
      </c>
      <c r="AC105" s="98" t="s">
        <v>141</v>
      </c>
      <c r="AD105" s="91" t="s">
        <v>105</v>
      </c>
      <c r="AE105" s="176" t="s">
        <v>111</v>
      </c>
      <c r="AF105" s="166"/>
      <c r="AG105" s="98" t="s">
        <v>229</v>
      </c>
      <c r="AH105" s="98"/>
      <c r="AI105" s="86" t="s">
        <v>875</v>
      </c>
      <c r="AJ105" s="101"/>
      <c r="AK105" s="91"/>
      <c r="AL105" s="100" t="s">
        <v>876</v>
      </c>
      <c r="AM105" s="86" t="s">
        <v>259</v>
      </c>
      <c r="AN105" s="86" t="s">
        <v>148</v>
      </c>
      <c r="AO105" s="141">
        <f t="shared" si="3"/>
        <v>0</v>
      </c>
      <c r="AP105" s="85" t="s">
        <v>877</v>
      </c>
      <c r="AQ105" s="100" t="s">
        <v>106</v>
      </c>
      <c r="AR105" s="97" t="s">
        <v>120</v>
      </c>
      <c r="AV105" s="99"/>
      <c r="AW105" s="157" t="s">
        <v>878</v>
      </c>
      <c r="AX105" s="102"/>
      <c r="AY105" s="155" t="s">
        <v>879</v>
      </c>
      <c r="AZ105" s="157"/>
      <c r="BA105" s="171" t="s">
        <v>500</v>
      </c>
      <c r="BB105" s="171" t="s">
        <v>501</v>
      </c>
      <c r="BC105" s="171" t="s">
        <v>502</v>
      </c>
      <c r="BD105" s="171" t="s">
        <v>738</v>
      </c>
      <c r="BE105" s="171" t="s">
        <v>739</v>
      </c>
      <c r="BF105" s="103">
        <v>46322</v>
      </c>
      <c r="BG105" s="46"/>
      <c r="BH105" s="46"/>
      <c r="BI105" s="46">
        <f t="shared" si="4"/>
        <v>0</v>
      </c>
      <c r="BJ105" s="46">
        <f t="shared" si="5"/>
        <v>0</v>
      </c>
    </row>
    <row r="106" spans="1:62" ht="126" customHeight="1" x14ac:dyDescent="0.2">
      <c r="A106" s="172" t="s">
        <v>174</v>
      </c>
      <c r="B106" s="173"/>
      <c r="C106" s="148">
        <v>0</v>
      </c>
      <c r="D106" s="148">
        <v>0</v>
      </c>
      <c r="E106" s="132">
        <v>604.80000000000007</v>
      </c>
      <c r="F106" s="133" t="s">
        <v>1432</v>
      </c>
      <c r="G106" s="86" t="s">
        <v>1433</v>
      </c>
      <c r="H106" s="86" t="s">
        <v>1434</v>
      </c>
      <c r="I106" s="89"/>
      <c r="J106" s="90" t="s">
        <v>189</v>
      </c>
      <c r="K106" s="86"/>
      <c r="L106" s="86"/>
      <c r="M106" s="92" t="s">
        <v>133</v>
      </c>
      <c r="N106" s="86" t="s">
        <v>104</v>
      </c>
      <c r="O106" s="161" t="s">
        <v>160</v>
      </c>
      <c r="P106" s="161" t="s">
        <v>161</v>
      </c>
      <c r="Q106" s="91" t="s">
        <v>325</v>
      </c>
      <c r="R106" s="91" t="s">
        <v>199</v>
      </c>
      <c r="S106" s="91" t="s">
        <v>1435</v>
      </c>
      <c r="T106" s="92">
        <v>10</v>
      </c>
      <c r="U106" s="93">
        <v>16</v>
      </c>
      <c r="V106" s="94">
        <v>46316</v>
      </c>
      <c r="W106" s="94">
        <v>46316</v>
      </c>
      <c r="X106" s="95">
        <v>9785171762216</v>
      </c>
      <c r="Y106" s="96">
        <v>96</v>
      </c>
      <c r="Z106" s="97">
        <v>0.251</v>
      </c>
      <c r="AA106" s="98" t="s">
        <v>169</v>
      </c>
      <c r="AB106" s="98" t="s">
        <v>185</v>
      </c>
      <c r="AC106" s="98" t="s">
        <v>170</v>
      </c>
      <c r="AD106" s="91" t="s">
        <v>105</v>
      </c>
      <c r="AE106" s="167" t="s">
        <v>190</v>
      </c>
      <c r="AF106" s="166"/>
      <c r="AG106" s="98" t="s">
        <v>541</v>
      </c>
      <c r="AH106" s="98"/>
      <c r="AI106" s="86" t="s">
        <v>1436</v>
      </c>
      <c r="AJ106" s="101" t="s">
        <v>157</v>
      </c>
      <c r="AK106" s="91"/>
      <c r="AL106" s="100" t="s">
        <v>1437</v>
      </c>
      <c r="AM106" s="86" t="s">
        <v>145</v>
      </c>
      <c r="AN106" s="86" t="s">
        <v>137</v>
      </c>
      <c r="AO106" s="141">
        <f t="shared" si="3"/>
        <v>0</v>
      </c>
      <c r="AP106" s="85" t="s">
        <v>1438</v>
      </c>
      <c r="AQ106" s="100" t="s">
        <v>138</v>
      </c>
      <c r="AR106" s="97" t="s">
        <v>120</v>
      </c>
      <c r="AV106" s="99"/>
      <c r="AW106" s="157" t="s">
        <v>1439</v>
      </c>
      <c r="AX106" s="102" t="s">
        <v>1440</v>
      </c>
      <c r="AY106" s="155" t="s">
        <v>1440</v>
      </c>
      <c r="AZ106" s="157"/>
      <c r="BA106" s="171" t="s">
        <v>510</v>
      </c>
      <c r="BB106" s="171" t="s">
        <v>529</v>
      </c>
      <c r="BC106" s="171" t="s">
        <v>530</v>
      </c>
      <c r="BD106" s="171" t="s">
        <v>542</v>
      </c>
      <c r="BE106" s="171" t="s">
        <v>626</v>
      </c>
      <c r="BF106" s="103">
        <v>46323</v>
      </c>
      <c r="BG106" s="46"/>
      <c r="BH106" s="46"/>
      <c r="BI106" s="46">
        <f t="shared" si="4"/>
        <v>0</v>
      </c>
      <c r="BJ106" s="46">
        <f t="shared" si="5"/>
        <v>0</v>
      </c>
    </row>
    <row r="107" spans="1:62" ht="126" customHeight="1" x14ac:dyDescent="0.2">
      <c r="A107" s="172" t="s">
        <v>174</v>
      </c>
      <c r="B107" s="173"/>
      <c r="C107" s="148">
        <v>0</v>
      </c>
      <c r="D107" s="148">
        <v>0</v>
      </c>
      <c r="E107" s="132">
        <v>585.9</v>
      </c>
      <c r="F107" s="133" t="s">
        <v>1441</v>
      </c>
      <c r="G107" s="86" t="s">
        <v>1442</v>
      </c>
      <c r="H107" s="86" t="s">
        <v>527</v>
      </c>
      <c r="I107" s="89"/>
      <c r="J107" s="90" t="s">
        <v>189</v>
      </c>
      <c r="K107" s="86"/>
      <c r="L107" s="86"/>
      <c r="M107" s="92" t="s">
        <v>133</v>
      </c>
      <c r="N107" s="86" t="s">
        <v>104</v>
      </c>
      <c r="O107" s="161" t="s">
        <v>160</v>
      </c>
      <c r="P107" s="161" t="s">
        <v>161</v>
      </c>
      <c r="Q107" s="91" t="s">
        <v>325</v>
      </c>
      <c r="R107" s="91" t="s">
        <v>199</v>
      </c>
      <c r="S107" s="91" t="s">
        <v>1443</v>
      </c>
      <c r="T107" s="92">
        <v>10</v>
      </c>
      <c r="U107" s="93">
        <v>14</v>
      </c>
      <c r="V107" s="94">
        <v>46311</v>
      </c>
      <c r="W107" s="94">
        <v>46311</v>
      </c>
      <c r="X107" s="95">
        <v>9785171762377</v>
      </c>
      <c r="Y107" s="96">
        <v>128</v>
      </c>
      <c r="Z107" s="97">
        <v>0.37</v>
      </c>
      <c r="AA107" s="98" t="s">
        <v>181</v>
      </c>
      <c r="AB107" s="98" t="s">
        <v>185</v>
      </c>
      <c r="AC107" s="98" t="s">
        <v>182</v>
      </c>
      <c r="AD107" s="91" t="s">
        <v>105</v>
      </c>
      <c r="AE107" s="167" t="s">
        <v>190</v>
      </c>
      <c r="AF107" s="166"/>
      <c r="AG107" s="98" t="s">
        <v>493</v>
      </c>
      <c r="AH107" s="98"/>
      <c r="AI107" s="86" t="s">
        <v>528</v>
      </c>
      <c r="AJ107" s="101" t="s">
        <v>157</v>
      </c>
      <c r="AK107" s="91"/>
      <c r="AL107" s="100" t="s">
        <v>1444</v>
      </c>
      <c r="AM107" s="86" t="s">
        <v>145</v>
      </c>
      <c r="AN107" s="86" t="s">
        <v>137</v>
      </c>
      <c r="AO107" s="141">
        <f t="shared" si="3"/>
        <v>0</v>
      </c>
      <c r="AP107" s="85" t="s">
        <v>1445</v>
      </c>
      <c r="AQ107" s="100" t="s">
        <v>138</v>
      </c>
      <c r="AR107" s="97" t="s">
        <v>120</v>
      </c>
      <c r="AV107" s="99"/>
      <c r="AW107" s="157" t="s">
        <v>1446</v>
      </c>
      <c r="AX107" s="102" t="s">
        <v>1447</v>
      </c>
      <c r="AY107" s="155" t="s">
        <v>1448</v>
      </c>
      <c r="AZ107" s="157"/>
      <c r="BA107" s="171" t="s">
        <v>510</v>
      </c>
      <c r="BB107" s="171" t="s">
        <v>529</v>
      </c>
      <c r="BC107" s="171" t="s">
        <v>530</v>
      </c>
      <c r="BD107" s="171" t="s">
        <v>542</v>
      </c>
      <c r="BE107" s="171" t="s">
        <v>626</v>
      </c>
      <c r="BF107" s="103">
        <v>46323</v>
      </c>
      <c r="BG107" s="46"/>
      <c r="BH107" s="46"/>
      <c r="BI107" s="46">
        <f t="shared" si="4"/>
        <v>0</v>
      </c>
      <c r="BJ107" s="46">
        <f t="shared" si="5"/>
        <v>0</v>
      </c>
    </row>
    <row r="108" spans="1:62" ht="126" customHeight="1" x14ac:dyDescent="0.2">
      <c r="A108" s="172" t="s">
        <v>174</v>
      </c>
      <c r="B108" s="173"/>
      <c r="C108" s="148">
        <v>0</v>
      </c>
      <c r="D108" s="148">
        <v>0</v>
      </c>
      <c r="E108" s="132">
        <v>648.9</v>
      </c>
      <c r="F108" s="133" t="s">
        <v>880</v>
      </c>
      <c r="G108" s="86" t="s">
        <v>486</v>
      </c>
      <c r="H108" s="86" t="s">
        <v>487</v>
      </c>
      <c r="I108" s="89"/>
      <c r="J108" s="90" t="s">
        <v>192</v>
      </c>
      <c r="K108" s="86"/>
      <c r="L108" s="86"/>
      <c r="M108" s="92" t="s">
        <v>146</v>
      </c>
      <c r="N108" s="86" t="s">
        <v>104</v>
      </c>
      <c r="O108" s="161" t="s">
        <v>176</v>
      </c>
      <c r="P108" s="161" t="s">
        <v>176</v>
      </c>
      <c r="Q108" s="91" t="s">
        <v>325</v>
      </c>
      <c r="R108" s="91" t="s">
        <v>199</v>
      </c>
      <c r="S108" s="91" t="s">
        <v>881</v>
      </c>
      <c r="T108" s="92">
        <v>10</v>
      </c>
      <c r="U108" s="93">
        <v>10</v>
      </c>
      <c r="V108" s="94">
        <v>46317</v>
      </c>
      <c r="W108" s="94">
        <v>46317</v>
      </c>
      <c r="X108" s="95">
        <v>9785171928902</v>
      </c>
      <c r="Y108" s="96">
        <v>384</v>
      </c>
      <c r="Z108" s="97">
        <v>0.373</v>
      </c>
      <c r="AA108" s="98" t="s">
        <v>140</v>
      </c>
      <c r="AB108" s="98" t="s">
        <v>147</v>
      </c>
      <c r="AC108" s="98" t="s">
        <v>141</v>
      </c>
      <c r="AD108" s="91" t="s">
        <v>105</v>
      </c>
      <c r="AE108" s="167" t="s">
        <v>190</v>
      </c>
      <c r="AF108" s="166"/>
      <c r="AG108" s="98" t="s">
        <v>333</v>
      </c>
      <c r="AH108" s="98"/>
      <c r="AI108" s="86" t="s">
        <v>488</v>
      </c>
      <c r="AJ108" s="101"/>
      <c r="AK108" s="91"/>
      <c r="AL108" s="100" t="s">
        <v>882</v>
      </c>
      <c r="AM108" s="86" t="s">
        <v>153</v>
      </c>
      <c r="AN108" s="86" t="s">
        <v>148</v>
      </c>
      <c r="AO108" s="141">
        <f t="shared" si="3"/>
        <v>0</v>
      </c>
      <c r="AP108" s="85" t="s">
        <v>883</v>
      </c>
      <c r="AQ108" s="100" t="s">
        <v>149</v>
      </c>
      <c r="AR108" s="97" t="s">
        <v>120</v>
      </c>
      <c r="AV108" s="99"/>
      <c r="AW108" s="157" t="s">
        <v>884</v>
      </c>
      <c r="AX108" s="102" t="s">
        <v>885</v>
      </c>
      <c r="AY108" s="155" t="s">
        <v>886</v>
      </c>
      <c r="AZ108" s="157"/>
      <c r="BA108" s="171" t="s">
        <v>500</v>
      </c>
      <c r="BB108" s="171" t="s">
        <v>501</v>
      </c>
      <c r="BC108" s="171" t="s">
        <v>502</v>
      </c>
      <c r="BD108" s="171" t="s">
        <v>503</v>
      </c>
      <c r="BE108" s="171" t="s">
        <v>697</v>
      </c>
      <c r="BF108" s="103">
        <v>46322</v>
      </c>
      <c r="BG108" s="46"/>
      <c r="BH108" s="46"/>
      <c r="BI108" s="46">
        <f t="shared" si="4"/>
        <v>0</v>
      </c>
      <c r="BJ108" s="46">
        <f t="shared" si="5"/>
        <v>0</v>
      </c>
    </row>
    <row r="109" spans="1:62" ht="126" customHeight="1" x14ac:dyDescent="0.2">
      <c r="A109" s="172" t="s">
        <v>174</v>
      </c>
      <c r="B109" s="173"/>
      <c r="C109" s="148">
        <v>0</v>
      </c>
      <c r="D109" s="148">
        <v>0</v>
      </c>
      <c r="E109" s="132">
        <v>693</v>
      </c>
      <c r="F109" s="133" t="s">
        <v>1449</v>
      </c>
      <c r="G109" s="86" t="s">
        <v>1450</v>
      </c>
      <c r="H109" s="86" t="s">
        <v>668</v>
      </c>
      <c r="I109" s="89"/>
      <c r="J109" s="90" t="s">
        <v>189</v>
      </c>
      <c r="K109" s="86"/>
      <c r="L109" s="86"/>
      <c r="M109" s="92" t="s">
        <v>146</v>
      </c>
      <c r="N109" s="86" t="s">
        <v>104</v>
      </c>
      <c r="O109" s="161" t="s">
        <v>201</v>
      </c>
      <c r="P109" s="161" t="s">
        <v>201</v>
      </c>
      <c r="Q109" s="91" t="s">
        <v>325</v>
      </c>
      <c r="R109" s="91" t="s">
        <v>199</v>
      </c>
      <c r="S109" s="91" t="s">
        <v>1451</v>
      </c>
      <c r="T109" s="92">
        <v>10</v>
      </c>
      <c r="U109" s="93">
        <v>10</v>
      </c>
      <c r="V109" s="94">
        <v>46321</v>
      </c>
      <c r="W109" s="94">
        <v>46321</v>
      </c>
      <c r="X109" s="95">
        <v>9785171898540</v>
      </c>
      <c r="Y109" s="96">
        <v>384</v>
      </c>
      <c r="Z109" s="97">
        <v>0.32500000000000001</v>
      </c>
      <c r="AA109" s="98" t="s">
        <v>140</v>
      </c>
      <c r="AB109" s="98" t="s">
        <v>155</v>
      </c>
      <c r="AC109" s="98" t="s">
        <v>141</v>
      </c>
      <c r="AD109" s="91">
        <v>3</v>
      </c>
      <c r="AE109" s="167" t="s">
        <v>190</v>
      </c>
      <c r="AF109" s="166"/>
      <c r="AG109" s="98" t="s">
        <v>262</v>
      </c>
      <c r="AH109" s="98"/>
      <c r="AI109" s="86" t="s">
        <v>669</v>
      </c>
      <c r="AJ109" s="101"/>
      <c r="AK109" s="91"/>
      <c r="AL109" s="100" t="s">
        <v>1452</v>
      </c>
      <c r="AM109" s="86" t="s">
        <v>153</v>
      </c>
      <c r="AN109" s="86" t="s">
        <v>148</v>
      </c>
      <c r="AO109" s="141">
        <f t="shared" si="3"/>
        <v>0</v>
      </c>
      <c r="AP109" s="85" t="s">
        <v>1453</v>
      </c>
      <c r="AQ109" s="100" t="s">
        <v>149</v>
      </c>
      <c r="AR109" s="97" t="s">
        <v>120</v>
      </c>
      <c r="AV109" s="99"/>
      <c r="AW109" s="157" t="s">
        <v>1454</v>
      </c>
      <c r="AX109" s="102"/>
      <c r="AY109" s="155" t="s">
        <v>1455</v>
      </c>
      <c r="AZ109" s="157"/>
      <c r="BA109" s="171" t="s">
        <v>500</v>
      </c>
      <c r="BB109" s="171" t="s">
        <v>504</v>
      </c>
      <c r="BC109" s="171" t="s">
        <v>576</v>
      </c>
      <c r="BD109" s="171" t="s">
        <v>577</v>
      </c>
      <c r="BE109" s="171" t="s">
        <v>670</v>
      </c>
      <c r="BF109" s="103">
        <v>46323</v>
      </c>
      <c r="BG109" s="46"/>
      <c r="BH109" s="46"/>
      <c r="BI109" s="46">
        <f t="shared" si="4"/>
        <v>0</v>
      </c>
      <c r="BJ109" s="46">
        <f t="shared" si="5"/>
        <v>0</v>
      </c>
    </row>
    <row r="110" spans="1:62" ht="120" customHeight="1" x14ac:dyDescent="0.2">
      <c r="A110" s="172" t="s">
        <v>174</v>
      </c>
      <c r="B110" s="173"/>
      <c r="C110" s="148">
        <v>0</v>
      </c>
      <c r="D110" s="148">
        <v>0</v>
      </c>
      <c r="E110" s="132">
        <v>604.80000000000007</v>
      </c>
      <c r="F110" s="133" t="s">
        <v>1983</v>
      </c>
      <c r="G110" s="86" t="s">
        <v>1984</v>
      </c>
      <c r="H110" s="86" t="s">
        <v>1985</v>
      </c>
      <c r="I110" s="89"/>
      <c r="J110" s="90" t="s">
        <v>189</v>
      </c>
      <c r="K110" s="86"/>
      <c r="L110" s="86"/>
      <c r="M110" s="92" t="s">
        <v>146</v>
      </c>
      <c r="N110" s="86" t="s">
        <v>104</v>
      </c>
      <c r="O110" s="161" t="s">
        <v>320</v>
      </c>
      <c r="P110" s="161" t="s">
        <v>430</v>
      </c>
      <c r="Q110" s="91" t="s">
        <v>325</v>
      </c>
      <c r="R110" s="91" t="s">
        <v>199</v>
      </c>
      <c r="S110" s="91" t="s">
        <v>1986</v>
      </c>
      <c r="T110" s="92">
        <v>10</v>
      </c>
      <c r="U110" s="93">
        <v>16</v>
      </c>
      <c r="V110" s="94">
        <v>46320</v>
      </c>
      <c r="W110" s="94">
        <v>46320</v>
      </c>
      <c r="X110" s="95">
        <v>9785171746681</v>
      </c>
      <c r="Y110" s="96">
        <v>176</v>
      </c>
      <c r="Z110" s="97">
        <v>0.27</v>
      </c>
      <c r="AA110" s="98" t="s">
        <v>163</v>
      </c>
      <c r="AB110" s="98" t="s">
        <v>154</v>
      </c>
      <c r="AC110" s="98" t="s">
        <v>164</v>
      </c>
      <c r="AD110" s="91">
        <v>3</v>
      </c>
      <c r="AE110" s="167" t="s">
        <v>190</v>
      </c>
      <c r="AF110" s="166"/>
      <c r="AG110" s="98" t="s">
        <v>1232</v>
      </c>
      <c r="AH110" s="98"/>
      <c r="AI110" s="86" t="s">
        <v>1987</v>
      </c>
      <c r="AJ110" s="101" t="s">
        <v>106</v>
      </c>
      <c r="AK110" s="91" t="s">
        <v>1988</v>
      </c>
      <c r="AL110" s="100" t="s">
        <v>1989</v>
      </c>
      <c r="AM110" s="86" t="s">
        <v>237</v>
      </c>
      <c r="AN110" s="86" t="s">
        <v>148</v>
      </c>
      <c r="AO110" s="141">
        <f t="shared" si="3"/>
        <v>0</v>
      </c>
      <c r="AP110" s="85" t="s">
        <v>1990</v>
      </c>
      <c r="AQ110" s="100" t="s">
        <v>106</v>
      </c>
      <c r="AR110" s="97"/>
      <c r="AV110" s="99"/>
      <c r="AW110" s="157" t="s">
        <v>1991</v>
      </c>
      <c r="AX110" s="102" t="s">
        <v>1992</v>
      </c>
      <c r="AY110" s="155" t="s">
        <v>1993</v>
      </c>
      <c r="AZ110" s="157"/>
      <c r="BA110" s="171" t="s">
        <v>515</v>
      </c>
      <c r="BB110" s="171" t="s">
        <v>516</v>
      </c>
      <c r="BC110" s="171" t="s">
        <v>1994</v>
      </c>
      <c r="BD110" s="171" t="s">
        <v>1994</v>
      </c>
      <c r="BE110" s="171" t="s">
        <v>1995</v>
      </c>
      <c r="BF110" s="103">
        <v>46324</v>
      </c>
      <c r="BG110" s="46"/>
      <c r="BH110" s="46"/>
      <c r="BI110" s="46">
        <f t="shared" si="4"/>
        <v>0</v>
      </c>
      <c r="BJ110" s="46">
        <f t="shared" si="5"/>
        <v>0</v>
      </c>
    </row>
    <row r="111" spans="1:62" ht="126" customHeight="1" x14ac:dyDescent="0.2">
      <c r="A111" s="172" t="s">
        <v>174</v>
      </c>
      <c r="B111" s="173"/>
      <c r="C111" s="148">
        <v>0</v>
      </c>
      <c r="D111" s="148">
        <v>0</v>
      </c>
      <c r="E111" s="132">
        <v>693</v>
      </c>
      <c r="F111" s="133" t="s">
        <v>2289</v>
      </c>
      <c r="G111" s="86" t="s">
        <v>2290</v>
      </c>
      <c r="H111" s="86" t="s">
        <v>2291</v>
      </c>
      <c r="I111" s="89"/>
      <c r="J111" s="90" t="s">
        <v>189</v>
      </c>
      <c r="K111" s="86"/>
      <c r="L111" s="86"/>
      <c r="M111" s="92" t="s">
        <v>146</v>
      </c>
      <c r="N111" s="86" t="s">
        <v>104</v>
      </c>
      <c r="O111" s="161" t="s">
        <v>320</v>
      </c>
      <c r="P111" s="161" t="s">
        <v>430</v>
      </c>
      <c r="Q111" s="91" t="s">
        <v>325</v>
      </c>
      <c r="R111" s="91" t="s">
        <v>199</v>
      </c>
      <c r="S111" s="91" t="s">
        <v>2292</v>
      </c>
      <c r="T111" s="92">
        <v>10</v>
      </c>
      <c r="U111" s="93">
        <v>16</v>
      </c>
      <c r="V111" s="94">
        <v>46321</v>
      </c>
      <c r="W111" s="94">
        <v>46321</v>
      </c>
      <c r="X111" s="95">
        <v>9785171746711</v>
      </c>
      <c r="Y111" s="96">
        <v>192</v>
      </c>
      <c r="Z111" s="97">
        <v>0.29499999999999998</v>
      </c>
      <c r="AA111" s="98" t="s">
        <v>163</v>
      </c>
      <c r="AB111" s="98" t="s">
        <v>154</v>
      </c>
      <c r="AC111" s="98" t="s">
        <v>164</v>
      </c>
      <c r="AD111" s="91">
        <v>3</v>
      </c>
      <c r="AE111" s="167" t="s">
        <v>190</v>
      </c>
      <c r="AF111" s="166"/>
      <c r="AG111" s="98" t="s">
        <v>1232</v>
      </c>
      <c r="AH111" s="98"/>
      <c r="AI111" s="86" t="s">
        <v>2293</v>
      </c>
      <c r="AJ111" s="101" t="s">
        <v>106</v>
      </c>
      <c r="AK111" s="91" t="s">
        <v>2294</v>
      </c>
      <c r="AL111" s="100" t="s">
        <v>2295</v>
      </c>
      <c r="AM111" s="86" t="s">
        <v>237</v>
      </c>
      <c r="AN111" s="86" t="s">
        <v>148</v>
      </c>
      <c r="AO111" s="141">
        <f t="shared" si="3"/>
        <v>0</v>
      </c>
      <c r="AP111" s="85" t="s">
        <v>2296</v>
      </c>
      <c r="AQ111" s="100" t="s">
        <v>106</v>
      </c>
      <c r="AR111" s="97" t="s">
        <v>120</v>
      </c>
      <c r="AV111" s="99"/>
      <c r="AW111" s="157" t="s">
        <v>2297</v>
      </c>
      <c r="AX111" s="102" t="s">
        <v>2298</v>
      </c>
      <c r="AY111" s="155" t="s">
        <v>2299</v>
      </c>
      <c r="AZ111" s="157"/>
      <c r="BA111" s="171" t="s">
        <v>515</v>
      </c>
      <c r="BB111" s="171" t="s">
        <v>516</v>
      </c>
      <c r="BC111" s="171" t="s">
        <v>1994</v>
      </c>
      <c r="BD111" s="171" t="s">
        <v>1994</v>
      </c>
      <c r="BE111" s="171" t="s">
        <v>1995</v>
      </c>
      <c r="BF111" s="103">
        <v>46325</v>
      </c>
      <c r="BG111" s="46"/>
      <c r="BH111" s="46"/>
      <c r="BI111" s="46">
        <f t="shared" si="4"/>
        <v>0</v>
      </c>
      <c r="BJ111" s="46">
        <f t="shared" si="5"/>
        <v>0</v>
      </c>
    </row>
    <row r="112" spans="1:62" ht="126" customHeight="1" x14ac:dyDescent="0.2">
      <c r="A112" s="172" t="s">
        <v>174</v>
      </c>
      <c r="B112" s="173"/>
      <c r="C112" s="148">
        <v>0</v>
      </c>
      <c r="D112" s="148">
        <v>0</v>
      </c>
      <c r="E112" s="132">
        <v>332.85</v>
      </c>
      <c r="F112" s="133" t="s">
        <v>1996</v>
      </c>
      <c r="G112" s="86" t="s">
        <v>1997</v>
      </c>
      <c r="H112" s="86" t="s">
        <v>470</v>
      </c>
      <c r="I112" s="89"/>
      <c r="J112" s="90">
        <v>6</v>
      </c>
      <c r="K112" s="86"/>
      <c r="L112" s="86"/>
      <c r="M112" s="92" t="s">
        <v>128</v>
      </c>
      <c r="N112" s="86" t="s">
        <v>104</v>
      </c>
      <c r="O112" s="161" t="s">
        <v>167</v>
      </c>
      <c r="P112" s="161" t="s">
        <v>183</v>
      </c>
      <c r="Q112" s="91" t="s">
        <v>325</v>
      </c>
      <c r="R112" s="91" t="s">
        <v>199</v>
      </c>
      <c r="S112" s="91" t="s">
        <v>1998</v>
      </c>
      <c r="T112" s="92">
        <v>22</v>
      </c>
      <c r="U112" s="93">
        <v>30</v>
      </c>
      <c r="V112" s="94">
        <v>44805</v>
      </c>
      <c r="W112" s="94">
        <v>46321</v>
      </c>
      <c r="X112" s="95">
        <v>9785171500764</v>
      </c>
      <c r="Y112" s="96">
        <v>64</v>
      </c>
      <c r="Z112" s="97">
        <v>0.153</v>
      </c>
      <c r="AA112" s="98" t="s">
        <v>169</v>
      </c>
      <c r="AB112" s="98" t="s">
        <v>212</v>
      </c>
      <c r="AC112" s="98" t="s">
        <v>170</v>
      </c>
      <c r="AD112" s="91">
        <v>3</v>
      </c>
      <c r="AE112" s="134" t="s">
        <v>111</v>
      </c>
      <c r="AF112" s="166"/>
      <c r="AG112" s="98" t="s">
        <v>1890</v>
      </c>
      <c r="AH112" s="98"/>
      <c r="AI112" s="86" t="s">
        <v>471</v>
      </c>
      <c r="AJ112" s="101"/>
      <c r="AK112" s="91"/>
      <c r="AL112" s="100" t="s">
        <v>1999</v>
      </c>
      <c r="AM112" s="86" t="s">
        <v>225</v>
      </c>
      <c r="AN112" s="86" t="s">
        <v>223</v>
      </c>
      <c r="AO112" s="141">
        <f t="shared" si="3"/>
        <v>0</v>
      </c>
      <c r="AP112" s="85" t="s">
        <v>2000</v>
      </c>
      <c r="AQ112" s="100" t="s">
        <v>106</v>
      </c>
      <c r="AR112" s="97"/>
      <c r="AV112" s="99"/>
      <c r="AW112" s="157" t="s">
        <v>2001</v>
      </c>
      <c r="AX112" s="102"/>
      <c r="AY112" s="155" t="s">
        <v>2002</v>
      </c>
      <c r="AZ112" s="157"/>
      <c r="BA112" s="171" t="s">
        <v>521</v>
      </c>
      <c r="BB112" s="171" t="s">
        <v>628</v>
      </c>
      <c r="BC112" s="171" t="s">
        <v>629</v>
      </c>
      <c r="BD112" s="171" t="s">
        <v>2003</v>
      </c>
      <c r="BE112" s="171" t="s">
        <v>2004</v>
      </c>
      <c r="BF112" s="103">
        <v>46324</v>
      </c>
      <c r="BG112" s="46"/>
      <c r="BH112" s="46"/>
      <c r="BI112" s="46">
        <f t="shared" si="4"/>
        <v>0</v>
      </c>
      <c r="BJ112" s="46">
        <f t="shared" si="5"/>
        <v>0</v>
      </c>
    </row>
    <row r="113" spans="1:62" ht="120" customHeight="1" x14ac:dyDescent="0.2">
      <c r="A113" s="172" t="s">
        <v>174</v>
      </c>
      <c r="B113" s="173"/>
      <c r="C113" s="148">
        <v>0</v>
      </c>
      <c r="D113" s="148">
        <v>0</v>
      </c>
      <c r="E113" s="132">
        <v>957.6</v>
      </c>
      <c r="F113" s="133" t="s">
        <v>1456</v>
      </c>
      <c r="G113" s="86" t="s">
        <v>387</v>
      </c>
      <c r="H113" s="86" t="s">
        <v>1457</v>
      </c>
      <c r="I113" s="89"/>
      <c r="J113" s="90">
        <v>7</v>
      </c>
      <c r="K113" s="86"/>
      <c r="L113" s="86"/>
      <c r="M113" s="92" t="s">
        <v>146</v>
      </c>
      <c r="N113" s="86" t="s">
        <v>104</v>
      </c>
      <c r="O113" s="161" t="s">
        <v>156</v>
      </c>
      <c r="P113" s="161" t="s">
        <v>156</v>
      </c>
      <c r="Q113" s="91" t="s">
        <v>325</v>
      </c>
      <c r="R113" s="91" t="s">
        <v>199</v>
      </c>
      <c r="S113" s="91" t="s">
        <v>1458</v>
      </c>
      <c r="T113" s="92">
        <v>10</v>
      </c>
      <c r="U113" s="93">
        <v>8</v>
      </c>
      <c r="V113" s="94">
        <v>43977</v>
      </c>
      <c r="W113" s="94">
        <v>46319</v>
      </c>
      <c r="X113" s="95">
        <v>9785171216665</v>
      </c>
      <c r="Y113" s="96">
        <v>416</v>
      </c>
      <c r="Z113" s="97">
        <v>0.42</v>
      </c>
      <c r="AA113" s="98" t="s">
        <v>140</v>
      </c>
      <c r="AB113" s="98" t="s">
        <v>159</v>
      </c>
      <c r="AC113" s="98" t="s">
        <v>141</v>
      </c>
      <c r="AD113" s="91" t="s">
        <v>105</v>
      </c>
      <c r="AE113" s="134" t="s">
        <v>111</v>
      </c>
      <c r="AF113" s="166"/>
      <c r="AG113" s="98" t="s">
        <v>229</v>
      </c>
      <c r="AH113" s="98"/>
      <c r="AI113" s="86" t="s">
        <v>1459</v>
      </c>
      <c r="AJ113" s="101"/>
      <c r="AK113" s="91"/>
      <c r="AL113" s="100" t="s">
        <v>1460</v>
      </c>
      <c r="AM113" s="86" t="s">
        <v>259</v>
      </c>
      <c r="AN113" s="86" t="s">
        <v>148</v>
      </c>
      <c r="AO113" s="141">
        <f t="shared" si="3"/>
        <v>0</v>
      </c>
      <c r="AP113" s="85" t="s">
        <v>1461</v>
      </c>
      <c r="AQ113" s="100" t="s">
        <v>106</v>
      </c>
      <c r="AR113" s="97" t="s">
        <v>120</v>
      </c>
      <c r="AV113" s="99"/>
      <c r="AW113" s="157" t="s">
        <v>1462</v>
      </c>
      <c r="AX113" s="102"/>
      <c r="AY113" s="155" t="s">
        <v>1463</v>
      </c>
      <c r="AZ113" s="157"/>
      <c r="BA113" s="171" t="s">
        <v>500</v>
      </c>
      <c r="BB113" s="171" t="s">
        <v>507</v>
      </c>
      <c r="BC113" s="171" t="s">
        <v>508</v>
      </c>
      <c r="BD113" s="171" t="s">
        <v>509</v>
      </c>
      <c r="BE113" s="171" t="s">
        <v>621</v>
      </c>
      <c r="BF113" s="103">
        <v>46323</v>
      </c>
      <c r="BG113" s="46"/>
      <c r="BH113" s="46"/>
      <c r="BI113" s="46">
        <f t="shared" si="4"/>
        <v>0</v>
      </c>
      <c r="BJ113" s="46">
        <f t="shared" si="5"/>
        <v>0</v>
      </c>
    </row>
    <row r="114" spans="1:62" ht="120" customHeight="1" x14ac:dyDescent="0.2">
      <c r="A114" s="172" t="s">
        <v>174</v>
      </c>
      <c r="B114" s="173"/>
      <c r="C114" s="148">
        <v>0</v>
      </c>
      <c r="D114" s="148">
        <v>0</v>
      </c>
      <c r="E114" s="132">
        <v>718.2</v>
      </c>
      <c r="F114" s="133" t="s">
        <v>1464</v>
      </c>
      <c r="G114" s="86" t="s">
        <v>472</v>
      </c>
      <c r="H114" s="86" t="s">
        <v>473</v>
      </c>
      <c r="I114" s="89"/>
      <c r="J114" s="90">
        <v>3</v>
      </c>
      <c r="K114" s="86"/>
      <c r="L114" s="86"/>
      <c r="M114" s="92" t="s">
        <v>146</v>
      </c>
      <c r="N114" s="86" t="s">
        <v>104</v>
      </c>
      <c r="O114" s="161" t="s">
        <v>201</v>
      </c>
      <c r="P114" s="161" t="s">
        <v>201</v>
      </c>
      <c r="Q114" s="91" t="s">
        <v>325</v>
      </c>
      <c r="R114" s="91" t="s">
        <v>199</v>
      </c>
      <c r="S114" s="91" t="s">
        <v>1465</v>
      </c>
      <c r="T114" s="92">
        <v>22</v>
      </c>
      <c r="U114" s="93">
        <v>8</v>
      </c>
      <c r="V114" s="94">
        <v>46205</v>
      </c>
      <c r="W114" s="94">
        <v>46319</v>
      </c>
      <c r="X114" s="95">
        <v>9785171832308</v>
      </c>
      <c r="Y114" s="96">
        <v>448</v>
      </c>
      <c r="Z114" s="97">
        <v>0.42499999999999999</v>
      </c>
      <c r="AA114" s="98" t="s">
        <v>129</v>
      </c>
      <c r="AB114" s="98" t="s">
        <v>186</v>
      </c>
      <c r="AC114" s="98" t="s">
        <v>130</v>
      </c>
      <c r="AD114" s="91">
        <v>3</v>
      </c>
      <c r="AE114" s="134" t="s">
        <v>111</v>
      </c>
      <c r="AF114" s="166"/>
      <c r="AG114" s="98" t="s">
        <v>333</v>
      </c>
      <c r="AH114" s="98"/>
      <c r="AI114" s="86" t="s">
        <v>474</v>
      </c>
      <c r="AJ114" s="101"/>
      <c r="AK114" s="91"/>
      <c r="AL114" s="100" t="s">
        <v>1466</v>
      </c>
      <c r="AM114" s="86" t="s">
        <v>153</v>
      </c>
      <c r="AN114" s="86" t="s">
        <v>148</v>
      </c>
      <c r="AO114" s="141">
        <f t="shared" si="3"/>
        <v>0</v>
      </c>
      <c r="AP114" s="85" t="s">
        <v>1467</v>
      </c>
      <c r="AQ114" s="100" t="s">
        <v>149</v>
      </c>
      <c r="AR114" s="97" t="s">
        <v>120</v>
      </c>
      <c r="AV114" s="99"/>
      <c r="AW114" s="157" t="s">
        <v>1468</v>
      </c>
      <c r="AX114" s="102" t="s">
        <v>1469</v>
      </c>
      <c r="AY114" s="155" t="s">
        <v>1470</v>
      </c>
      <c r="AZ114" s="157"/>
      <c r="BA114" s="171" t="s">
        <v>500</v>
      </c>
      <c r="BB114" s="171" t="s">
        <v>504</v>
      </c>
      <c r="BC114" s="171" t="s">
        <v>576</v>
      </c>
      <c r="BD114" s="171" t="s">
        <v>577</v>
      </c>
      <c r="BE114" s="171" t="s">
        <v>670</v>
      </c>
      <c r="BF114" s="103">
        <v>46323</v>
      </c>
      <c r="BG114" s="46"/>
      <c r="BH114" s="46"/>
      <c r="BI114" s="46">
        <f t="shared" si="4"/>
        <v>0</v>
      </c>
      <c r="BJ114" s="46">
        <f t="shared" si="5"/>
        <v>0</v>
      </c>
    </row>
    <row r="115" spans="1:62" ht="120" customHeight="1" x14ac:dyDescent="0.2">
      <c r="A115" s="172" t="s">
        <v>174</v>
      </c>
      <c r="B115" s="173"/>
      <c r="C115" s="148">
        <v>0</v>
      </c>
      <c r="D115" s="148">
        <v>0</v>
      </c>
      <c r="E115" s="132">
        <v>781.2</v>
      </c>
      <c r="F115" s="133" t="s">
        <v>887</v>
      </c>
      <c r="G115" s="86" t="s">
        <v>888</v>
      </c>
      <c r="H115" s="86" t="s">
        <v>889</v>
      </c>
      <c r="I115" s="89"/>
      <c r="J115" s="90">
        <v>4</v>
      </c>
      <c r="K115" s="86"/>
      <c r="L115" s="86"/>
      <c r="M115" s="92" t="s">
        <v>128</v>
      </c>
      <c r="N115" s="86" t="s">
        <v>104</v>
      </c>
      <c r="O115" s="161" t="s">
        <v>226</v>
      </c>
      <c r="P115" s="161" t="s">
        <v>246</v>
      </c>
      <c r="Q115" s="91" t="s">
        <v>325</v>
      </c>
      <c r="R115" s="91" t="s">
        <v>199</v>
      </c>
      <c r="S115" s="91" t="s">
        <v>890</v>
      </c>
      <c r="T115" s="92">
        <v>10</v>
      </c>
      <c r="U115" s="93">
        <v>14</v>
      </c>
      <c r="V115" s="94">
        <v>45845</v>
      </c>
      <c r="W115" s="94">
        <v>46317</v>
      </c>
      <c r="X115" s="95">
        <v>9785171766276</v>
      </c>
      <c r="Y115" s="96">
        <v>192</v>
      </c>
      <c r="Z115" s="97">
        <v>0.26500000000000001</v>
      </c>
      <c r="AA115" s="98" t="s">
        <v>604</v>
      </c>
      <c r="AB115" s="98" t="s">
        <v>195</v>
      </c>
      <c r="AC115" s="98" t="s">
        <v>605</v>
      </c>
      <c r="AD115" s="91" t="s">
        <v>265</v>
      </c>
      <c r="AE115" s="176" t="s">
        <v>111</v>
      </c>
      <c r="AF115" s="166"/>
      <c r="AG115" s="98" t="s">
        <v>891</v>
      </c>
      <c r="AH115" s="98"/>
      <c r="AI115" s="86" t="s">
        <v>892</v>
      </c>
      <c r="AJ115" s="101"/>
      <c r="AK115" s="91"/>
      <c r="AL115" s="100" t="s">
        <v>893</v>
      </c>
      <c r="AM115" s="86" t="s">
        <v>255</v>
      </c>
      <c r="AN115" s="86" t="s">
        <v>223</v>
      </c>
      <c r="AO115" s="141">
        <f t="shared" si="3"/>
        <v>0</v>
      </c>
      <c r="AP115" s="85" t="s">
        <v>894</v>
      </c>
      <c r="AQ115" s="100" t="s">
        <v>152</v>
      </c>
      <c r="AR115" s="97" t="s">
        <v>120</v>
      </c>
      <c r="AV115" s="99"/>
      <c r="AW115" s="157" t="s">
        <v>895</v>
      </c>
      <c r="AX115" s="102"/>
      <c r="AY115" s="155" t="s">
        <v>896</v>
      </c>
      <c r="AZ115" s="157" t="s">
        <v>468</v>
      </c>
      <c r="BA115" s="171" t="s">
        <v>521</v>
      </c>
      <c r="BB115" s="171" t="s">
        <v>589</v>
      </c>
      <c r="BC115" s="171" t="s">
        <v>660</v>
      </c>
      <c r="BD115" s="171" t="s">
        <v>660</v>
      </c>
      <c r="BE115" s="171" t="s">
        <v>661</v>
      </c>
      <c r="BF115" s="103">
        <v>46322</v>
      </c>
      <c r="BG115" s="46"/>
      <c r="BH115" s="46"/>
      <c r="BI115" s="46">
        <f t="shared" si="4"/>
        <v>0</v>
      </c>
      <c r="BJ115" s="46">
        <f t="shared" si="5"/>
        <v>0</v>
      </c>
    </row>
    <row r="116" spans="1:62" ht="120" customHeight="1" x14ac:dyDescent="0.2">
      <c r="A116" s="172" t="s">
        <v>174</v>
      </c>
      <c r="B116" s="173"/>
      <c r="C116" s="148">
        <v>0</v>
      </c>
      <c r="D116" s="148">
        <v>0</v>
      </c>
      <c r="E116" s="132">
        <v>585.9</v>
      </c>
      <c r="F116" s="133" t="s">
        <v>2300</v>
      </c>
      <c r="G116" s="86" t="s">
        <v>2301</v>
      </c>
      <c r="H116" s="86" t="s">
        <v>390</v>
      </c>
      <c r="I116" s="89"/>
      <c r="J116" s="90">
        <v>7</v>
      </c>
      <c r="K116" s="86"/>
      <c r="L116" s="86"/>
      <c r="M116" s="92" t="s">
        <v>146</v>
      </c>
      <c r="N116" s="86" t="s">
        <v>104</v>
      </c>
      <c r="O116" s="161" t="s">
        <v>280</v>
      </c>
      <c r="P116" s="161" t="s">
        <v>280</v>
      </c>
      <c r="Q116" s="91" t="s">
        <v>325</v>
      </c>
      <c r="R116" s="91" t="s">
        <v>199</v>
      </c>
      <c r="S116" s="91" t="s">
        <v>2302</v>
      </c>
      <c r="T116" s="92">
        <v>10</v>
      </c>
      <c r="U116" s="93">
        <v>14</v>
      </c>
      <c r="V116" s="94">
        <v>45645</v>
      </c>
      <c r="W116" s="94">
        <v>46322</v>
      </c>
      <c r="X116" s="95">
        <v>9785171681104</v>
      </c>
      <c r="Y116" s="96">
        <v>128</v>
      </c>
      <c r="Z116" s="97">
        <v>0.19500000000000001</v>
      </c>
      <c r="AA116" s="98" t="s">
        <v>314</v>
      </c>
      <c r="AB116" s="98" t="s">
        <v>195</v>
      </c>
      <c r="AC116" s="98" t="s">
        <v>300</v>
      </c>
      <c r="AD116" s="91" t="s">
        <v>105</v>
      </c>
      <c r="AE116" s="134" t="s">
        <v>111</v>
      </c>
      <c r="AF116" s="166"/>
      <c r="AG116" s="98" t="s">
        <v>376</v>
      </c>
      <c r="AH116" s="98"/>
      <c r="AI116" s="86" t="s">
        <v>391</v>
      </c>
      <c r="AJ116" s="101" t="s">
        <v>106</v>
      </c>
      <c r="AK116" s="91"/>
      <c r="AL116" s="100" t="s">
        <v>2303</v>
      </c>
      <c r="AM116" s="86" t="s">
        <v>284</v>
      </c>
      <c r="AN116" s="86" t="s">
        <v>223</v>
      </c>
      <c r="AO116" s="141">
        <f t="shared" si="3"/>
        <v>0</v>
      </c>
      <c r="AP116" s="85" t="s">
        <v>2304</v>
      </c>
      <c r="AQ116" s="100" t="s">
        <v>106</v>
      </c>
      <c r="AR116" s="97" t="s">
        <v>120</v>
      </c>
      <c r="AV116" s="99"/>
      <c r="AW116" s="157" t="s">
        <v>2305</v>
      </c>
      <c r="AX116" s="102"/>
      <c r="AY116" s="155" t="s">
        <v>2306</v>
      </c>
      <c r="AZ116" s="157"/>
      <c r="BA116" s="171" t="s">
        <v>500</v>
      </c>
      <c r="BB116" s="171" t="s">
        <v>565</v>
      </c>
      <c r="BC116" s="171" t="s">
        <v>566</v>
      </c>
      <c r="BD116" s="171" t="s">
        <v>566</v>
      </c>
      <c r="BE116" s="171" t="s">
        <v>648</v>
      </c>
      <c r="BF116" s="103">
        <v>46325</v>
      </c>
      <c r="BG116" s="46"/>
      <c r="BH116" s="46"/>
      <c r="BI116" s="46">
        <f t="shared" si="4"/>
        <v>0</v>
      </c>
      <c r="BJ116" s="46">
        <f t="shared" si="5"/>
        <v>0</v>
      </c>
    </row>
    <row r="117" spans="1:62" ht="120" customHeight="1" x14ac:dyDescent="0.2">
      <c r="A117" s="172" t="s">
        <v>174</v>
      </c>
      <c r="B117" s="173"/>
      <c r="C117" s="148">
        <v>0</v>
      </c>
      <c r="D117" s="148">
        <v>0</v>
      </c>
      <c r="E117" s="132">
        <v>585.9</v>
      </c>
      <c r="F117" s="133" t="s">
        <v>897</v>
      </c>
      <c r="G117" s="86" t="s">
        <v>898</v>
      </c>
      <c r="H117" s="86" t="s">
        <v>390</v>
      </c>
      <c r="I117" s="89"/>
      <c r="J117" s="90" t="s">
        <v>189</v>
      </c>
      <c r="K117" s="86"/>
      <c r="L117" s="86"/>
      <c r="M117" s="92" t="s">
        <v>146</v>
      </c>
      <c r="N117" s="86" t="s">
        <v>104</v>
      </c>
      <c r="O117" s="161" t="s">
        <v>280</v>
      </c>
      <c r="P117" s="161" t="s">
        <v>280</v>
      </c>
      <c r="Q117" s="91" t="s">
        <v>325</v>
      </c>
      <c r="R117" s="91" t="s">
        <v>199</v>
      </c>
      <c r="S117" s="91" t="s">
        <v>899</v>
      </c>
      <c r="T117" s="92">
        <v>10</v>
      </c>
      <c r="U117" s="93">
        <v>16</v>
      </c>
      <c r="V117" s="94">
        <v>46318</v>
      </c>
      <c r="W117" s="94">
        <v>46318</v>
      </c>
      <c r="X117" s="95">
        <v>9785171928001</v>
      </c>
      <c r="Y117" s="96">
        <v>128</v>
      </c>
      <c r="Z117" s="97">
        <v>0.20499999999999999</v>
      </c>
      <c r="AA117" s="98" t="s">
        <v>314</v>
      </c>
      <c r="AB117" s="98" t="s">
        <v>195</v>
      </c>
      <c r="AC117" s="98" t="s">
        <v>300</v>
      </c>
      <c r="AD117" s="91" t="s">
        <v>105</v>
      </c>
      <c r="AE117" s="167" t="s">
        <v>190</v>
      </c>
      <c r="AF117" s="166"/>
      <c r="AG117" s="98" t="s">
        <v>376</v>
      </c>
      <c r="AH117" s="98"/>
      <c r="AI117" s="86" t="s">
        <v>391</v>
      </c>
      <c r="AJ117" s="101"/>
      <c r="AK117" s="91"/>
      <c r="AL117" s="100" t="s">
        <v>900</v>
      </c>
      <c r="AM117" s="86" t="s">
        <v>284</v>
      </c>
      <c r="AN117" s="86" t="s">
        <v>223</v>
      </c>
      <c r="AO117" s="141">
        <f t="shared" si="3"/>
        <v>0</v>
      </c>
      <c r="AP117" s="85" t="s">
        <v>901</v>
      </c>
      <c r="AQ117" s="100" t="s">
        <v>152</v>
      </c>
      <c r="AR117" s="97" t="s">
        <v>120</v>
      </c>
      <c r="AV117" s="99"/>
      <c r="AW117" s="157" t="s">
        <v>902</v>
      </c>
      <c r="AX117" s="102"/>
      <c r="AY117" s="155" t="s">
        <v>903</v>
      </c>
      <c r="AZ117" s="157"/>
      <c r="BA117" s="171" t="s">
        <v>500</v>
      </c>
      <c r="BB117" s="171" t="s">
        <v>565</v>
      </c>
      <c r="BC117" s="171" t="s">
        <v>566</v>
      </c>
      <c r="BD117" s="171" t="s">
        <v>566</v>
      </c>
      <c r="BE117" s="171" t="s">
        <v>648</v>
      </c>
      <c r="BF117" s="103">
        <v>46322</v>
      </c>
      <c r="BG117" s="46"/>
      <c r="BH117" s="46"/>
      <c r="BI117" s="46">
        <f t="shared" si="4"/>
        <v>0</v>
      </c>
      <c r="BJ117" s="46">
        <f t="shared" si="5"/>
        <v>0</v>
      </c>
    </row>
    <row r="118" spans="1:62" ht="126" customHeight="1" x14ac:dyDescent="0.2">
      <c r="A118" s="172" t="s">
        <v>174</v>
      </c>
      <c r="B118" s="173"/>
      <c r="C118" s="148">
        <v>0</v>
      </c>
      <c r="D118" s="148">
        <v>0</v>
      </c>
      <c r="E118" s="132">
        <v>317.10000000000002</v>
      </c>
      <c r="F118" s="133" t="s">
        <v>1471</v>
      </c>
      <c r="G118" s="86" t="s">
        <v>1472</v>
      </c>
      <c r="H118" s="86" t="s">
        <v>1473</v>
      </c>
      <c r="I118" s="89"/>
      <c r="J118" s="90">
        <v>6</v>
      </c>
      <c r="K118" s="86"/>
      <c r="L118" s="86"/>
      <c r="M118" s="92" t="s">
        <v>146</v>
      </c>
      <c r="N118" s="86" t="s">
        <v>104</v>
      </c>
      <c r="O118" s="161" t="s">
        <v>244</v>
      </c>
      <c r="P118" s="161" t="s">
        <v>244</v>
      </c>
      <c r="Q118" s="91" t="s">
        <v>325</v>
      </c>
      <c r="R118" s="91" t="s">
        <v>199</v>
      </c>
      <c r="S118" s="91" t="s">
        <v>1474</v>
      </c>
      <c r="T118" s="92">
        <v>10</v>
      </c>
      <c r="U118" s="93">
        <v>12</v>
      </c>
      <c r="V118" s="94">
        <v>45496</v>
      </c>
      <c r="W118" s="94">
        <v>46322</v>
      </c>
      <c r="X118" s="95">
        <v>9785171675844</v>
      </c>
      <c r="Y118" s="96">
        <v>480</v>
      </c>
      <c r="Z118" s="97">
        <v>0.215</v>
      </c>
      <c r="AA118" s="98" t="s">
        <v>248</v>
      </c>
      <c r="AB118" s="98" t="s">
        <v>168</v>
      </c>
      <c r="AC118" s="98" t="s">
        <v>249</v>
      </c>
      <c r="AD118" s="91">
        <v>3</v>
      </c>
      <c r="AE118" s="134" t="s">
        <v>111</v>
      </c>
      <c r="AF118" s="166"/>
      <c r="AG118" s="98" t="s">
        <v>1475</v>
      </c>
      <c r="AH118" s="98"/>
      <c r="AI118" s="86" t="s">
        <v>1476</v>
      </c>
      <c r="AJ118" s="101"/>
      <c r="AK118" s="91"/>
      <c r="AL118" s="100" t="s">
        <v>1477</v>
      </c>
      <c r="AM118" s="86" t="s">
        <v>153</v>
      </c>
      <c r="AN118" s="86" t="s">
        <v>148</v>
      </c>
      <c r="AO118" s="141">
        <f t="shared" si="3"/>
        <v>0</v>
      </c>
      <c r="AP118" s="85" t="s">
        <v>1478</v>
      </c>
      <c r="AQ118" s="100" t="s">
        <v>106</v>
      </c>
      <c r="AR118" s="97" t="s">
        <v>120</v>
      </c>
      <c r="AV118" s="99"/>
      <c r="AW118" s="157" t="s">
        <v>1479</v>
      </c>
      <c r="AX118" s="102" t="s">
        <v>1480</v>
      </c>
      <c r="AY118" s="155" t="s">
        <v>1481</v>
      </c>
      <c r="AZ118" s="157"/>
      <c r="BA118" s="171" t="s">
        <v>500</v>
      </c>
      <c r="BB118" s="171" t="s">
        <v>524</v>
      </c>
      <c r="BC118" s="171" t="s">
        <v>549</v>
      </c>
      <c r="BD118" s="171" t="s">
        <v>526</v>
      </c>
      <c r="BE118" s="171" t="s">
        <v>1482</v>
      </c>
      <c r="BF118" s="103">
        <v>46323</v>
      </c>
      <c r="BG118" s="46"/>
      <c r="BH118" s="46"/>
      <c r="BI118" s="46">
        <f t="shared" si="4"/>
        <v>0</v>
      </c>
      <c r="BJ118" s="46">
        <f t="shared" si="5"/>
        <v>0</v>
      </c>
    </row>
    <row r="119" spans="1:62" ht="126" customHeight="1" x14ac:dyDescent="0.2">
      <c r="A119" s="172" t="s">
        <v>174</v>
      </c>
      <c r="B119" s="173"/>
      <c r="C119" s="148">
        <v>0</v>
      </c>
      <c r="D119" s="148">
        <v>0</v>
      </c>
      <c r="E119" s="132">
        <v>363.3</v>
      </c>
      <c r="F119" s="133" t="s">
        <v>2005</v>
      </c>
      <c r="G119" s="86" t="s">
        <v>2006</v>
      </c>
      <c r="H119" s="86" t="s">
        <v>2007</v>
      </c>
      <c r="I119" s="89"/>
      <c r="J119" s="90">
        <v>4</v>
      </c>
      <c r="K119" s="86"/>
      <c r="L119" s="86"/>
      <c r="M119" s="92" t="s">
        <v>128</v>
      </c>
      <c r="N119" s="86" t="s">
        <v>104</v>
      </c>
      <c r="O119" s="161" t="s">
        <v>202</v>
      </c>
      <c r="P119" s="161" t="s">
        <v>279</v>
      </c>
      <c r="Q119" s="91" t="s">
        <v>325</v>
      </c>
      <c r="R119" s="91" t="s">
        <v>199</v>
      </c>
      <c r="S119" s="91" t="s">
        <v>2008</v>
      </c>
      <c r="T119" s="92">
        <v>22</v>
      </c>
      <c r="U119" s="93">
        <v>25</v>
      </c>
      <c r="V119" s="94">
        <v>46225</v>
      </c>
      <c r="W119" s="94">
        <v>46322</v>
      </c>
      <c r="X119" s="95">
        <v>9785171847111</v>
      </c>
      <c r="Y119" s="96">
        <v>32</v>
      </c>
      <c r="Z119" s="97">
        <v>0.14000000000000001</v>
      </c>
      <c r="AA119" s="98" t="s">
        <v>344</v>
      </c>
      <c r="AB119" s="98" t="s">
        <v>317</v>
      </c>
      <c r="AC119" s="98" t="s">
        <v>345</v>
      </c>
      <c r="AD119" s="91" t="s">
        <v>415</v>
      </c>
      <c r="AE119" s="134" t="s">
        <v>111</v>
      </c>
      <c r="AF119" s="166"/>
      <c r="AG119" s="98" t="s">
        <v>476</v>
      </c>
      <c r="AH119" s="98"/>
      <c r="AI119" s="86" t="s">
        <v>2009</v>
      </c>
      <c r="AJ119" s="101"/>
      <c r="AK119" s="91"/>
      <c r="AL119" s="100" t="s">
        <v>2010</v>
      </c>
      <c r="AM119" s="86" t="s">
        <v>293</v>
      </c>
      <c r="AN119" s="86" t="s">
        <v>223</v>
      </c>
      <c r="AO119" s="141">
        <f t="shared" si="3"/>
        <v>0</v>
      </c>
      <c r="AP119" s="85" t="s">
        <v>2011</v>
      </c>
      <c r="AQ119" s="100" t="s">
        <v>152</v>
      </c>
      <c r="AR119" s="97"/>
      <c r="AV119" s="99"/>
      <c r="AW119" s="157" t="s">
        <v>2012</v>
      </c>
      <c r="AX119" s="102"/>
      <c r="AY119" s="155" t="s">
        <v>2013</v>
      </c>
      <c r="AZ119" s="157"/>
      <c r="BA119" s="171" t="s">
        <v>521</v>
      </c>
      <c r="BB119" s="171" t="s">
        <v>589</v>
      </c>
      <c r="BC119" s="171" t="s">
        <v>1196</v>
      </c>
      <c r="BD119" s="171" t="s">
        <v>1197</v>
      </c>
      <c r="BE119" s="171" t="s">
        <v>1198</v>
      </c>
      <c r="BF119" s="103">
        <v>46324</v>
      </c>
      <c r="BG119" s="46"/>
      <c r="BH119" s="46"/>
      <c r="BI119" s="46">
        <f t="shared" si="4"/>
        <v>0</v>
      </c>
      <c r="BJ119" s="46">
        <f t="shared" si="5"/>
        <v>0</v>
      </c>
    </row>
    <row r="120" spans="1:62" ht="120" customHeight="1" x14ac:dyDescent="0.2">
      <c r="A120" s="172" t="s">
        <v>174</v>
      </c>
      <c r="B120" s="173"/>
      <c r="C120" s="148">
        <v>0</v>
      </c>
      <c r="D120" s="148">
        <v>0</v>
      </c>
      <c r="E120" s="132">
        <v>2973.6</v>
      </c>
      <c r="F120" s="133" t="s">
        <v>2307</v>
      </c>
      <c r="G120" s="86" t="s">
        <v>2308</v>
      </c>
      <c r="H120" s="86" t="s">
        <v>2309</v>
      </c>
      <c r="I120" s="89"/>
      <c r="J120" s="90">
        <v>7</v>
      </c>
      <c r="K120" s="86"/>
      <c r="L120" s="86"/>
      <c r="M120" s="92" t="s">
        <v>133</v>
      </c>
      <c r="N120" s="86" t="s">
        <v>104</v>
      </c>
      <c r="O120" s="161" t="s">
        <v>339</v>
      </c>
      <c r="P120" s="161" t="s">
        <v>591</v>
      </c>
      <c r="Q120" s="91" t="s">
        <v>325</v>
      </c>
      <c r="R120" s="91" t="s">
        <v>199</v>
      </c>
      <c r="S120" s="91" t="s">
        <v>2310</v>
      </c>
      <c r="T120" s="92">
        <v>22</v>
      </c>
      <c r="U120" s="93">
        <v>12</v>
      </c>
      <c r="V120" s="94">
        <v>45603</v>
      </c>
      <c r="W120" s="94">
        <v>45603</v>
      </c>
      <c r="X120" s="95">
        <v>9785171129767</v>
      </c>
      <c r="Y120" s="96">
        <v>8</v>
      </c>
      <c r="Z120" s="97">
        <v>0.64700000000000002</v>
      </c>
      <c r="AA120" s="98" t="s">
        <v>2311</v>
      </c>
      <c r="AB120" s="98" t="s">
        <v>562</v>
      </c>
      <c r="AC120" s="98" t="s">
        <v>1211</v>
      </c>
      <c r="AD120" s="91" t="s">
        <v>563</v>
      </c>
      <c r="AE120" s="134" t="s">
        <v>111</v>
      </c>
      <c r="AF120" s="166"/>
      <c r="AG120" s="98" t="s">
        <v>350</v>
      </c>
      <c r="AH120" s="98"/>
      <c r="AI120" s="86" t="s">
        <v>2312</v>
      </c>
      <c r="AJ120" s="101" t="s">
        <v>162</v>
      </c>
      <c r="AK120" s="91"/>
      <c r="AL120" s="100" t="s">
        <v>2313</v>
      </c>
      <c r="AM120" s="86" t="s">
        <v>343</v>
      </c>
      <c r="AN120" s="86" t="s">
        <v>137</v>
      </c>
      <c r="AO120" s="141">
        <f t="shared" si="3"/>
        <v>0</v>
      </c>
      <c r="AP120" s="85" t="s">
        <v>2314</v>
      </c>
      <c r="AQ120" s="100" t="s">
        <v>138</v>
      </c>
      <c r="AR120" s="97" t="s">
        <v>120</v>
      </c>
      <c r="AV120" s="99"/>
      <c r="AW120" s="157" t="s">
        <v>2315</v>
      </c>
      <c r="AX120" s="102"/>
      <c r="AY120" s="155" t="s">
        <v>2316</v>
      </c>
      <c r="AZ120" s="157" t="s">
        <v>468</v>
      </c>
      <c r="BA120" s="171" t="s">
        <v>510</v>
      </c>
      <c r="BB120" s="171" t="s">
        <v>583</v>
      </c>
      <c r="BC120" s="171" t="s">
        <v>592</v>
      </c>
      <c r="BD120" s="171" t="s">
        <v>592</v>
      </c>
      <c r="BE120" s="171" t="s">
        <v>2317</v>
      </c>
      <c r="BF120" s="103">
        <v>46325</v>
      </c>
      <c r="BG120" s="46"/>
      <c r="BH120" s="46"/>
      <c r="BI120" s="46">
        <f t="shared" si="4"/>
        <v>0</v>
      </c>
      <c r="BJ120" s="46">
        <f t="shared" si="5"/>
        <v>0</v>
      </c>
    </row>
    <row r="121" spans="1:62" ht="126" customHeight="1" x14ac:dyDescent="0.2">
      <c r="A121" s="172" t="s">
        <v>174</v>
      </c>
      <c r="B121" s="173"/>
      <c r="C121" s="148">
        <v>0</v>
      </c>
      <c r="D121" s="148">
        <v>0</v>
      </c>
      <c r="E121" s="132">
        <v>317.10000000000002</v>
      </c>
      <c r="F121" s="133" t="s">
        <v>1483</v>
      </c>
      <c r="G121" s="86" t="s">
        <v>1484</v>
      </c>
      <c r="H121" s="86" t="s">
        <v>385</v>
      </c>
      <c r="I121" s="89"/>
      <c r="J121" s="90" t="s">
        <v>189</v>
      </c>
      <c r="K121" s="86"/>
      <c r="L121" s="86"/>
      <c r="M121" s="92" t="s">
        <v>133</v>
      </c>
      <c r="N121" s="86" t="s">
        <v>104</v>
      </c>
      <c r="O121" s="161" t="s">
        <v>160</v>
      </c>
      <c r="P121" s="161" t="s">
        <v>161</v>
      </c>
      <c r="Q121" s="91" t="s">
        <v>325</v>
      </c>
      <c r="R121" s="91" t="s">
        <v>199</v>
      </c>
      <c r="S121" s="91" t="s">
        <v>1485</v>
      </c>
      <c r="T121" s="92">
        <v>10</v>
      </c>
      <c r="U121" s="93">
        <v>50</v>
      </c>
      <c r="V121" s="94">
        <v>46287</v>
      </c>
      <c r="W121" s="94">
        <v>46287</v>
      </c>
      <c r="X121" s="95">
        <v>9785171870959</v>
      </c>
      <c r="Y121" s="96">
        <v>16</v>
      </c>
      <c r="Z121" s="97">
        <v>0.109</v>
      </c>
      <c r="AA121" s="98" t="s">
        <v>134</v>
      </c>
      <c r="AB121" s="98" t="s">
        <v>369</v>
      </c>
      <c r="AC121" s="98" t="s">
        <v>135</v>
      </c>
      <c r="AD121" s="91">
        <v>3</v>
      </c>
      <c r="AE121" s="167" t="s">
        <v>190</v>
      </c>
      <c r="AF121" s="166"/>
      <c r="AG121" s="98" t="s">
        <v>461</v>
      </c>
      <c r="AH121" s="98"/>
      <c r="AI121" s="86" t="s">
        <v>386</v>
      </c>
      <c r="AJ121" s="101" t="s">
        <v>157</v>
      </c>
      <c r="AK121" s="91"/>
      <c r="AL121" s="100" t="s">
        <v>1486</v>
      </c>
      <c r="AM121" s="86" t="s">
        <v>145</v>
      </c>
      <c r="AN121" s="86" t="s">
        <v>137</v>
      </c>
      <c r="AO121" s="141">
        <f t="shared" si="3"/>
        <v>0</v>
      </c>
      <c r="AP121" s="85" t="s">
        <v>1487</v>
      </c>
      <c r="AQ121" s="100" t="s">
        <v>138</v>
      </c>
      <c r="AR121" s="97" t="s">
        <v>120</v>
      </c>
      <c r="AV121" s="99"/>
      <c r="AW121" s="157" t="s">
        <v>1488</v>
      </c>
      <c r="AX121" s="102" t="s">
        <v>1489</v>
      </c>
      <c r="AY121" s="155" t="s">
        <v>1490</v>
      </c>
      <c r="AZ121" s="157"/>
      <c r="BA121" s="171" t="s">
        <v>510</v>
      </c>
      <c r="BB121" s="171" t="s">
        <v>529</v>
      </c>
      <c r="BC121" s="171" t="s">
        <v>720</v>
      </c>
      <c r="BD121" s="171" t="s">
        <v>720</v>
      </c>
      <c r="BE121" s="171" t="s">
        <v>721</v>
      </c>
      <c r="BF121" s="103">
        <v>46323</v>
      </c>
      <c r="BG121" s="46"/>
      <c r="BH121" s="46"/>
      <c r="BI121" s="46">
        <f t="shared" si="4"/>
        <v>0</v>
      </c>
      <c r="BJ121" s="46">
        <f t="shared" si="5"/>
        <v>0</v>
      </c>
    </row>
    <row r="122" spans="1:62" ht="120" customHeight="1" x14ac:dyDescent="0.2">
      <c r="A122" s="172" t="s">
        <v>174</v>
      </c>
      <c r="B122" s="173"/>
      <c r="C122" s="148">
        <v>0</v>
      </c>
      <c r="D122" s="148">
        <v>0</v>
      </c>
      <c r="E122" s="132">
        <v>1102.5</v>
      </c>
      <c r="F122" s="133" t="s">
        <v>2318</v>
      </c>
      <c r="G122" s="86" t="s">
        <v>2319</v>
      </c>
      <c r="H122" s="86" t="s">
        <v>2320</v>
      </c>
      <c r="I122" s="89"/>
      <c r="J122" s="90" t="s">
        <v>189</v>
      </c>
      <c r="K122" s="86"/>
      <c r="L122" s="86"/>
      <c r="M122" s="92" t="s">
        <v>133</v>
      </c>
      <c r="N122" s="86" t="s">
        <v>104</v>
      </c>
      <c r="O122" s="161" t="s">
        <v>216</v>
      </c>
      <c r="P122" s="161" t="s">
        <v>216</v>
      </c>
      <c r="Q122" s="91" t="s">
        <v>325</v>
      </c>
      <c r="R122" s="91" t="s">
        <v>199</v>
      </c>
      <c r="S122" s="91" t="s">
        <v>2321</v>
      </c>
      <c r="T122" s="92">
        <v>10</v>
      </c>
      <c r="U122" s="93">
        <v>12</v>
      </c>
      <c r="V122" s="94">
        <v>46323</v>
      </c>
      <c r="W122" s="94">
        <v>46323</v>
      </c>
      <c r="X122" s="95">
        <v>9785171857899</v>
      </c>
      <c r="Y122" s="96">
        <v>88</v>
      </c>
      <c r="Z122" s="97">
        <v>0.54</v>
      </c>
      <c r="AA122" s="98" t="s">
        <v>134</v>
      </c>
      <c r="AB122" s="98" t="s">
        <v>154</v>
      </c>
      <c r="AC122" s="98" t="s">
        <v>135</v>
      </c>
      <c r="AD122" s="91" t="s">
        <v>105</v>
      </c>
      <c r="AE122" s="167" t="s">
        <v>190</v>
      </c>
      <c r="AF122" s="166"/>
      <c r="AG122" s="98" t="s">
        <v>2322</v>
      </c>
      <c r="AH122" s="98"/>
      <c r="AI122" s="86" t="s">
        <v>2323</v>
      </c>
      <c r="AJ122" s="101" t="s">
        <v>2324</v>
      </c>
      <c r="AK122" s="91"/>
      <c r="AL122" s="100" t="s">
        <v>2325</v>
      </c>
      <c r="AM122" s="86" t="s">
        <v>217</v>
      </c>
      <c r="AN122" s="86" t="s">
        <v>137</v>
      </c>
      <c r="AO122" s="141">
        <f t="shared" si="3"/>
        <v>0</v>
      </c>
      <c r="AP122" s="85" t="s">
        <v>2326</v>
      </c>
      <c r="AQ122" s="100" t="s">
        <v>138</v>
      </c>
      <c r="AR122" s="97" t="s">
        <v>120</v>
      </c>
      <c r="AV122" s="99"/>
      <c r="AW122" s="157" t="s">
        <v>2327</v>
      </c>
      <c r="AX122" s="102"/>
      <c r="AY122" s="155" t="s">
        <v>2328</v>
      </c>
      <c r="AZ122" s="157"/>
      <c r="BA122" s="171" t="s">
        <v>510</v>
      </c>
      <c r="BB122" s="171" t="s">
        <v>568</v>
      </c>
      <c r="BC122" s="171" t="s">
        <v>569</v>
      </c>
      <c r="BD122" s="171" t="s">
        <v>569</v>
      </c>
      <c r="BE122" s="171" t="s">
        <v>1127</v>
      </c>
      <c r="BF122" s="103">
        <v>46325</v>
      </c>
      <c r="BG122" s="46"/>
      <c r="BH122" s="46"/>
      <c r="BI122" s="46">
        <f t="shared" si="4"/>
        <v>0</v>
      </c>
      <c r="BJ122" s="46">
        <f t="shared" si="5"/>
        <v>0</v>
      </c>
    </row>
    <row r="123" spans="1:62" ht="126" customHeight="1" x14ac:dyDescent="0.2">
      <c r="A123" s="172" t="s">
        <v>174</v>
      </c>
      <c r="B123" s="173"/>
      <c r="C123" s="148">
        <v>0</v>
      </c>
      <c r="D123" s="148">
        <v>0</v>
      </c>
      <c r="E123" s="132">
        <v>210</v>
      </c>
      <c r="F123" s="133" t="s">
        <v>1491</v>
      </c>
      <c r="G123" s="86" t="s">
        <v>445</v>
      </c>
      <c r="H123" s="86" t="s">
        <v>1492</v>
      </c>
      <c r="I123" s="89"/>
      <c r="J123" s="90" t="s">
        <v>192</v>
      </c>
      <c r="K123" s="86"/>
      <c r="L123" s="86"/>
      <c r="M123" s="92" t="s">
        <v>146</v>
      </c>
      <c r="N123" s="86" t="s">
        <v>104</v>
      </c>
      <c r="O123" s="161" t="s">
        <v>210</v>
      </c>
      <c r="P123" s="161" t="s">
        <v>210</v>
      </c>
      <c r="Q123" s="91" t="s">
        <v>325</v>
      </c>
      <c r="R123" s="91" t="s">
        <v>199</v>
      </c>
      <c r="S123" s="91" t="s">
        <v>1493</v>
      </c>
      <c r="T123" s="92">
        <v>10</v>
      </c>
      <c r="U123" s="93">
        <v>8</v>
      </c>
      <c r="V123" s="94">
        <v>46253</v>
      </c>
      <c r="W123" s="94">
        <v>46253</v>
      </c>
      <c r="X123" s="95">
        <v>9785171906382</v>
      </c>
      <c r="Y123" s="96">
        <v>352</v>
      </c>
      <c r="Z123" s="97">
        <v>0.14799999999999999</v>
      </c>
      <c r="AA123" s="98" t="s">
        <v>248</v>
      </c>
      <c r="AB123" s="98" t="s">
        <v>168</v>
      </c>
      <c r="AC123" s="98" t="s">
        <v>249</v>
      </c>
      <c r="AD123" s="91">
        <v>3</v>
      </c>
      <c r="AE123" s="167" t="s">
        <v>190</v>
      </c>
      <c r="AF123" s="166"/>
      <c r="AG123" s="98" t="s">
        <v>238</v>
      </c>
      <c r="AH123" s="98"/>
      <c r="AI123" s="86" t="s">
        <v>1494</v>
      </c>
      <c r="AJ123" s="101"/>
      <c r="AK123" s="91" t="s">
        <v>1495</v>
      </c>
      <c r="AL123" s="100" t="s">
        <v>1496</v>
      </c>
      <c r="AM123" s="86" t="s">
        <v>257</v>
      </c>
      <c r="AN123" s="86" t="s">
        <v>148</v>
      </c>
      <c r="AO123" s="141">
        <f t="shared" si="3"/>
        <v>0</v>
      </c>
      <c r="AP123" s="85" t="s">
        <v>1497</v>
      </c>
      <c r="AQ123" s="100" t="s">
        <v>106</v>
      </c>
      <c r="AR123" s="97" t="s">
        <v>120</v>
      </c>
      <c r="AV123" s="99"/>
      <c r="AW123" s="157" t="s">
        <v>1498</v>
      </c>
      <c r="AX123" s="102"/>
      <c r="AY123" s="155" t="s">
        <v>1499</v>
      </c>
      <c r="AZ123" s="157"/>
      <c r="BA123" s="171" t="s">
        <v>500</v>
      </c>
      <c r="BB123" s="171" t="s">
        <v>532</v>
      </c>
      <c r="BC123" s="171" t="s">
        <v>533</v>
      </c>
      <c r="BD123" s="171" t="s">
        <v>533</v>
      </c>
      <c r="BE123" s="171" t="s">
        <v>1500</v>
      </c>
      <c r="BF123" s="103">
        <v>46323</v>
      </c>
      <c r="BG123" s="46"/>
      <c r="BH123" s="46"/>
      <c r="BI123" s="46">
        <f t="shared" si="4"/>
        <v>0</v>
      </c>
      <c r="BJ123" s="46">
        <f t="shared" si="5"/>
        <v>0</v>
      </c>
    </row>
    <row r="124" spans="1:62" ht="120" customHeight="1" x14ac:dyDescent="0.2">
      <c r="A124" s="172" t="s">
        <v>174</v>
      </c>
      <c r="B124" s="173"/>
      <c r="C124" s="148">
        <v>0</v>
      </c>
      <c r="D124" s="148">
        <v>0</v>
      </c>
      <c r="E124" s="132">
        <v>1266.3</v>
      </c>
      <c r="F124" s="133" t="s">
        <v>2014</v>
      </c>
      <c r="G124" s="86" t="s">
        <v>426</v>
      </c>
      <c r="H124" s="86" t="s">
        <v>2015</v>
      </c>
      <c r="I124" s="89"/>
      <c r="J124" s="90">
        <v>3</v>
      </c>
      <c r="K124" s="86"/>
      <c r="L124" s="86"/>
      <c r="M124" s="92" t="s">
        <v>146</v>
      </c>
      <c r="N124" s="86" t="s">
        <v>104</v>
      </c>
      <c r="O124" s="161" t="s">
        <v>180</v>
      </c>
      <c r="P124" s="161" t="s">
        <v>180</v>
      </c>
      <c r="Q124" s="91" t="s">
        <v>325</v>
      </c>
      <c r="R124" s="91" t="s">
        <v>199</v>
      </c>
      <c r="S124" s="91" t="s">
        <v>2016</v>
      </c>
      <c r="T124" s="92">
        <v>10</v>
      </c>
      <c r="U124" s="93">
        <v>6</v>
      </c>
      <c r="V124" s="94">
        <v>45161</v>
      </c>
      <c r="W124" s="94">
        <v>46322</v>
      </c>
      <c r="X124" s="95">
        <v>9785171580070</v>
      </c>
      <c r="Y124" s="96">
        <v>304</v>
      </c>
      <c r="Z124" s="97">
        <v>0.46</v>
      </c>
      <c r="AA124" s="98" t="s">
        <v>129</v>
      </c>
      <c r="AB124" s="98" t="s">
        <v>185</v>
      </c>
      <c r="AC124" s="98" t="s">
        <v>130</v>
      </c>
      <c r="AD124" s="91" t="s">
        <v>105</v>
      </c>
      <c r="AE124" s="134" t="s">
        <v>111</v>
      </c>
      <c r="AF124" s="166"/>
      <c r="AG124" s="98" t="s">
        <v>427</v>
      </c>
      <c r="AH124" s="98"/>
      <c r="AI124" s="86" t="s">
        <v>2015</v>
      </c>
      <c r="AJ124" s="101"/>
      <c r="AK124" s="91"/>
      <c r="AL124" s="100" t="s">
        <v>2017</v>
      </c>
      <c r="AM124" s="86" t="s">
        <v>241</v>
      </c>
      <c r="AN124" s="86" t="s">
        <v>223</v>
      </c>
      <c r="AO124" s="141">
        <f t="shared" si="3"/>
        <v>0</v>
      </c>
      <c r="AP124" s="85" t="s">
        <v>2018</v>
      </c>
      <c r="AQ124" s="100" t="s">
        <v>149</v>
      </c>
      <c r="AR124" s="97"/>
      <c r="AV124" s="99"/>
      <c r="AW124" s="157" t="s">
        <v>2019</v>
      </c>
      <c r="AX124" s="102" t="s">
        <v>2020</v>
      </c>
      <c r="AY124" s="155" t="s">
        <v>2021</v>
      </c>
      <c r="AZ124" s="157" t="s">
        <v>468</v>
      </c>
      <c r="BA124" s="171" t="s">
        <v>500</v>
      </c>
      <c r="BB124" s="171" t="s">
        <v>507</v>
      </c>
      <c r="BC124" s="171" t="s">
        <v>600</v>
      </c>
      <c r="BD124" s="171" t="s">
        <v>601</v>
      </c>
      <c r="BE124" s="171" t="s">
        <v>625</v>
      </c>
      <c r="BF124" s="103">
        <v>46324</v>
      </c>
      <c r="BG124" s="46"/>
      <c r="BH124" s="46"/>
      <c r="BI124" s="46">
        <f t="shared" si="4"/>
        <v>0</v>
      </c>
      <c r="BJ124" s="46">
        <f t="shared" si="5"/>
        <v>0</v>
      </c>
    </row>
    <row r="125" spans="1:62" ht="120" customHeight="1" x14ac:dyDescent="0.2">
      <c r="A125" s="172" t="s">
        <v>174</v>
      </c>
      <c r="B125" s="173"/>
      <c r="C125" s="148">
        <v>0</v>
      </c>
      <c r="D125" s="148">
        <v>0</v>
      </c>
      <c r="E125" s="132">
        <v>516.6</v>
      </c>
      <c r="F125" s="133" t="s">
        <v>904</v>
      </c>
      <c r="G125" s="86" t="s">
        <v>200</v>
      </c>
      <c r="H125" s="86" t="s">
        <v>905</v>
      </c>
      <c r="I125" s="89"/>
      <c r="J125" s="90" t="s">
        <v>189</v>
      </c>
      <c r="K125" s="86"/>
      <c r="L125" s="86"/>
      <c r="M125" s="92" t="s">
        <v>128</v>
      </c>
      <c r="N125" s="86" t="s">
        <v>104</v>
      </c>
      <c r="O125" s="161" t="s">
        <v>167</v>
      </c>
      <c r="P125" s="161" t="s">
        <v>183</v>
      </c>
      <c r="Q125" s="91" t="s">
        <v>325</v>
      </c>
      <c r="R125" s="91" t="s">
        <v>199</v>
      </c>
      <c r="S125" s="91" t="s">
        <v>906</v>
      </c>
      <c r="T125" s="92">
        <v>10</v>
      </c>
      <c r="U125" s="93">
        <v>25</v>
      </c>
      <c r="V125" s="94">
        <v>46315</v>
      </c>
      <c r="W125" s="94">
        <v>46315</v>
      </c>
      <c r="X125" s="95">
        <v>9785171905958</v>
      </c>
      <c r="Y125" s="96">
        <v>64</v>
      </c>
      <c r="Z125" s="97">
        <v>9.4E-2</v>
      </c>
      <c r="AA125" s="98" t="s">
        <v>321</v>
      </c>
      <c r="AB125" s="98" t="s">
        <v>212</v>
      </c>
      <c r="AC125" s="98" t="s">
        <v>322</v>
      </c>
      <c r="AD125" s="91">
        <v>3</v>
      </c>
      <c r="AE125" s="167" t="s">
        <v>190</v>
      </c>
      <c r="AF125" s="166"/>
      <c r="AG125" s="98" t="s">
        <v>419</v>
      </c>
      <c r="AH125" s="98"/>
      <c r="AI125" s="86" t="s">
        <v>907</v>
      </c>
      <c r="AJ125" s="101"/>
      <c r="AK125" s="91"/>
      <c r="AL125" s="100" t="s">
        <v>908</v>
      </c>
      <c r="AM125" s="86" t="s">
        <v>225</v>
      </c>
      <c r="AN125" s="86" t="s">
        <v>223</v>
      </c>
      <c r="AO125" s="141">
        <f t="shared" si="3"/>
        <v>0</v>
      </c>
      <c r="AP125" s="85" t="s">
        <v>909</v>
      </c>
      <c r="AQ125" s="100" t="s">
        <v>152</v>
      </c>
      <c r="AR125" s="97" t="s">
        <v>120</v>
      </c>
      <c r="AV125" s="99"/>
      <c r="AW125" s="157" t="s">
        <v>910</v>
      </c>
      <c r="AX125" s="102"/>
      <c r="AY125" s="155" t="s">
        <v>911</v>
      </c>
      <c r="AZ125" s="157"/>
      <c r="BA125" s="171" t="s">
        <v>521</v>
      </c>
      <c r="BB125" s="171" t="s">
        <v>665</v>
      </c>
      <c r="BC125" s="171" t="s">
        <v>666</v>
      </c>
      <c r="BD125" s="171" t="s">
        <v>584</v>
      </c>
      <c r="BE125" s="171" t="s">
        <v>912</v>
      </c>
      <c r="BF125" s="103">
        <v>46322</v>
      </c>
      <c r="BG125" s="46"/>
      <c r="BH125" s="46"/>
      <c r="BI125" s="46">
        <f t="shared" si="4"/>
        <v>0</v>
      </c>
      <c r="BJ125" s="46">
        <f t="shared" si="5"/>
        <v>0</v>
      </c>
    </row>
    <row r="126" spans="1:62" ht="120" customHeight="1" x14ac:dyDescent="0.2">
      <c r="A126" s="172" t="s">
        <v>174</v>
      </c>
      <c r="B126" s="173"/>
      <c r="C126" s="148">
        <v>0</v>
      </c>
      <c r="D126" s="148">
        <v>0</v>
      </c>
      <c r="E126" s="132">
        <v>193.20000000000002</v>
      </c>
      <c r="F126" s="133" t="s">
        <v>2022</v>
      </c>
      <c r="G126" s="86" t="s">
        <v>303</v>
      </c>
      <c r="H126" s="86" t="s">
        <v>2023</v>
      </c>
      <c r="I126" s="89"/>
      <c r="J126" s="90">
        <v>7</v>
      </c>
      <c r="K126" s="86"/>
      <c r="L126" s="86"/>
      <c r="M126" s="92" t="s">
        <v>204</v>
      </c>
      <c r="N126" s="86" t="s">
        <v>104</v>
      </c>
      <c r="O126" s="161" t="s">
        <v>205</v>
      </c>
      <c r="P126" s="161" t="s">
        <v>305</v>
      </c>
      <c r="Q126" s="91" t="s">
        <v>325</v>
      </c>
      <c r="R126" s="91" t="s">
        <v>199</v>
      </c>
      <c r="S126" s="91" t="s">
        <v>2024</v>
      </c>
      <c r="T126" s="92">
        <v>10</v>
      </c>
      <c r="U126" s="93">
        <v>50</v>
      </c>
      <c r="V126" s="94">
        <v>46083</v>
      </c>
      <c r="W126" s="94">
        <v>46314</v>
      </c>
      <c r="X126" s="95">
        <v>9785171809652</v>
      </c>
      <c r="Y126" s="96">
        <v>32</v>
      </c>
      <c r="Z126" s="97">
        <v>8.7999999999999995E-2</v>
      </c>
      <c r="AA126" s="98" t="s">
        <v>150</v>
      </c>
      <c r="AB126" s="98" t="s">
        <v>185</v>
      </c>
      <c r="AC126" s="98" t="s">
        <v>151</v>
      </c>
      <c r="AD126" s="91">
        <v>3</v>
      </c>
      <c r="AE126" s="134" t="s">
        <v>111</v>
      </c>
      <c r="AF126" s="166"/>
      <c r="AG126" s="98" t="s">
        <v>340</v>
      </c>
      <c r="AH126" s="98"/>
      <c r="AI126" s="86" t="s">
        <v>2025</v>
      </c>
      <c r="AJ126" s="101" t="s">
        <v>136</v>
      </c>
      <c r="AK126" s="91"/>
      <c r="AL126" s="100" t="s">
        <v>2026</v>
      </c>
      <c r="AM126" s="86" t="s">
        <v>178</v>
      </c>
      <c r="AN126" s="86" t="s">
        <v>137</v>
      </c>
      <c r="AO126" s="141">
        <f t="shared" si="3"/>
        <v>0</v>
      </c>
      <c r="AP126" s="85" t="s">
        <v>2027</v>
      </c>
      <c r="AQ126" s="100" t="s">
        <v>142</v>
      </c>
      <c r="AR126" s="97"/>
      <c r="AV126" s="99"/>
      <c r="AW126" s="157" t="s">
        <v>2028</v>
      </c>
      <c r="AX126" s="102" t="s">
        <v>2029</v>
      </c>
      <c r="AY126" s="155" t="s">
        <v>2030</v>
      </c>
      <c r="AZ126" s="157"/>
      <c r="BA126" s="171" t="s">
        <v>518</v>
      </c>
      <c r="BB126" s="171" t="s">
        <v>618</v>
      </c>
      <c r="BC126" s="171" t="s">
        <v>1738</v>
      </c>
      <c r="BD126" s="171" t="s">
        <v>1738</v>
      </c>
      <c r="BE126" s="171" t="s">
        <v>1739</v>
      </c>
      <c r="BF126" s="103">
        <v>46324</v>
      </c>
      <c r="BG126" s="46"/>
      <c r="BH126" s="46"/>
      <c r="BI126" s="46">
        <f t="shared" si="4"/>
        <v>0</v>
      </c>
      <c r="BJ126" s="46">
        <f t="shared" si="5"/>
        <v>0</v>
      </c>
    </row>
    <row r="127" spans="1:62" ht="126" customHeight="1" x14ac:dyDescent="0.2">
      <c r="A127" s="172" t="s">
        <v>174</v>
      </c>
      <c r="B127" s="173"/>
      <c r="C127" s="148">
        <v>0</v>
      </c>
      <c r="D127" s="148">
        <v>0</v>
      </c>
      <c r="E127" s="132">
        <v>1316.7</v>
      </c>
      <c r="F127" s="133" t="s">
        <v>913</v>
      </c>
      <c r="G127" s="86" t="s">
        <v>380</v>
      </c>
      <c r="H127" s="86" t="s">
        <v>441</v>
      </c>
      <c r="I127" s="89"/>
      <c r="J127" s="90">
        <v>5</v>
      </c>
      <c r="K127" s="86"/>
      <c r="L127" s="86"/>
      <c r="M127" s="92" t="s">
        <v>133</v>
      </c>
      <c r="N127" s="86" t="s">
        <v>104</v>
      </c>
      <c r="O127" s="161" t="s">
        <v>410</v>
      </c>
      <c r="P127" s="161" t="s">
        <v>411</v>
      </c>
      <c r="Q127" s="91" t="s">
        <v>325</v>
      </c>
      <c r="R127" s="91" t="s">
        <v>199</v>
      </c>
      <c r="S127" s="91" t="s">
        <v>914</v>
      </c>
      <c r="T127" s="92">
        <v>10</v>
      </c>
      <c r="U127" s="93">
        <v>12</v>
      </c>
      <c r="V127" s="94">
        <v>45257</v>
      </c>
      <c r="W127" s="94">
        <v>46317</v>
      </c>
      <c r="X127" s="95">
        <v>9785171606091</v>
      </c>
      <c r="Y127" s="96">
        <v>112</v>
      </c>
      <c r="Z127" s="97">
        <v>0.51100000000000001</v>
      </c>
      <c r="AA127" s="98" t="s">
        <v>150</v>
      </c>
      <c r="AB127" s="98" t="s">
        <v>328</v>
      </c>
      <c r="AC127" s="98" t="s">
        <v>151</v>
      </c>
      <c r="AD127" s="91" t="s">
        <v>105</v>
      </c>
      <c r="AE127" s="176" t="s">
        <v>111</v>
      </c>
      <c r="AF127" s="166"/>
      <c r="AG127" s="98" t="s">
        <v>377</v>
      </c>
      <c r="AH127" s="98"/>
      <c r="AI127" s="86" t="s">
        <v>442</v>
      </c>
      <c r="AJ127" s="101"/>
      <c r="AK127" s="91" t="s">
        <v>915</v>
      </c>
      <c r="AL127" s="100" t="s">
        <v>916</v>
      </c>
      <c r="AM127" s="86" t="s">
        <v>247</v>
      </c>
      <c r="AN127" s="86" t="s">
        <v>148</v>
      </c>
      <c r="AO127" s="141">
        <f t="shared" si="3"/>
        <v>0</v>
      </c>
      <c r="AP127" s="85" t="s">
        <v>917</v>
      </c>
      <c r="AQ127" s="100" t="s">
        <v>142</v>
      </c>
      <c r="AR127" s="97" t="s">
        <v>120</v>
      </c>
      <c r="AV127" s="99"/>
      <c r="AW127" s="157" t="s">
        <v>918</v>
      </c>
      <c r="AX127" s="102" t="s">
        <v>919</v>
      </c>
      <c r="AY127" s="155" t="s">
        <v>920</v>
      </c>
      <c r="AZ127" s="157" t="s">
        <v>336</v>
      </c>
      <c r="BA127" s="171" t="s">
        <v>500</v>
      </c>
      <c r="BB127" s="171" t="s">
        <v>501</v>
      </c>
      <c r="BC127" s="171" t="s">
        <v>512</v>
      </c>
      <c r="BD127" s="171" t="s">
        <v>503</v>
      </c>
      <c r="BE127" s="171" t="s">
        <v>705</v>
      </c>
      <c r="BF127" s="103">
        <v>46322</v>
      </c>
      <c r="BG127" s="46"/>
      <c r="BH127" s="46"/>
      <c r="BI127" s="46">
        <f t="shared" si="4"/>
        <v>0</v>
      </c>
      <c r="BJ127" s="46">
        <f t="shared" si="5"/>
        <v>0</v>
      </c>
    </row>
    <row r="128" spans="1:62" ht="126" customHeight="1" x14ac:dyDescent="0.2">
      <c r="A128" s="172" t="s">
        <v>174</v>
      </c>
      <c r="B128" s="173"/>
      <c r="C128" s="148">
        <v>0</v>
      </c>
      <c r="D128" s="148">
        <v>0</v>
      </c>
      <c r="E128" s="132">
        <v>289.8</v>
      </c>
      <c r="F128" s="133" t="s">
        <v>2031</v>
      </c>
      <c r="G128" s="86" t="s">
        <v>303</v>
      </c>
      <c r="H128" s="86" t="s">
        <v>2032</v>
      </c>
      <c r="I128" s="89"/>
      <c r="J128" s="90">
        <v>6</v>
      </c>
      <c r="K128" s="86"/>
      <c r="L128" s="86"/>
      <c r="M128" s="92" t="s">
        <v>204</v>
      </c>
      <c r="N128" s="86" t="s">
        <v>104</v>
      </c>
      <c r="O128" s="161" t="s">
        <v>205</v>
      </c>
      <c r="P128" s="161" t="s">
        <v>242</v>
      </c>
      <c r="Q128" s="91" t="s">
        <v>325</v>
      </c>
      <c r="R128" s="91" t="s">
        <v>199</v>
      </c>
      <c r="S128" s="91" t="s">
        <v>2033</v>
      </c>
      <c r="T128" s="92">
        <v>10</v>
      </c>
      <c r="U128" s="93">
        <v>25</v>
      </c>
      <c r="V128" s="94">
        <v>45035</v>
      </c>
      <c r="W128" s="94">
        <v>46317</v>
      </c>
      <c r="X128" s="95">
        <v>9785171522643</v>
      </c>
      <c r="Y128" s="96">
        <v>96</v>
      </c>
      <c r="Z128" s="97">
        <v>0.13400000000000001</v>
      </c>
      <c r="AA128" s="98" t="s">
        <v>181</v>
      </c>
      <c r="AB128" s="98" t="s">
        <v>215</v>
      </c>
      <c r="AC128" s="98" t="s">
        <v>182</v>
      </c>
      <c r="AD128" s="91">
        <v>3</v>
      </c>
      <c r="AE128" s="134" t="s">
        <v>111</v>
      </c>
      <c r="AF128" s="166"/>
      <c r="AG128" s="98" t="s">
        <v>422</v>
      </c>
      <c r="AH128" s="98"/>
      <c r="AI128" s="86" t="s">
        <v>2034</v>
      </c>
      <c r="AJ128" s="101" t="s">
        <v>136</v>
      </c>
      <c r="AK128" s="91"/>
      <c r="AL128" s="100" t="s">
        <v>2035</v>
      </c>
      <c r="AM128" s="86" t="s">
        <v>178</v>
      </c>
      <c r="AN128" s="86" t="s">
        <v>137</v>
      </c>
      <c r="AO128" s="141">
        <f t="shared" si="3"/>
        <v>0</v>
      </c>
      <c r="AP128" s="85" t="s">
        <v>2036</v>
      </c>
      <c r="AQ128" s="100" t="s">
        <v>142</v>
      </c>
      <c r="AR128" s="97"/>
      <c r="AV128" s="99"/>
      <c r="AW128" s="157" t="s">
        <v>2037</v>
      </c>
      <c r="AX128" s="102" t="s">
        <v>2038</v>
      </c>
      <c r="AY128" s="155" t="s">
        <v>2039</v>
      </c>
      <c r="AZ128" s="157"/>
      <c r="BA128" s="171" t="s">
        <v>518</v>
      </c>
      <c r="BB128" s="171" t="s">
        <v>618</v>
      </c>
      <c r="BC128" s="171" t="s">
        <v>619</v>
      </c>
      <c r="BD128" s="171" t="s">
        <v>619</v>
      </c>
      <c r="BE128" s="171" t="s">
        <v>620</v>
      </c>
      <c r="BF128" s="103">
        <v>46324</v>
      </c>
      <c r="BG128" s="46"/>
      <c r="BH128" s="46"/>
      <c r="BI128" s="46">
        <f t="shared" si="4"/>
        <v>0</v>
      </c>
      <c r="BJ128" s="46">
        <f t="shared" si="5"/>
        <v>0</v>
      </c>
    </row>
    <row r="129" spans="1:62" ht="126" customHeight="1" x14ac:dyDescent="0.2">
      <c r="A129" s="172" t="s">
        <v>174</v>
      </c>
      <c r="B129" s="173"/>
      <c r="C129" s="148">
        <v>0</v>
      </c>
      <c r="D129" s="148">
        <v>0</v>
      </c>
      <c r="E129" s="132">
        <v>261.45</v>
      </c>
      <c r="F129" s="133" t="s">
        <v>2329</v>
      </c>
      <c r="G129" s="86" t="s">
        <v>2330</v>
      </c>
      <c r="H129" s="86" t="s">
        <v>2331</v>
      </c>
      <c r="I129" s="89"/>
      <c r="J129" s="90">
        <v>4</v>
      </c>
      <c r="K129" s="86"/>
      <c r="L129" s="86"/>
      <c r="M129" s="92" t="s">
        <v>133</v>
      </c>
      <c r="N129" s="86" t="s">
        <v>104</v>
      </c>
      <c r="O129" s="161" t="s">
        <v>206</v>
      </c>
      <c r="P129" s="161" t="s">
        <v>207</v>
      </c>
      <c r="Q129" s="91" t="s">
        <v>325</v>
      </c>
      <c r="R129" s="91" t="s">
        <v>199</v>
      </c>
      <c r="S129" s="91" t="s">
        <v>2332</v>
      </c>
      <c r="T129" s="92">
        <v>10</v>
      </c>
      <c r="U129" s="93">
        <v>20</v>
      </c>
      <c r="V129" s="94">
        <v>45194</v>
      </c>
      <c r="W129" s="94">
        <v>46322</v>
      </c>
      <c r="X129" s="95">
        <v>9785171587505</v>
      </c>
      <c r="Y129" s="96">
        <v>80</v>
      </c>
      <c r="Z129" s="97">
        <v>0.14000000000000001</v>
      </c>
      <c r="AA129" s="98" t="s">
        <v>150</v>
      </c>
      <c r="AB129" s="98" t="s">
        <v>155</v>
      </c>
      <c r="AC129" s="98" t="s">
        <v>151</v>
      </c>
      <c r="AD129" s="91">
        <v>3</v>
      </c>
      <c r="AE129" s="134" t="s">
        <v>111</v>
      </c>
      <c r="AF129" s="166"/>
      <c r="AG129" s="98" t="s">
        <v>332</v>
      </c>
      <c r="AH129" s="98"/>
      <c r="AI129" s="86" t="s">
        <v>2331</v>
      </c>
      <c r="AJ129" s="101" t="s">
        <v>157</v>
      </c>
      <c r="AK129" s="91"/>
      <c r="AL129" s="100" t="s">
        <v>2333</v>
      </c>
      <c r="AM129" s="86" t="s">
        <v>179</v>
      </c>
      <c r="AN129" s="86" t="s">
        <v>137</v>
      </c>
      <c r="AO129" s="141">
        <f t="shared" si="3"/>
        <v>0</v>
      </c>
      <c r="AP129" s="85" t="s">
        <v>2334</v>
      </c>
      <c r="AQ129" s="100" t="s">
        <v>138</v>
      </c>
      <c r="AR129" s="97" t="s">
        <v>120</v>
      </c>
      <c r="AV129" s="99"/>
      <c r="AW129" s="157" t="s">
        <v>2335</v>
      </c>
      <c r="AX129" s="102" t="s">
        <v>2336</v>
      </c>
      <c r="AY129" s="155" t="s">
        <v>2337</v>
      </c>
      <c r="AZ129" s="157"/>
      <c r="BA129" s="171" t="s">
        <v>510</v>
      </c>
      <c r="BB129" s="171" t="s">
        <v>511</v>
      </c>
      <c r="BC129" s="171" t="s">
        <v>651</v>
      </c>
      <c r="BD129" s="171" t="s">
        <v>651</v>
      </c>
      <c r="BE129" s="171" t="s">
        <v>652</v>
      </c>
      <c r="BF129" s="103">
        <v>46325</v>
      </c>
      <c r="BG129" s="46"/>
      <c r="BH129" s="46"/>
      <c r="BI129" s="46">
        <f t="shared" si="4"/>
        <v>0</v>
      </c>
      <c r="BJ129" s="46">
        <f t="shared" si="5"/>
        <v>0</v>
      </c>
    </row>
    <row r="130" spans="1:62" ht="126" customHeight="1" x14ac:dyDescent="0.2">
      <c r="A130" s="172" t="s">
        <v>174</v>
      </c>
      <c r="B130" s="173"/>
      <c r="C130" s="148">
        <v>0</v>
      </c>
      <c r="D130" s="148">
        <v>0</v>
      </c>
      <c r="E130" s="132">
        <v>261.45</v>
      </c>
      <c r="F130" s="133" t="s">
        <v>2338</v>
      </c>
      <c r="G130" s="86" t="s">
        <v>2330</v>
      </c>
      <c r="H130" s="86" t="s">
        <v>2331</v>
      </c>
      <c r="I130" s="89"/>
      <c r="J130" s="90" t="s">
        <v>189</v>
      </c>
      <c r="K130" s="86"/>
      <c r="L130" s="86"/>
      <c r="M130" s="92" t="s">
        <v>133</v>
      </c>
      <c r="N130" s="86" t="s">
        <v>104</v>
      </c>
      <c r="O130" s="161" t="s">
        <v>206</v>
      </c>
      <c r="P130" s="161" t="s">
        <v>207</v>
      </c>
      <c r="Q130" s="91" t="s">
        <v>325</v>
      </c>
      <c r="R130" s="91" t="s">
        <v>199</v>
      </c>
      <c r="S130" s="91" t="s">
        <v>2339</v>
      </c>
      <c r="T130" s="92">
        <v>10</v>
      </c>
      <c r="U130" s="93">
        <v>20</v>
      </c>
      <c r="V130" s="94">
        <v>46322</v>
      </c>
      <c r="W130" s="94">
        <v>46322</v>
      </c>
      <c r="X130" s="95">
        <v>9785171911355</v>
      </c>
      <c r="Y130" s="96">
        <v>80</v>
      </c>
      <c r="Z130" s="97">
        <v>0.14299999999999999</v>
      </c>
      <c r="AA130" s="98" t="s">
        <v>150</v>
      </c>
      <c r="AB130" s="98" t="s">
        <v>155</v>
      </c>
      <c r="AC130" s="98" t="s">
        <v>151</v>
      </c>
      <c r="AD130" s="91">
        <v>3</v>
      </c>
      <c r="AE130" s="167" t="s">
        <v>190</v>
      </c>
      <c r="AF130" s="166"/>
      <c r="AG130" s="98" t="s">
        <v>332</v>
      </c>
      <c r="AH130" s="98"/>
      <c r="AI130" s="86" t="s">
        <v>2331</v>
      </c>
      <c r="AJ130" s="101" t="s">
        <v>136</v>
      </c>
      <c r="AK130" s="91"/>
      <c r="AL130" s="100" t="s">
        <v>2340</v>
      </c>
      <c r="AM130" s="86" t="s">
        <v>179</v>
      </c>
      <c r="AN130" s="86" t="s">
        <v>137</v>
      </c>
      <c r="AO130" s="141">
        <f t="shared" si="3"/>
        <v>0</v>
      </c>
      <c r="AP130" s="85" t="s">
        <v>2341</v>
      </c>
      <c r="AQ130" s="100" t="s">
        <v>138</v>
      </c>
      <c r="AR130" s="97" t="s">
        <v>120</v>
      </c>
      <c r="AV130" s="99"/>
      <c r="AW130" s="157" t="s">
        <v>2342</v>
      </c>
      <c r="AX130" s="102" t="s">
        <v>2343</v>
      </c>
      <c r="AY130" s="155" t="s">
        <v>2344</v>
      </c>
      <c r="AZ130" s="157"/>
      <c r="BA130" s="171" t="s">
        <v>510</v>
      </c>
      <c r="BB130" s="171" t="s">
        <v>511</v>
      </c>
      <c r="BC130" s="171" t="s">
        <v>1167</v>
      </c>
      <c r="BD130" s="171" t="s">
        <v>1167</v>
      </c>
      <c r="BE130" s="171" t="s">
        <v>1168</v>
      </c>
      <c r="BF130" s="103">
        <v>46325</v>
      </c>
      <c r="BG130" s="46"/>
      <c r="BH130" s="46"/>
      <c r="BI130" s="46">
        <f t="shared" si="4"/>
        <v>0</v>
      </c>
      <c r="BJ130" s="46">
        <f t="shared" si="5"/>
        <v>0</v>
      </c>
    </row>
    <row r="131" spans="1:62" ht="120" customHeight="1" x14ac:dyDescent="0.2">
      <c r="A131" s="172" t="s">
        <v>174</v>
      </c>
      <c r="B131" s="173"/>
      <c r="C131" s="148">
        <v>0</v>
      </c>
      <c r="D131" s="148">
        <v>0</v>
      </c>
      <c r="E131" s="132">
        <v>332.85</v>
      </c>
      <c r="F131" s="133" t="s">
        <v>1501</v>
      </c>
      <c r="G131" s="86" t="s">
        <v>1502</v>
      </c>
      <c r="H131" s="86" t="s">
        <v>1503</v>
      </c>
      <c r="I131" s="89"/>
      <c r="J131" s="90">
        <v>6</v>
      </c>
      <c r="K131" s="86"/>
      <c r="L131" s="86"/>
      <c r="M131" s="92" t="s">
        <v>146</v>
      </c>
      <c r="N131" s="86" t="s">
        <v>104</v>
      </c>
      <c r="O131" s="161" t="s">
        <v>158</v>
      </c>
      <c r="P131" s="161" t="s">
        <v>158</v>
      </c>
      <c r="Q131" s="91" t="s">
        <v>325</v>
      </c>
      <c r="R131" s="91" t="s">
        <v>199</v>
      </c>
      <c r="S131" s="91" t="s">
        <v>1504</v>
      </c>
      <c r="T131" s="92">
        <v>10</v>
      </c>
      <c r="U131" s="93">
        <v>8</v>
      </c>
      <c r="V131" s="94">
        <v>44389</v>
      </c>
      <c r="W131" s="94">
        <v>46318</v>
      </c>
      <c r="X131" s="95">
        <v>9785171373153</v>
      </c>
      <c r="Y131" s="96">
        <v>480</v>
      </c>
      <c r="Z131" s="97">
        <v>0.218</v>
      </c>
      <c r="AA131" s="98" t="s">
        <v>248</v>
      </c>
      <c r="AB131" s="98" t="s">
        <v>168</v>
      </c>
      <c r="AC131" s="98" t="s">
        <v>249</v>
      </c>
      <c r="AD131" s="91">
        <v>3</v>
      </c>
      <c r="AE131" s="134" t="s">
        <v>111</v>
      </c>
      <c r="AF131" s="166"/>
      <c r="AG131" s="98" t="s">
        <v>1505</v>
      </c>
      <c r="AH131" s="98"/>
      <c r="AI131" s="86" t="s">
        <v>1506</v>
      </c>
      <c r="AJ131" s="101"/>
      <c r="AK131" s="91" t="s">
        <v>1507</v>
      </c>
      <c r="AL131" s="100" t="s">
        <v>1508</v>
      </c>
      <c r="AM131" s="86" t="s">
        <v>153</v>
      </c>
      <c r="AN131" s="86" t="s">
        <v>148</v>
      </c>
      <c r="AO131" s="141">
        <f t="shared" si="3"/>
        <v>0</v>
      </c>
      <c r="AP131" s="85" t="s">
        <v>1509</v>
      </c>
      <c r="AQ131" s="100" t="s">
        <v>149</v>
      </c>
      <c r="AR131" s="97" t="s">
        <v>120</v>
      </c>
      <c r="AV131" s="99"/>
      <c r="AW131" s="157" t="s">
        <v>1510</v>
      </c>
      <c r="AX131" s="102"/>
      <c r="AY131" s="155" t="s">
        <v>1511</v>
      </c>
      <c r="AZ131" s="157"/>
      <c r="BA131" s="171" t="s">
        <v>500</v>
      </c>
      <c r="BB131" s="171" t="s">
        <v>524</v>
      </c>
      <c r="BC131" s="171" t="s">
        <v>525</v>
      </c>
      <c r="BD131" s="171" t="s">
        <v>526</v>
      </c>
      <c r="BE131" s="171" t="s">
        <v>1086</v>
      </c>
      <c r="BF131" s="103">
        <v>46323</v>
      </c>
      <c r="BG131" s="46"/>
      <c r="BH131" s="46"/>
      <c r="BI131" s="46">
        <f t="shared" si="4"/>
        <v>0</v>
      </c>
      <c r="BJ131" s="46">
        <f t="shared" si="5"/>
        <v>0</v>
      </c>
    </row>
    <row r="132" spans="1:62" ht="126" customHeight="1" x14ac:dyDescent="0.2">
      <c r="A132" s="172" t="s">
        <v>174</v>
      </c>
      <c r="B132" s="173"/>
      <c r="C132" s="148">
        <v>0</v>
      </c>
      <c r="D132" s="148">
        <v>0</v>
      </c>
      <c r="E132" s="132">
        <v>299.25</v>
      </c>
      <c r="F132" s="133" t="s">
        <v>2560</v>
      </c>
      <c r="G132" s="86" t="s">
        <v>538</v>
      </c>
      <c r="H132" s="86" t="s">
        <v>2561</v>
      </c>
      <c r="I132" s="89"/>
      <c r="J132" s="90">
        <v>1</v>
      </c>
      <c r="K132" s="86"/>
      <c r="L132" s="86"/>
      <c r="M132" s="92" t="s">
        <v>204</v>
      </c>
      <c r="N132" s="86" t="s">
        <v>104</v>
      </c>
      <c r="O132" s="161" t="s">
        <v>308</v>
      </c>
      <c r="P132" s="161" t="s">
        <v>309</v>
      </c>
      <c r="Q132" s="91" t="s">
        <v>325</v>
      </c>
      <c r="R132" s="91" t="s">
        <v>199</v>
      </c>
      <c r="S132" s="91" t="s">
        <v>2562</v>
      </c>
      <c r="T132" s="92">
        <v>10</v>
      </c>
      <c r="U132" s="93">
        <v>10</v>
      </c>
      <c r="V132" s="94">
        <v>46204</v>
      </c>
      <c r="W132" s="94">
        <v>46204</v>
      </c>
      <c r="X132" s="95">
        <v>9785171880552</v>
      </c>
      <c r="Y132" s="96">
        <v>304</v>
      </c>
      <c r="Z132" s="97">
        <v>0.22</v>
      </c>
      <c r="AA132" s="98" t="s">
        <v>129</v>
      </c>
      <c r="AB132" s="98" t="s">
        <v>168</v>
      </c>
      <c r="AC132" s="98" t="s">
        <v>130</v>
      </c>
      <c r="AD132" s="91">
        <v>3</v>
      </c>
      <c r="AE132" s="134" t="s">
        <v>111</v>
      </c>
      <c r="AF132" s="166"/>
      <c r="AG132" s="98" t="s">
        <v>347</v>
      </c>
      <c r="AH132" s="98"/>
      <c r="AI132" s="86"/>
      <c r="AJ132" s="101" t="s">
        <v>144</v>
      </c>
      <c r="AK132" s="91"/>
      <c r="AL132" s="100" t="s">
        <v>2563</v>
      </c>
      <c r="AM132" s="86" t="s">
        <v>296</v>
      </c>
      <c r="AN132" s="86" t="s">
        <v>137</v>
      </c>
      <c r="AO132" s="141">
        <f t="shared" si="3"/>
        <v>0</v>
      </c>
      <c r="AP132" s="85" t="s">
        <v>2564</v>
      </c>
      <c r="AQ132" s="100" t="s">
        <v>152</v>
      </c>
      <c r="AR132" s="97" t="s">
        <v>120</v>
      </c>
      <c r="AV132" s="99"/>
      <c r="AW132" s="157" t="s">
        <v>2565</v>
      </c>
      <c r="AX132" s="102" t="s">
        <v>2566</v>
      </c>
      <c r="AY132" s="155" t="s">
        <v>2566</v>
      </c>
      <c r="AZ132" s="157"/>
      <c r="BA132" s="171" t="s">
        <v>518</v>
      </c>
      <c r="BB132" s="171" t="s">
        <v>519</v>
      </c>
      <c r="BC132" s="171" t="s">
        <v>537</v>
      </c>
      <c r="BD132" s="171" t="s">
        <v>537</v>
      </c>
      <c r="BE132" s="178" t="s">
        <v>1520</v>
      </c>
      <c r="BF132" s="103">
        <v>46328</v>
      </c>
      <c r="BG132" s="46"/>
      <c r="BH132" s="46"/>
      <c r="BI132" s="46">
        <f t="shared" si="4"/>
        <v>0</v>
      </c>
      <c r="BJ132" s="46">
        <f t="shared" si="5"/>
        <v>0</v>
      </c>
    </row>
    <row r="133" spans="1:62" ht="126" customHeight="1" x14ac:dyDescent="0.2">
      <c r="A133" s="172" t="s">
        <v>174</v>
      </c>
      <c r="B133" s="173"/>
      <c r="C133" s="148">
        <v>0</v>
      </c>
      <c r="D133" s="148">
        <v>0</v>
      </c>
      <c r="E133" s="132">
        <v>516.6</v>
      </c>
      <c r="F133" s="133" t="s">
        <v>1512</v>
      </c>
      <c r="G133" s="86" t="s">
        <v>1513</v>
      </c>
      <c r="H133" s="86" t="s">
        <v>346</v>
      </c>
      <c r="I133" s="89"/>
      <c r="J133" s="90">
        <v>2</v>
      </c>
      <c r="K133" s="86"/>
      <c r="L133" s="86"/>
      <c r="M133" s="92" t="s">
        <v>204</v>
      </c>
      <c r="N133" s="86" t="s">
        <v>104</v>
      </c>
      <c r="O133" s="161" t="s">
        <v>308</v>
      </c>
      <c r="P133" s="161" t="s">
        <v>341</v>
      </c>
      <c r="Q133" s="91" t="s">
        <v>325</v>
      </c>
      <c r="R133" s="91" t="s">
        <v>199</v>
      </c>
      <c r="S133" s="91" t="s">
        <v>1514</v>
      </c>
      <c r="T133" s="92">
        <v>10</v>
      </c>
      <c r="U133" s="93">
        <v>14</v>
      </c>
      <c r="V133" s="94">
        <v>46174</v>
      </c>
      <c r="W133" s="94">
        <v>46321</v>
      </c>
      <c r="X133" s="95">
        <v>9785171880316</v>
      </c>
      <c r="Y133" s="96">
        <v>320</v>
      </c>
      <c r="Z133" s="97">
        <v>0.45700000000000002</v>
      </c>
      <c r="AA133" s="98" t="s">
        <v>134</v>
      </c>
      <c r="AB133" s="98" t="s">
        <v>177</v>
      </c>
      <c r="AC133" s="98" t="s">
        <v>135</v>
      </c>
      <c r="AD133" s="91">
        <v>3</v>
      </c>
      <c r="AE133" s="134" t="s">
        <v>111</v>
      </c>
      <c r="AF133" s="166"/>
      <c r="AG133" s="98" t="s">
        <v>536</v>
      </c>
      <c r="AH133" s="98"/>
      <c r="AI133" s="86" t="s">
        <v>348</v>
      </c>
      <c r="AJ133" s="101" t="s">
        <v>144</v>
      </c>
      <c r="AK133" s="91"/>
      <c r="AL133" s="100" t="s">
        <v>1515</v>
      </c>
      <c r="AM133" s="86" t="s">
        <v>296</v>
      </c>
      <c r="AN133" s="86" t="s">
        <v>137</v>
      </c>
      <c r="AO133" s="141">
        <f t="shared" si="3"/>
        <v>0</v>
      </c>
      <c r="AP133" s="85" t="s">
        <v>1516</v>
      </c>
      <c r="AQ133" s="100" t="s">
        <v>152</v>
      </c>
      <c r="AR133" s="97" t="s">
        <v>120</v>
      </c>
      <c r="AV133" s="99"/>
      <c r="AW133" s="157" t="s">
        <v>1517</v>
      </c>
      <c r="AX133" s="102" t="s">
        <v>1518</v>
      </c>
      <c r="AY133" s="155" t="s">
        <v>1519</v>
      </c>
      <c r="AZ133" s="157"/>
      <c r="BA133" s="171" t="s">
        <v>518</v>
      </c>
      <c r="BB133" s="171" t="s">
        <v>519</v>
      </c>
      <c r="BC133" s="171" t="s">
        <v>537</v>
      </c>
      <c r="BD133" s="171" t="s">
        <v>537</v>
      </c>
      <c r="BE133" s="171" t="s">
        <v>1520</v>
      </c>
      <c r="BF133" s="103">
        <v>46323</v>
      </c>
      <c r="BG133" s="46"/>
      <c r="BH133" s="46"/>
      <c r="BI133" s="46">
        <f t="shared" si="4"/>
        <v>0</v>
      </c>
      <c r="BJ133" s="46">
        <f t="shared" si="5"/>
        <v>0</v>
      </c>
    </row>
    <row r="134" spans="1:62" ht="120" customHeight="1" x14ac:dyDescent="0.2">
      <c r="A134" s="172" t="s">
        <v>174</v>
      </c>
      <c r="B134" s="175"/>
      <c r="C134" s="148">
        <v>0</v>
      </c>
      <c r="D134" s="148">
        <v>0</v>
      </c>
      <c r="E134" s="132">
        <v>2690.1</v>
      </c>
      <c r="F134" s="133" t="s">
        <v>2040</v>
      </c>
      <c r="G134" s="86" t="s">
        <v>2041</v>
      </c>
      <c r="H134" s="86" t="s">
        <v>2042</v>
      </c>
      <c r="I134" s="89"/>
      <c r="J134" s="90" t="s">
        <v>189</v>
      </c>
      <c r="K134" s="86"/>
      <c r="L134" s="86"/>
      <c r="M134" s="92" t="s">
        <v>139</v>
      </c>
      <c r="N134" s="86" t="s">
        <v>104</v>
      </c>
      <c r="O134" s="161" t="s">
        <v>1247</v>
      </c>
      <c r="P134" s="161" t="s">
        <v>1247</v>
      </c>
      <c r="Q134" s="91" t="s">
        <v>325</v>
      </c>
      <c r="R134" s="91" t="s">
        <v>199</v>
      </c>
      <c r="S134" s="91" t="s">
        <v>2043</v>
      </c>
      <c r="T134" s="92">
        <v>10</v>
      </c>
      <c r="U134" s="93">
        <v>4</v>
      </c>
      <c r="V134" s="94">
        <v>46321</v>
      </c>
      <c r="W134" s="94">
        <v>46321</v>
      </c>
      <c r="X134" s="95">
        <v>9785171902766</v>
      </c>
      <c r="Y134" s="96">
        <v>448</v>
      </c>
      <c r="Z134" s="97">
        <v>1.58</v>
      </c>
      <c r="AA134" s="98" t="s">
        <v>134</v>
      </c>
      <c r="AB134" s="98" t="s">
        <v>154</v>
      </c>
      <c r="AC134" s="98" t="s">
        <v>135</v>
      </c>
      <c r="AD134" s="91" t="s">
        <v>105</v>
      </c>
      <c r="AE134" s="167" t="s">
        <v>190</v>
      </c>
      <c r="AF134" s="166"/>
      <c r="AG134" s="98" t="s">
        <v>2044</v>
      </c>
      <c r="AH134" s="98"/>
      <c r="AI134" s="86" t="s">
        <v>2045</v>
      </c>
      <c r="AJ134" s="101"/>
      <c r="AK134" s="91"/>
      <c r="AL134" s="100" t="s">
        <v>2046</v>
      </c>
      <c r="AM134" s="86" t="s">
        <v>261</v>
      </c>
      <c r="AN134" s="86" t="s">
        <v>223</v>
      </c>
      <c r="AO134" s="141">
        <f t="shared" si="3"/>
        <v>0</v>
      </c>
      <c r="AP134" s="85" t="s">
        <v>2047</v>
      </c>
      <c r="AQ134" s="100" t="s">
        <v>152</v>
      </c>
      <c r="AR134" s="97"/>
      <c r="AV134" s="99"/>
      <c r="AW134" s="157" t="s">
        <v>2048</v>
      </c>
      <c r="AX134" s="102"/>
      <c r="AY134" s="155" t="s">
        <v>2049</v>
      </c>
      <c r="AZ134" s="157"/>
      <c r="BA134" s="171" t="s">
        <v>521</v>
      </c>
      <c r="BB134" s="171" t="s">
        <v>1255</v>
      </c>
      <c r="BC134" s="171" t="s">
        <v>1256</v>
      </c>
      <c r="BD134" s="171" t="s">
        <v>1256</v>
      </c>
      <c r="BE134" s="171" t="s">
        <v>1257</v>
      </c>
      <c r="BF134" s="103">
        <v>46324</v>
      </c>
      <c r="BG134" s="46"/>
      <c r="BH134" s="46"/>
      <c r="BI134" s="46">
        <f t="shared" si="4"/>
        <v>0</v>
      </c>
      <c r="BJ134" s="46">
        <f t="shared" si="5"/>
        <v>0</v>
      </c>
    </row>
    <row r="135" spans="1:62" ht="126" customHeight="1" x14ac:dyDescent="0.2">
      <c r="A135" s="172" t="s">
        <v>174</v>
      </c>
      <c r="B135" s="175"/>
      <c r="C135" s="148">
        <v>0</v>
      </c>
      <c r="D135" s="148">
        <v>0</v>
      </c>
      <c r="E135" s="132">
        <v>585.9</v>
      </c>
      <c r="F135" s="133" t="s">
        <v>1521</v>
      </c>
      <c r="G135" s="86" t="s">
        <v>1522</v>
      </c>
      <c r="H135" s="86" t="s">
        <v>1523</v>
      </c>
      <c r="I135" s="89"/>
      <c r="J135" s="90" t="s">
        <v>250</v>
      </c>
      <c r="K135" s="86"/>
      <c r="L135" s="86"/>
      <c r="M135" s="92" t="s">
        <v>146</v>
      </c>
      <c r="N135" s="86" t="s">
        <v>104</v>
      </c>
      <c r="O135" s="161" t="s">
        <v>210</v>
      </c>
      <c r="P135" s="161" t="s">
        <v>210</v>
      </c>
      <c r="Q135" s="91" t="s">
        <v>325</v>
      </c>
      <c r="R135" s="91" t="s">
        <v>199</v>
      </c>
      <c r="S135" s="91" t="s">
        <v>1524</v>
      </c>
      <c r="T135" s="92">
        <v>10</v>
      </c>
      <c r="U135" s="93">
        <v>12</v>
      </c>
      <c r="V135" s="94">
        <v>46268</v>
      </c>
      <c r="W135" s="94">
        <v>46268</v>
      </c>
      <c r="X135" s="95">
        <v>9785171882686</v>
      </c>
      <c r="Y135" s="96">
        <v>320</v>
      </c>
      <c r="Z135" s="97">
        <v>0.26700000000000002</v>
      </c>
      <c r="AA135" s="98" t="s">
        <v>140</v>
      </c>
      <c r="AB135" s="98" t="s">
        <v>168</v>
      </c>
      <c r="AC135" s="98" t="s">
        <v>141</v>
      </c>
      <c r="AD135" s="91" t="s">
        <v>105</v>
      </c>
      <c r="AE135" s="167" t="s">
        <v>190</v>
      </c>
      <c r="AF135" s="166"/>
      <c r="AG135" s="98" t="s">
        <v>263</v>
      </c>
      <c r="AH135" s="98"/>
      <c r="AI135" s="86" t="s">
        <v>1525</v>
      </c>
      <c r="AJ135" s="101"/>
      <c r="AK135" s="91" t="s">
        <v>1526</v>
      </c>
      <c r="AL135" s="100" t="s">
        <v>1527</v>
      </c>
      <c r="AM135" s="86" t="s">
        <v>257</v>
      </c>
      <c r="AN135" s="86" t="s">
        <v>148</v>
      </c>
      <c r="AO135" s="141">
        <f t="shared" si="3"/>
        <v>0</v>
      </c>
      <c r="AP135" s="85" t="s">
        <v>1528</v>
      </c>
      <c r="AQ135" s="100" t="s">
        <v>106</v>
      </c>
      <c r="AR135" s="97" t="s">
        <v>120</v>
      </c>
      <c r="AV135" s="99"/>
      <c r="AW135" s="157" t="s">
        <v>1529</v>
      </c>
      <c r="AX135" s="102" t="s">
        <v>1530</v>
      </c>
      <c r="AY135" s="155" t="s">
        <v>1531</v>
      </c>
      <c r="AZ135" s="157"/>
      <c r="BA135" s="171" t="s">
        <v>500</v>
      </c>
      <c r="BB135" s="171" t="s">
        <v>532</v>
      </c>
      <c r="BC135" s="171" t="s">
        <v>533</v>
      </c>
      <c r="BD135" s="171" t="s">
        <v>533</v>
      </c>
      <c r="BE135" s="171" t="s">
        <v>1500</v>
      </c>
      <c r="BF135" s="103">
        <v>46323</v>
      </c>
      <c r="BG135" s="46"/>
      <c r="BH135" s="46"/>
      <c r="BI135" s="46">
        <f t="shared" si="4"/>
        <v>0</v>
      </c>
      <c r="BJ135" s="46">
        <f t="shared" si="5"/>
        <v>0</v>
      </c>
    </row>
    <row r="136" spans="1:62" ht="126" customHeight="1" x14ac:dyDescent="0.2">
      <c r="A136" s="172" t="s">
        <v>174</v>
      </c>
      <c r="B136" s="175"/>
      <c r="C136" s="148">
        <v>0</v>
      </c>
      <c r="D136" s="148">
        <v>0</v>
      </c>
      <c r="E136" s="132">
        <v>1367.1000000000001</v>
      </c>
      <c r="F136" s="133" t="s">
        <v>1532</v>
      </c>
      <c r="G136" s="86" t="s">
        <v>1533</v>
      </c>
      <c r="H136" s="86" t="s">
        <v>1534</v>
      </c>
      <c r="I136" s="89"/>
      <c r="J136" s="90" t="s">
        <v>189</v>
      </c>
      <c r="K136" s="86"/>
      <c r="L136" s="86"/>
      <c r="M136" s="92" t="s">
        <v>128</v>
      </c>
      <c r="N136" s="86" t="s">
        <v>104</v>
      </c>
      <c r="O136" s="161" t="s">
        <v>226</v>
      </c>
      <c r="P136" s="161" t="s">
        <v>246</v>
      </c>
      <c r="Q136" s="91" t="s">
        <v>325</v>
      </c>
      <c r="R136" s="91" t="s">
        <v>199</v>
      </c>
      <c r="S136" s="91" t="s">
        <v>1535</v>
      </c>
      <c r="T136" s="92">
        <v>10</v>
      </c>
      <c r="U136" s="93">
        <v>10</v>
      </c>
      <c r="V136" s="94">
        <v>46314</v>
      </c>
      <c r="W136" s="94">
        <v>46314</v>
      </c>
      <c r="X136" s="95">
        <v>9785171727215</v>
      </c>
      <c r="Y136" s="96">
        <v>256</v>
      </c>
      <c r="Z136" s="97">
        <v>0.49199999999999999</v>
      </c>
      <c r="AA136" s="98" t="s">
        <v>169</v>
      </c>
      <c r="AB136" s="98" t="s">
        <v>185</v>
      </c>
      <c r="AC136" s="98" t="s">
        <v>170</v>
      </c>
      <c r="AD136" s="91" t="s">
        <v>105</v>
      </c>
      <c r="AE136" s="167" t="s">
        <v>190</v>
      </c>
      <c r="AF136" s="166"/>
      <c r="AG136" s="98" t="s">
        <v>1536</v>
      </c>
      <c r="AH136" s="98"/>
      <c r="AI136" s="86" t="s">
        <v>1537</v>
      </c>
      <c r="AJ136" s="101"/>
      <c r="AK136" s="91"/>
      <c r="AL136" s="100" t="s">
        <v>1538</v>
      </c>
      <c r="AM136" s="86" t="s">
        <v>241</v>
      </c>
      <c r="AN136" s="86" t="s">
        <v>223</v>
      </c>
      <c r="AO136" s="141">
        <f t="shared" si="3"/>
        <v>0</v>
      </c>
      <c r="AP136" s="85" t="s">
        <v>1539</v>
      </c>
      <c r="AQ136" s="100" t="s">
        <v>106</v>
      </c>
      <c r="AR136" s="97" t="s">
        <v>120</v>
      </c>
      <c r="AV136" s="99"/>
      <c r="AW136" s="157" t="s">
        <v>1540</v>
      </c>
      <c r="AX136" s="102" t="s">
        <v>1541</v>
      </c>
      <c r="AY136" s="155" t="s">
        <v>1541</v>
      </c>
      <c r="AZ136" s="157"/>
      <c r="BA136" s="171" t="s">
        <v>521</v>
      </c>
      <c r="BB136" s="171" t="s">
        <v>589</v>
      </c>
      <c r="BC136" s="171" t="s">
        <v>660</v>
      </c>
      <c r="BD136" s="171" t="s">
        <v>660</v>
      </c>
      <c r="BE136" s="171" t="s">
        <v>661</v>
      </c>
      <c r="BF136" s="103">
        <v>46323</v>
      </c>
      <c r="BG136" s="46"/>
      <c r="BH136" s="46"/>
      <c r="BI136" s="46">
        <f t="shared" si="4"/>
        <v>0</v>
      </c>
      <c r="BJ136" s="46">
        <f t="shared" si="5"/>
        <v>0</v>
      </c>
    </row>
    <row r="137" spans="1:62" ht="126" customHeight="1" x14ac:dyDescent="0.2">
      <c r="A137" s="172" t="s">
        <v>174</v>
      </c>
      <c r="B137" s="175"/>
      <c r="C137" s="148">
        <v>0</v>
      </c>
      <c r="D137" s="148">
        <v>0</v>
      </c>
      <c r="E137" s="132">
        <v>382.2</v>
      </c>
      <c r="F137" s="133" t="s">
        <v>921</v>
      </c>
      <c r="G137" s="86" t="s">
        <v>200</v>
      </c>
      <c r="H137" s="86" t="s">
        <v>433</v>
      </c>
      <c r="I137" s="89"/>
      <c r="J137" s="90" t="s">
        <v>189</v>
      </c>
      <c r="K137" s="86"/>
      <c r="L137" s="86"/>
      <c r="M137" s="92" t="s">
        <v>128</v>
      </c>
      <c r="N137" s="86" t="s">
        <v>104</v>
      </c>
      <c r="O137" s="161" t="s">
        <v>434</v>
      </c>
      <c r="P137" s="161" t="s">
        <v>435</v>
      </c>
      <c r="Q137" s="91" t="s">
        <v>325</v>
      </c>
      <c r="R137" s="91" t="s">
        <v>199</v>
      </c>
      <c r="S137" s="91" t="s">
        <v>922</v>
      </c>
      <c r="T137" s="92">
        <v>10</v>
      </c>
      <c r="U137" s="93">
        <v>10</v>
      </c>
      <c r="V137" s="94">
        <v>46318</v>
      </c>
      <c r="W137" s="94">
        <v>46318</v>
      </c>
      <c r="X137" s="95">
        <v>9785171860660</v>
      </c>
      <c r="Y137" s="96">
        <v>160</v>
      </c>
      <c r="Z137" s="97">
        <v>0.24</v>
      </c>
      <c r="AA137" s="98" t="s">
        <v>181</v>
      </c>
      <c r="AB137" s="98" t="s">
        <v>215</v>
      </c>
      <c r="AC137" s="98" t="s">
        <v>182</v>
      </c>
      <c r="AD137" s="91">
        <v>3</v>
      </c>
      <c r="AE137" s="167" t="s">
        <v>190</v>
      </c>
      <c r="AF137" s="166"/>
      <c r="AG137" s="98" t="s">
        <v>923</v>
      </c>
      <c r="AH137" s="98"/>
      <c r="AI137" s="86"/>
      <c r="AJ137" s="101"/>
      <c r="AK137" s="91"/>
      <c r="AL137" s="100" t="s">
        <v>924</v>
      </c>
      <c r="AM137" s="86" t="s">
        <v>302</v>
      </c>
      <c r="AN137" s="86" t="s">
        <v>223</v>
      </c>
      <c r="AO137" s="141">
        <f t="shared" si="3"/>
        <v>0</v>
      </c>
      <c r="AP137" s="85" t="s">
        <v>925</v>
      </c>
      <c r="AQ137" s="100" t="s">
        <v>152</v>
      </c>
      <c r="AR137" s="97" t="s">
        <v>120</v>
      </c>
      <c r="AV137" s="99"/>
      <c r="AW137" s="157" t="s">
        <v>926</v>
      </c>
      <c r="AX137" s="102"/>
      <c r="AY137" s="155" t="s">
        <v>927</v>
      </c>
      <c r="AZ137" s="157"/>
      <c r="BA137" s="171" t="s">
        <v>521</v>
      </c>
      <c r="BB137" s="171" t="s">
        <v>593</v>
      </c>
      <c r="BC137" s="171" t="s">
        <v>594</v>
      </c>
      <c r="BD137" s="171" t="s">
        <v>928</v>
      </c>
      <c r="BE137" s="171" t="s">
        <v>929</v>
      </c>
      <c r="BF137" s="103">
        <v>46322</v>
      </c>
      <c r="BG137" s="46"/>
      <c r="BH137" s="46"/>
      <c r="BI137" s="46">
        <f t="shared" si="4"/>
        <v>0</v>
      </c>
      <c r="BJ137" s="46">
        <f t="shared" si="5"/>
        <v>0</v>
      </c>
    </row>
    <row r="138" spans="1:62" ht="126" customHeight="1" x14ac:dyDescent="0.2">
      <c r="A138" s="172" t="s">
        <v>174</v>
      </c>
      <c r="B138" s="175"/>
      <c r="C138" s="148">
        <v>0</v>
      </c>
      <c r="D138" s="148">
        <v>0</v>
      </c>
      <c r="E138" s="132">
        <v>92.4</v>
      </c>
      <c r="F138" s="133" t="s">
        <v>930</v>
      </c>
      <c r="G138" s="86" t="s">
        <v>931</v>
      </c>
      <c r="H138" s="86" t="s">
        <v>932</v>
      </c>
      <c r="I138" s="89"/>
      <c r="J138" s="90">
        <v>9</v>
      </c>
      <c r="K138" s="86"/>
      <c r="L138" s="86"/>
      <c r="M138" s="92" t="s">
        <v>133</v>
      </c>
      <c r="N138" s="86" t="s">
        <v>104</v>
      </c>
      <c r="O138" s="161" t="s">
        <v>232</v>
      </c>
      <c r="P138" s="161" t="s">
        <v>407</v>
      </c>
      <c r="Q138" s="91" t="s">
        <v>325</v>
      </c>
      <c r="R138" s="91" t="s">
        <v>199</v>
      </c>
      <c r="S138" s="91" t="s">
        <v>933</v>
      </c>
      <c r="T138" s="92">
        <v>10</v>
      </c>
      <c r="U138" s="93">
        <v>50</v>
      </c>
      <c r="V138" s="94">
        <v>45092</v>
      </c>
      <c r="W138" s="94">
        <v>46318</v>
      </c>
      <c r="X138" s="95">
        <v>9785171571221</v>
      </c>
      <c r="Y138" s="96">
        <v>16</v>
      </c>
      <c r="Z138" s="97">
        <v>4.4999999999999998E-2</v>
      </c>
      <c r="AA138" s="98" t="s">
        <v>169</v>
      </c>
      <c r="AB138" s="98" t="s">
        <v>317</v>
      </c>
      <c r="AC138" s="98" t="s">
        <v>170</v>
      </c>
      <c r="AD138" s="91">
        <v>3</v>
      </c>
      <c r="AE138" s="176" t="s">
        <v>111</v>
      </c>
      <c r="AF138" s="166"/>
      <c r="AG138" s="98" t="s">
        <v>422</v>
      </c>
      <c r="AH138" s="98"/>
      <c r="AI138" s="86" t="s">
        <v>934</v>
      </c>
      <c r="AJ138" s="101" t="s">
        <v>162</v>
      </c>
      <c r="AK138" s="91"/>
      <c r="AL138" s="100" t="s">
        <v>935</v>
      </c>
      <c r="AM138" s="86" t="s">
        <v>178</v>
      </c>
      <c r="AN138" s="86" t="s">
        <v>137</v>
      </c>
      <c r="AO138" s="141">
        <f t="shared" si="3"/>
        <v>0</v>
      </c>
      <c r="AP138" s="85" t="s">
        <v>936</v>
      </c>
      <c r="AQ138" s="100" t="s">
        <v>138</v>
      </c>
      <c r="AR138" s="97" t="s">
        <v>120</v>
      </c>
      <c r="AV138" s="99"/>
      <c r="AW138" s="157" t="s">
        <v>937</v>
      </c>
      <c r="AX138" s="102" t="s">
        <v>938</v>
      </c>
      <c r="AY138" s="155" t="s">
        <v>938</v>
      </c>
      <c r="AZ138" s="157"/>
      <c r="BA138" s="171" t="s">
        <v>510</v>
      </c>
      <c r="BB138" s="171" t="s">
        <v>939</v>
      </c>
      <c r="BC138" s="171" t="s">
        <v>940</v>
      </c>
      <c r="BD138" s="171" t="s">
        <v>940</v>
      </c>
      <c r="BE138" s="171" t="s">
        <v>941</v>
      </c>
      <c r="BF138" s="103">
        <v>46322</v>
      </c>
      <c r="BG138" s="46"/>
      <c r="BH138" s="46"/>
      <c r="BI138" s="46">
        <f t="shared" si="4"/>
        <v>0</v>
      </c>
      <c r="BJ138" s="46">
        <f t="shared" si="5"/>
        <v>0</v>
      </c>
    </row>
    <row r="139" spans="1:62" ht="126" customHeight="1" x14ac:dyDescent="0.2">
      <c r="A139" s="172" t="s">
        <v>174</v>
      </c>
      <c r="B139" s="175"/>
      <c r="C139" s="148">
        <v>0</v>
      </c>
      <c r="D139" s="148">
        <v>0</v>
      </c>
      <c r="E139" s="132">
        <v>92.4</v>
      </c>
      <c r="F139" s="133" t="s">
        <v>942</v>
      </c>
      <c r="G139" s="86" t="s">
        <v>931</v>
      </c>
      <c r="H139" s="86" t="s">
        <v>932</v>
      </c>
      <c r="I139" s="89"/>
      <c r="J139" s="90">
        <v>9</v>
      </c>
      <c r="K139" s="86"/>
      <c r="L139" s="86"/>
      <c r="M139" s="92" t="s">
        <v>133</v>
      </c>
      <c r="N139" s="86" t="s">
        <v>104</v>
      </c>
      <c r="O139" s="161" t="s">
        <v>232</v>
      </c>
      <c r="P139" s="161" t="s">
        <v>407</v>
      </c>
      <c r="Q139" s="91" t="s">
        <v>325</v>
      </c>
      <c r="R139" s="91" t="s">
        <v>199</v>
      </c>
      <c r="S139" s="91" t="s">
        <v>943</v>
      </c>
      <c r="T139" s="92">
        <v>10</v>
      </c>
      <c r="U139" s="93">
        <v>50</v>
      </c>
      <c r="V139" s="94">
        <v>45092</v>
      </c>
      <c r="W139" s="94">
        <v>46318</v>
      </c>
      <c r="X139" s="95">
        <v>9785171571207</v>
      </c>
      <c r="Y139" s="96">
        <v>16</v>
      </c>
      <c r="Z139" s="97">
        <v>4.4999999999999998E-2</v>
      </c>
      <c r="AA139" s="98" t="s">
        <v>169</v>
      </c>
      <c r="AB139" s="98" t="s">
        <v>317</v>
      </c>
      <c r="AC139" s="98" t="s">
        <v>170</v>
      </c>
      <c r="AD139" s="91">
        <v>3</v>
      </c>
      <c r="AE139" s="176" t="s">
        <v>111</v>
      </c>
      <c r="AF139" s="166"/>
      <c r="AG139" s="98" t="s">
        <v>422</v>
      </c>
      <c r="AH139" s="98"/>
      <c r="AI139" s="86" t="s">
        <v>934</v>
      </c>
      <c r="AJ139" s="101" t="s">
        <v>162</v>
      </c>
      <c r="AK139" s="91"/>
      <c r="AL139" s="100" t="s">
        <v>944</v>
      </c>
      <c r="AM139" s="86" t="s">
        <v>178</v>
      </c>
      <c r="AN139" s="86" t="s">
        <v>137</v>
      </c>
      <c r="AO139" s="141">
        <f t="shared" si="3"/>
        <v>0</v>
      </c>
      <c r="AP139" s="85" t="s">
        <v>945</v>
      </c>
      <c r="AQ139" s="100" t="s">
        <v>138</v>
      </c>
      <c r="AR139" s="97" t="s">
        <v>120</v>
      </c>
      <c r="AV139" s="99"/>
      <c r="AW139" s="157" t="s">
        <v>946</v>
      </c>
      <c r="AX139" s="102" t="s">
        <v>947</v>
      </c>
      <c r="AY139" s="155" t="s">
        <v>948</v>
      </c>
      <c r="AZ139" s="157"/>
      <c r="BA139" s="171" t="s">
        <v>510</v>
      </c>
      <c r="BB139" s="171" t="s">
        <v>939</v>
      </c>
      <c r="BC139" s="171" t="s">
        <v>940</v>
      </c>
      <c r="BD139" s="171" t="s">
        <v>940</v>
      </c>
      <c r="BE139" s="171" t="s">
        <v>941</v>
      </c>
      <c r="BF139" s="103">
        <v>46322</v>
      </c>
      <c r="BG139" s="46"/>
      <c r="BH139" s="46"/>
      <c r="BI139" s="46">
        <f t="shared" si="4"/>
        <v>0</v>
      </c>
      <c r="BJ139" s="46">
        <f t="shared" si="5"/>
        <v>0</v>
      </c>
    </row>
    <row r="140" spans="1:62" ht="126" customHeight="1" x14ac:dyDescent="0.2">
      <c r="A140" s="172" t="s">
        <v>174</v>
      </c>
      <c r="B140" s="175"/>
      <c r="C140" s="148">
        <v>0</v>
      </c>
      <c r="D140" s="148">
        <v>0</v>
      </c>
      <c r="E140" s="132">
        <v>407.40000000000003</v>
      </c>
      <c r="F140" s="133" t="s">
        <v>949</v>
      </c>
      <c r="G140" s="86" t="s">
        <v>404</v>
      </c>
      <c r="H140" s="86" t="s">
        <v>950</v>
      </c>
      <c r="I140" s="89"/>
      <c r="J140" s="90">
        <v>4</v>
      </c>
      <c r="K140" s="86"/>
      <c r="L140" s="86"/>
      <c r="M140" s="92" t="s">
        <v>128</v>
      </c>
      <c r="N140" s="86" t="s">
        <v>104</v>
      </c>
      <c r="O140" s="161" t="s">
        <v>167</v>
      </c>
      <c r="P140" s="161" t="s">
        <v>370</v>
      </c>
      <c r="Q140" s="91" t="s">
        <v>325</v>
      </c>
      <c r="R140" s="91" t="s">
        <v>199</v>
      </c>
      <c r="S140" s="91" t="s">
        <v>951</v>
      </c>
      <c r="T140" s="92">
        <v>10</v>
      </c>
      <c r="U140" s="93">
        <v>20</v>
      </c>
      <c r="V140" s="94">
        <v>42398</v>
      </c>
      <c r="W140" s="94">
        <v>46317</v>
      </c>
      <c r="X140" s="95">
        <v>9785170957712</v>
      </c>
      <c r="Y140" s="96">
        <v>144</v>
      </c>
      <c r="Z140" s="97">
        <v>0.157</v>
      </c>
      <c r="AA140" s="98" t="s">
        <v>952</v>
      </c>
      <c r="AB140" s="98" t="s">
        <v>131</v>
      </c>
      <c r="AC140" s="98" t="s">
        <v>164</v>
      </c>
      <c r="AD140" s="91">
        <v>3</v>
      </c>
      <c r="AE140" s="176" t="s">
        <v>111</v>
      </c>
      <c r="AF140" s="166"/>
      <c r="AG140" s="98" t="s">
        <v>363</v>
      </c>
      <c r="AH140" s="98"/>
      <c r="AI140" s="86" t="s">
        <v>953</v>
      </c>
      <c r="AJ140" s="101"/>
      <c r="AK140" s="91"/>
      <c r="AL140" s="100" t="s">
        <v>954</v>
      </c>
      <c r="AM140" s="86" t="s">
        <v>284</v>
      </c>
      <c r="AN140" s="86" t="s">
        <v>223</v>
      </c>
      <c r="AO140" s="141">
        <f t="shared" si="3"/>
        <v>0</v>
      </c>
      <c r="AP140" s="85" t="s">
        <v>955</v>
      </c>
      <c r="AQ140" s="100" t="s">
        <v>106</v>
      </c>
      <c r="AR140" s="97" t="s">
        <v>120</v>
      </c>
      <c r="AV140" s="99"/>
      <c r="AW140" s="157" t="s">
        <v>956</v>
      </c>
      <c r="AX140" s="102" t="s">
        <v>957</v>
      </c>
      <c r="AY140" s="155" t="s">
        <v>958</v>
      </c>
      <c r="AZ140" s="157"/>
      <c r="BA140" s="171" t="s">
        <v>521</v>
      </c>
      <c r="BB140" s="171" t="s">
        <v>522</v>
      </c>
      <c r="BC140" s="171" t="s">
        <v>644</v>
      </c>
      <c r="BD140" s="171" t="s">
        <v>645</v>
      </c>
      <c r="BE140" s="171" t="s">
        <v>646</v>
      </c>
      <c r="BF140" s="103">
        <v>46322</v>
      </c>
      <c r="BG140" s="46"/>
      <c r="BH140" s="46"/>
      <c r="BI140" s="46">
        <f t="shared" si="4"/>
        <v>0</v>
      </c>
      <c r="BJ140" s="46">
        <f t="shared" si="5"/>
        <v>0</v>
      </c>
    </row>
    <row r="141" spans="1:62" ht="126" customHeight="1" x14ac:dyDescent="0.2">
      <c r="A141" s="172" t="s">
        <v>174</v>
      </c>
      <c r="B141" s="175"/>
      <c r="C141" s="148">
        <v>0</v>
      </c>
      <c r="D141" s="148">
        <v>0</v>
      </c>
      <c r="E141" s="132">
        <v>1052.1000000000001</v>
      </c>
      <c r="F141" s="133" t="s">
        <v>2345</v>
      </c>
      <c r="G141" s="86" t="s">
        <v>2346</v>
      </c>
      <c r="H141" s="86" t="s">
        <v>2347</v>
      </c>
      <c r="I141" s="89"/>
      <c r="J141" s="90" t="s">
        <v>191</v>
      </c>
      <c r="K141" s="86"/>
      <c r="L141" s="86"/>
      <c r="M141" s="92" t="s">
        <v>146</v>
      </c>
      <c r="N141" s="86" t="s">
        <v>104</v>
      </c>
      <c r="O141" s="161" t="s">
        <v>208</v>
      </c>
      <c r="P141" s="161" t="s">
        <v>208</v>
      </c>
      <c r="Q141" s="91" t="s">
        <v>325</v>
      </c>
      <c r="R141" s="91" t="s">
        <v>199</v>
      </c>
      <c r="S141" s="91" t="s">
        <v>2348</v>
      </c>
      <c r="T141" s="92">
        <v>22</v>
      </c>
      <c r="U141" s="93">
        <v>10</v>
      </c>
      <c r="V141" s="94">
        <v>46321</v>
      </c>
      <c r="W141" s="94">
        <v>46321</v>
      </c>
      <c r="X141" s="95">
        <v>9785171830304</v>
      </c>
      <c r="Y141" s="96">
        <v>416</v>
      </c>
      <c r="Z141" s="97">
        <v>0.435</v>
      </c>
      <c r="AA141" s="98" t="s">
        <v>140</v>
      </c>
      <c r="AB141" s="98" t="s">
        <v>215</v>
      </c>
      <c r="AC141" s="98" t="s">
        <v>141</v>
      </c>
      <c r="AD141" s="91" t="s">
        <v>105</v>
      </c>
      <c r="AE141" s="167" t="s">
        <v>190</v>
      </c>
      <c r="AF141" s="166"/>
      <c r="AG141" s="98" t="s">
        <v>716</v>
      </c>
      <c r="AH141" s="98"/>
      <c r="AI141" s="86" t="s">
        <v>2349</v>
      </c>
      <c r="AJ141" s="101"/>
      <c r="AK141" s="91" t="s">
        <v>2350</v>
      </c>
      <c r="AL141" s="100" t="s">
        <v>2351</v>
      </c>
      <c r="AM141" s="86" t="s">
        <v>153</v>
      </c>
      <c r="AN141" s="86" t="s">
        <v>148</v>
      </c>
      <c r="AO141" s="141">
        <f t="shared" si="3"/>
        <v>0</v>
      </c>
      <c r="AP141" s="85" t="s">
        <v>2352</v>
      </c>
      <c r="AQ141" s="100" t="s">
        <v>149</v>
      </c>
      <c r="AR141" s="97" t="s">
        <v>120</v>
      </c>
      <c r="AV141" s="99" t="s">
        <v>116</v>
      </c>
      <c r="AW141" s="157" t="s">
        <v>2353</v>
      </c>
      <c r="AX141" s="102" t="s">
        <v>2354</v>
      </c>
      <c r="AY141" s="155" t="s">
        <v>2355</v>
      </c>
      <c r="AZ141" s="157"/>
      <c r="BA141" s="171" t="s">
        <v>500</v>
      </c>
      <c r="BB141" s="171" t="s">
        <v>504</v>
      </c>
      <c r="BC141" s="171" t="s">
        <v>505</v>
      </c>
      <c r="BD141" s="171" t="s">
        <v>506</v>
      </c>
      <c r="BE141" s="171" t="s">
        <v>690</v>
      </c>
      <c r="BF141" s="103">
        <v>46325</v>
      </c>
      <c r="BG141" s="46"/>
      <c r="BH141" s="46"/>
      <c r="BI141" s="46">
        <f t="shared" si="4"/>
        <v>0</v>
      </c>
      <c r="BJ141" s="46">
        <f t="shared" si="5"/>
        <v>0</v>
      </c>
    </row>
    <row r="142" spans="1:62" ht="120" customHeight="1" x14ac:dyDescent="0.2">
      <c r="A142" s="172" t="s">
        <v>174</v>
      </c>
      <c r="B142" s="175"/>
      <c r="C142" s="148">
        <v>0</v>
      </c>
      <c r="D142" s="148">
        <v>0</v>
      </c>
      <c r="E142" s="132">
        <v>407.40000000000003</v>
      </c>
      <c r="F142" s="133" t="s">
        <v>2567</v>
      </c>
      <c r="G142" s="86" t="s">
        <v>2568</v>
      </c>
      <c r="H142" s="86" t="s">
        <v>2569</v>
      </c>
      <c r="I142" s="89"/>
      <c r="J142" s="90">
        <v>5</v>
      </c>
      <c r="K142" s="86"/>
      <c r="L142" s="86"/>
      <c r="M142" s="92" t="s">
        <v>133</v>
      </c>
      <c r="N142" s="86" t="s">
        <v>104</v>
      </c>
      <c r="O142" s="161" t="s">
        <v>160</v>
      </c>
      <c r="P142" s="161" t="s">
        <v>161</v>
      </c>
      <c r="Q142" s="91" t="s">
        <v>325</v>
      </c>
      <c r="R142" s="91" t="s">
        <v>199</v>
      </c>
      <c r="S142" s="91" t="s">
        <v>2570</v>
      </c>
      <c r="T142" s="92">
        <v>10</v>
      </c>
      <c r="U142" s="93">
        <v>20</v>
      </c>
      <c r="V142" s="94">
        <v>45875</v>
      </c>
      <c r="W142" s="94">
        <v>46324</v>
      </c>
      <c r="X142" s="95">
        <v>9785171750411</v>
      </c>
      <c r="Y142" s="96">
        <v>160</v>
      </c>
      <c r="Z142" s="97">
        <v>0.27</v>
      </c>
      <c r="AA142" s="98" t="s">
        <v>129</v>
      </c>
      <c r="AB142" s="98" t="s">
        <v>131</v>
      </c>
      <c r="AC142" s="98" t="s">
        <v>130</v>
      </c>
      <c r="AD142" s="91" t="s">
        <v>105</v>
      </c>
      <c r="AE142" s="134" t="s">
        <v>111</v>
      </c>
      <c r="AF142" s="166"/>
      <c r="AG142" s="98" t="s">
        <v>451</v>
      </c>
      <c r="AH142" s="98"/>
      <c r="AI142" s="86" t="s">
        <v>2571</v>
      </c>
      <c r="AJ142" s="101"/>
      <c r="AK142" s="91" t="s">
        <v>2572</v>
      </c>
      <c r="AL142" s="100" t="s">
        <v>2573</v>
      </c>
      <c r="AM142" s="86" t="s">
        <v>283</v>
      </c>
      <c r="AN142" s="86" t="s">
        <v>137</v>
      </c>
      <c r="AO142" s="141">
        <f t="shared" si="3"/>
        <v>0</v>
      </c>
      <c r="AP142" s="85" t="s">
        <v>2574</v>
      </c>
      <c r="AQ142" s="100" t="s">
        <v>142</v>
      </c>
      <c r="AR142" s="97" t="s">
        <v>120</v>
      </c>
      <c r="AV142" s="99"/>
      <c r="AW142" s="157" t="s">
        <v>2575</v>
      </c>
      <c r="AX142" s="102"/>
      <c r="AY142" s="155" t="s">
        <v>2576</v>
      </c>
      <c r="AZ142" s="157" t="s">
        <v>336</v>
      </c>
      <c r="BA142" s="171" t="s">
        <v>510</v>
      </c>
      <c r="BB142" s="171" t="s">
        <v>529</v>
      </c>
      <c r="BC142" s="171" t="s">
        <v>653</v>
      </c>
      <c r="BD142" s="171" t="s">
        <v>653</v>
      </c>
      <c r="BE142" s="178" t="s">
        <v>654</v>
      </c>
      <c r="BF142" s="103">
        <v>46328</v>
      </c>
      <c r="BG142" s="46"/>
      <c r="BH142" s="46"/>
      <c r="BI142" s="46">
        <f t="shared" si="4"/>
        <v>0</v>
      </c>
      <c r="BJ142" s="46">
        <f t="shared" si="5"/>
        <v>0</v>
      </c>
    </row>
    <row r="143" spans="1:62" ht="126" customHeight="1" x14ac:dyDescent="0.2">
      <c r="A143" s="172" t="s">
        <v>174</v>
      </c>
      <c r="B143" s="175"/>
      <c r="C143" s="148">
        <v>0</v>
      </c>
      <c r="D143" s="148">
        <v>0</v>
      </c>
      <c r="E143" s="132">
        <v>762.30000000000007</v>
      </c>
      <c r="F143" s="133" t="s">
        <v>959</v>
      </c>
      <c r="G143" s="86" t="s">
        <v>960</v>
      </c>
      <c r="H143" s="86" t="s">
        <v>961</v>
      </c>
      <c r="I143" s="89"/>
      <c r="J143" s="90">
        <v>6</v>
      </c>
      <c r="K143" s="86"/>
      <c r="L143" s="86"/>
      <c r="M143" s="92" t="s">
        <v>146</v>
      </c>
      <c r="N143" s="86" t="s">
        <v>104</v>
      </c>
      <c r="O143" s="161" t="s">
        <v>208</v>
      </c>
      <c r="P143" s="161" t="s">
        <v>208</v>
      </c>
      <c r="Q143" s="91" t="s">
        <v>325</v>
      </c>
      <c r="R143" s="91" t="s">
        <v>199</v>
      </c>
      <c r="S143" s="91" t="s">
        <v>962</v>
      </c>
      <c r="T143" s="92">
        <v>10</v>
      </c>
      <c r="U143" s="93">
        <v>14</v>
      </c>
      <c r="V143" s="94">
        <v>45562</v>
      </c>
      <c r="W143" s="94">
        <v>46317</v>
      </c>
      <c r="X143" s="95">
        <v>9785171593414</v>
      </c>
      <c r="Y143" s="96">
        <v>368</v>
      </c>
      <c r="Z143" s="97">
        <v>0.46200000000000002</v>
      </c>
      <c r="AA143" s="98" t="s">
        <v>129</v>
      </c>
      <c r="AB143" s="98" t="s">
        <v>215</v>
      </c>
      <c r="AC143" s="98" t="s">
        <v>130</v>
      </c>
      <c r="AD143" s="91" t="s">
        <v>105</v>
      </c>
      <c r="AE143" s="176" t="s">
        <v>111</v>
      </c>
      <c r="AF143" s="166"/>
      <c r="AG143" s="98" t="s">
        <v>392</v>
      </c>
      <c r="AH143" s="98"/>
      <c r="AI143" s="86" t="s">
        <v>963</v>
      </c>
      <c r="AJ143" s="101" t="s">
        <v>149</v>
      </c>
      <c r="AK143" s="91" t="s">
        <v>964</v>
      </c>
      <c r="AL143" s="100" t="s">
        <v>965</v>
      </c>
      <c r="AM143" s="86" t="s">
        <v>237</v>
      </c>
      <c r="AN143" s="86" t="s">
        <v>148</v>
      </c>
      <c r="AO143" s="141">
        <f t="shared" si="3"/>
        <v>0</v>
      </c>
      <c r="AP143" s="85" t="s">
        <v>966</v>
      </c>
      <c r="AQ143" s="100" t="s">
        <v>149</v>
      </c>
      <c r="AR143" s="97" t="s">
        <v>120</v>
      </c>
      <c r="AV143" s="99"/>
      <c r="AW143" s="157" t="s">
        <v>967</v>
      </c>
      <c r="AX143" s="102" t="s">
        <v>968</v>
      </c>
      <c r="AY143" s="155" t="s">
        <v>969</v>
      </c>
      <c r="AZ143" s="157"/>
      <c r="BA143" s="171" t="s">
        <v>515</v>
      </c>
      <c r="BB143" s="171" t="s">
        <v>516</v>
      </c>
      <c r="BC143" s="171" t="s">
        <v>517</v>
      </c>
      <c r="BD143" s="171" t="s">
        <v>517</v>
      </c>
      <c r="BE143" s="171" t="s">
        <v>970</v>
      </c>
      <c r="BF143" s="103">
        <v>46322</v>
      </c>
      <c r="BG143" s="46"/>
      <c r="BH143" s="46"/>
      <c r="BI143" s="46">
        <f t="shared" si="4"/>
        <v>0</v>
      </c>
      <c r="BJ143" s="46">
        <f t="shared" si="5"/>
        <v>0</v>
      </c>
    </row>
    <row r="144" spans="1:62" ht="126" customHeight="1" x14ac:dyDescent="0.2">
      <c r="A144" s="172" t="s">
        <v>174</v>
      </c>
      <c r="B144" s="175"/>
      <c r="C144" s="148">
        <v>0</v>
      </c>
      <c r="D144" s="148">
        <v>0</v>
      </c>
      <c r="E144" s="132">
        <v>762.30000000000007</v>
      </c>
      <c r="F144" s="133" t="s">
        <v>971</v>
      </c>
      <c r="G144" s="86" t="s">
        <v>960</v>
      </c>
      <c r="H144" s="86" t="s">
        <v>961</v>
      </c>
      <c r="I144" s="89"/>
      <c r="J144" s="90">
        <v>7</v>
      </c>
      <c r="K144" s="86"/>
      <c r="L144" s="86"/>
      <c r="M144" s="92" t="s">
        <v>146</v>
      </c>
      <c r="N144" s="86" t="s">
        <v>104</v>
      </c>
      <c r="O144" s="161" t="s">
        <v>208</v>
      </c>
      <c r="P144" s="161" t="s">
        <v>208</v>
      </c>
      <c r="Q144" s="91" t="s">
        <v>325</v>
      </c>
      <c r="R144" s="91" t="s">
        <v>199</v>
      </c>
      <c r="S144" s="91" t="s">
        <v>972</v>
      </c>
      <c r="T144" s="92">
        <v>10</v>
      </c>
      <c r="U144" s="93">
        <v>14</v>
      </c>
      <c r="V144" s="94">
        <v>45712</v>
      </c>
      <c r="W144" s="94">
        <v>46317</v>
      </c>
      <c r="X144" s="95">
        <v>9785171593421</v>
      </c>
      <c r="Y144" s="96">
        <v>384</v>
      </c>
      <c r="Z144" s="97">
        <v>0.47299999999999998</v>
      </c>
      <c r="AA144" s="98" t="s">
        <v>129</v>
      </c>
      <c r="AB144" s="98" t="s">
        <v>215</v>
      </c>
      <c r="AC144" s="98" t="s">
        <v>130</v>
      </c>
      <c r="AD144" s="91" t="s">
        <v>105</v>
      </c>
      <c r="AE144" s="176" t="s">
        <v>111</v>
      </c>
      <c r="AF144" s="166"/>
      <c r="AG144" s="98" t="s">
        <v>392</v>
      </c>
      <c r="AH144" s="98"/>
      <c r="AI144" s="86" t="s">
        <v>963</v>
      </c>
      <c r="AJ144" s="101" t="s">
        <v>149</v>
      </c>
      <c r="AK144" s="91" t="s">
        <v>973</v>
      </c>
      <c r="AL144" s="100" t="s">
        <v>974</v>
      </c>
      <c r="AM144" s="86" t="s">
        <v>237</v>
      </c>
      <c r="AN144" s="86" t="s">
        <v>148</v>
      </c>
      <c r="AO144" s="141">
        <f t="shared" si="3"/>
        <v>0</v>
      </c>
      <c r="AP144" s="85" t="s">
        <v>975</v>
      </c>
      <c r="AQ144" s="100" t="s">
        <v>149</v>
      </c>
      <c r="AR144" s="97" t="s">
        <v>120</v>
      </c>
      <c r="AV144" s="99"/>
      <c r="AW144" s="157" t="s">
        <v>976</v>
      </c>
      <c r="AX144" s="102" t="s">
        <v>977</v>
      </c>
      <c r="AY144" s="155" t="s">
        <v>978</v>
      </c>
      <c r="AZ144" s="157"/>
      <c r="BA144" s="171" t="s">
        <v>515</v>
      </c>
      <c r="BB144" s="171" t="s">
        <v>516</v>
      </c>
      <c r="BC144" s="171" t="s">
        <v>517</v>
      </c>
      <c r="BD144" s="171" t="s">
        <v>517</v>
      </c>
      <c r="BE144" s="171" t="s">
        <v>970</v>
      </c>
      <c r="BF144" s="103">
        <v>46322</v>
      </c>
      <c r="BG144" s="46"/>
      <c r="BH144" s="46"/>
      <c r="BI144" s="46">
        <f t="shared" si="4"/>
        <v>0</v>
      </c>
      <c r="BJ144" s="46">
        <f t="shared" si="5"/>
        <v>0</v>
      </c>
    </row>
    <row r="145" spans="1:62" ht="126" customHeight="1" x14ac:dyDescent="0.2">
      <c r="A145" s="172" t="s">
        <v>174</v>
      </c>
      <c r="B145" s="175"/>
      <c r="C145" s="148">
        <v>0</v>
      </c>
      <c r="D145" s="148">
        <v>0</v>
      </c>
      <c r="E145" s="132">
        <v>497.70000000000005</v>
      </c>
      <c r="F145" s="133" t="s">
        <v>2577</v>
      </c>
      <c r="G145" s="86" t="s">
        <v>2578</v>
      </c>
      <c r="H145" s="86" t="s">
        <v>2579</v>
      </c>
      <c r="I145" s="89"/>
      <c r="J145" s="90">
        <v>6</v>
      </c>
      <c r="K145" s="86"/>
      <c r="L145" s="86"/>
      <c r="M145" s="92" t="s">
        <v>146</v>
      </c>
      <c r="N145" s="86" t="s">
        <v>104</v>
      </c>
      <c r="O145" s="161" t="s">
        <v>234</v>
      </c>
      <c r="P145" s="161" t="s">
        <v>1391</v>
      </c>
      <c r="Q145" s="91" t="s">
        <v>325</v>
      </c>
      <c r="R145" s="91" t="s">
        <v>199</v>
      </c>
      <c r="S145" s="91" t="s">
        <v>2580</v>
      </c>
      <c r="T145" s="92">
        <v>10</v>
      </c>
      <c r="U145" s="93">
        <v>8</v>
      </c>
      <c r="V145" s="94">
        <v>45505</v>
      </c>
      <c r="W145" s="94">
        <v>46322</v>
      </c>
      <c r="X145" s="95">
        <v>9785171640651</v>
      </c>
      <c r="Y145" s="96">
        <v>384</v>
      </c>
      <c r="Z145" s="97">
        <v>0.25800000000000001</v>
      </c>
      <c r="AA145" s="98" t="s">
        <v>165</v>
      </c>
      <c r="AB145" s="98" t="s">
        <v>155</v>
      </c>
      <c r="AC145" s="98" t="s">
        <v>166</v>
      </c>
      <c r="AD145" s="91">
        <v>3</v>
      </c>
      <c r="AE145" s="134" t="s">
        <v>111</v>
      </c>
      <c r="AF145" s="166"/>
      <c r="AG145" s="98" t="s">
        <v>352</v>
      </c>
      <c r="AH145" s="98"/>
      <c r="AI145" s="86" t="s">
        <v>2581</v>
      </c>
      <c r="AJ145" s="101"/>
      <c r="AK145" s="91"/>
      <c r="AL145" s="100" t="s">
        <v>2582</v>
      </c>
      <c r="AM145" s="86" t="s">
        <v>285</v>
      </c>
      <c r="AN145" s="86" t="s">
        <v>223</v>
      </c>
      <c r="AO145" s="141">
        <f t="shared" si="3"/>
        <v>0</v>
      </c>
      <c r="AP145" s="85" t="s">
        <v>2583</v>
      </c>
      <c r="AQ145" s="100" t="s">
        <v>152</v>
      </c>
      <c r="AR145" s="97" t="s">
        <v>120</v>
      </c>
      <c r="AV145" s="99"/>
      <c r="AW145" s="157" t="s">
        <v>2584</v>
      </c>
      <c r="AX145" s="102"/>
      <c r="AY145" s="155" t="s">
        <v>2585</v>
      </c>
      <c r="AZ145" s="157"/>
      <c r="BA145" s="171" t="s">
        <v>521</v>
      </c>
      <c r="BB145" s="171" t="s">
        <v>578</v>
      </c>
      <c r="BC145" s="171" t="s">
        <v>579</v>
      </c>
      <c r="BD145" s="171" t="s">
        <v>2586</v>
      </c>
      <c r="BE145" s="178" t="s">
        <v>2587</v>
      </c>
      <c r="BF145" s="103">
        <v>46328</v>
      </c>
      <c r="BG145" s="46"/>
      <c r="BH145" s="46"/>
      <c r="BI145" s="46">
        <f t="shared" si="4"/>
        <v>0</v>
      </c>
      <c r="BJ145" s="46">
        <f t="shared" si="5"/>
        <v>0</v>
      </c>
    </row>
    <row r="146" spans="1:62" ht="126" customHeight="1" x14ac:dyDescent="0.2">
      <c r="A146" s="172" t="s">
        <v>174</v>
      </c>
      <c r="B146" s="175"/>
      <c r="C146" s="148">
        <v>0</v>
      </c>
      <c r="D146" s="148">
        <v>0</v>
      </c>
      <c r="E146" s="132">
        <v>737.1</v>
      </c>
      <c r="F146" s="133" t="s">
        <v>2050</v>
      </c>
      <c r="G146" s="86" t="s">
        <v>2051</v>
      </c>
      <c r="H146" s="86" t="s">
        <v>2052</v>
      </c>
      <c r="I146" s="89"/>
      <c r="J146" s="90">
        <v>6</v>
      </c>
      <c r="K146" s="86"/>
      <c r="L146" s="86"/>
      <c r="M146" s="92" t="s">
        <v>139</v>
      </c>
      <c r="N146" s="86" t="s">
        <v>104</v>
      </c>
      <c r="O146" s="161" t="s">
        <v>171</v>
      </c>
      <c r="P146" s="161" t="s">
        <v>184</v>
      </c>
      <c r="Q146" s="91" t="s">
        <v>325</v>
      </c>
      <c r="R146" s="91" t="s">
        <v>199</v>
      </c>
      <c r="S146" s="91" t="s">
        <v>2053</v>
      </c>
      <c r="T146" s="92">
        <v>10</v>
      </c>
      <c r="U146" s="93">
        <v>6</v>
      </c>
      <c r="V146" s="94">
        <v>43651</v>
      </c>
      <c r="W146" s="94">
        <v>46322</v>
      </c>
      <c r="X146" s="95">
        <v>9785171146481</v>
      </c>
      <c r="Y146" s="96">
        <v>320</v>
      </c>
      <c r="Z146" s="97">
        <v>0.39</v>
      </c>
      <c r="AA146" s="98" t="s">
        <v>181</v>
      </c>
      <c r="AB146" s="98" t="s">
        <v>155</v>
      </c>
      <c r="AC146" s="98" t="s">
        <v>182</v>
      </c>
      <c r="AD146" s="91">
        <v>3</v>
      </c>
      <c r="AE146" s="134" t="s">
        <v>111</v>
      </c>
      <c r="AF146" s="166"/>
      <c r="AG146" s="98" t="s">
        <v>2054</v>
      </c>
      <c r="AH146" s="98"/>
      <c r="AI146" s="86" t="s">
        <v>2052</v>
      </c>
      <c r="AJ146" s="101"/>
      <c r="AK146" s="91"/>
      <c r="AL146" s="100" t="s">
        <v>2055</v>
      </c>
      <c r="AM146" s="86" t="s">
        <v>253</v>
      </c>
      <c r="AN146" s="86" t="s">
        <v>223</v>
      </c>
      <c r="AO146" s="141">
        <f t="shared" ref="AO146:AO209" si="6">C146*U146+D146</f>
        <v>0</v>
      </c>
      <c r="AP146" s="85" t="s">
        <v>2056</v>
      </c>
      <c r="AQ146" s="100" t="s">
        <v>152</v>
      </c>
      <c r="AR146" s="97"/>
      <c r="AV146" s="99"/>
      <c r="AW146" s="157" t="s">
        <v>2057</v>
      </c>
      <c r="AX146" s="102"/>
      <c r="AY146" s="155" t="s">
        <v>2058</v>
      </c>
      <c r="AZ146" s="157"/>
      <c r="BA146" s="171" t="s">
        <v>521</v>
      </c>
      <c r="BB146" s="171" t="s">
        <v>672</v>
      </c>
      <c r="BC146" s="171" t="s">
        <v>1680</v>
      </c>
      <c r="BD146" s="171" t="s">
        <v>1680</v>
      </c>
      <c r="BE146" s="171" t="s">
        <v>1681</v>
      </c>
      <c r="BF146" s="103">
        <v>46324</v>
      </c>
      <c r="BG146" s="46"/>
      <c r="BH146" s="46"/>
      <c r="BI146" s="46">
        <f t="shared" ref="BI146:BI209" si="7">AO146*E146</f>
        <v>0</v>
      </c>
      <c r="BJ146" s="46">
        <f t="shared" ref="BJ146:BJ209" si="8">AO146*Z146</f>
        <v>0</v>
      </c>
    </row>
    <row r="147" spans="1:62" ht="120" customHeight="1" x14ac:dyDescent="0.2">
      <c r="A147" s="172" t="s">
        <v>174</v>
      </c>
      <c r="B147" s="175"/>
      <c r="C147" s="148">
        <v>0</v>
      </c>
      <c r="D147" s="148">
        <v>0</v>
      </c>
      <c r="E147" s="132">
        <v>718.2</v>
      </c>
      <c r="F147" s="133" t="s">
        <v>2588</v>
      </c>
      <c r="G147" s="86" t="s">
        <v>2589</v>
      </c>
      <c r="H147" s="86" t="s">
        <v>2590</v>
      </c>
      <c r="I147" s="89"/>
      <c r="J147" s="90">
        <v>6</v>
      </c>
      <c r="K147" s="86"/>
      <c r="L147" s="86"/>
      <c r="M147" s="92" t="s">
        <v>139</v>
      </c>
      <c r="N147" s="86" t="s">
        <v>104</v>
      </c>
      <c r="O147" s="161" t="s">
        <v>224</v>
      </c>
      <c r="P147" s="161" t="s">
        <v>233</v>
      </c>
      <c r="Q147" s="91" t="s">
        <v>325</v>
      </c>
      <c r="R147" s="91" t="s">
        <v>199</v>
      </c>
      <c r="S147" s="91" t="s">
        <v>2591</v>
      </c>
      <c r="T147" s="92">
        <v>10</v>
      </c>
      <c r="U147" s="93">
        <v>12</v>
      </c>
      <c r="V147" s="94">
        <v>45852</v>
      </c>
      <c r="W147" s="94">
        <v>46322</v>
      </c>
      <c r="X147" s="95">
        <v>9785171497385</v>
      </c>
      <c r="Y147" s="96">
        <v>320</v>
      </c>
      <c r="Z147" s="97">
        <v>0.36799999999999999</v>
      </c>
      <c r="AA147" s="98" t="s">
        <v>140</v>
      </c>
      <c r="AB147" s="98" t="s">
        <v>131</v>
      </c>
      <c r="AC147" s="98" t="s">
        <v>141</v>
      </c>
      <c r="AD147" s="91" t="s">
        <v>105</v>
      </c>
      <c r="AE147" s="134" t="s">
        <v>111</v>
      </c>
      <c r="AF147" s="166"/>
      <c r="AG147" s="98" t="s">
        <v>595</v>
      </c>
      <c r="AH147" s="98"/>
      <c r="AI147" s="86" t="s">
        <v>2592</v>
      </c>
      <c r="AJ147" s="101"/>
      <c r="AK147" s="91"/>
      <c r="AL147" s="100" t="s">
        <v>2593</v>
      </c>
      <c r="AM147" s="86" t="s">
        <v>596</v>
      </c>
      <c r="AN147" s="86" t="s">
        <v>223</v>
      </c>
      <c r="AO147" s="141">
        <f t="shared" si="6"/>
        <v>0</v>
      </c>
      <c r="AP147" s="85" t="s">
        <v>2594</v>
      </c>
      <c r="AQ147" s="100" t="s">
        <v>152</v>
      </c>
      <c r="AR147" s="97" t="s">
        <v>120</v>
      </c>
      <c r="AV147" s="99"/>
      <c r="AW147" s="157" t="s">
        <v>2595</v>
      </c>
      <c r="AX147" s="102"/>
      <c r="AY147" s="155" t="s">
        <v>2596</v>
      </c>
      <c r="AZ147" s="157"/>
      <c r="BA147" s="171" t="s">
        <v>500</v>
      </c>
      <c r="BB147" s="171" t="s">
        <v>667</v>
      </c>
      <c r="BC147" s="171" t="s">
        <v>2597</v>
      </c>
      <c r="BD147" s="171" t="s">
        <v>2597</v>
      </c>
      <c r="BE147" s="178" t="s">
        <v>2598</v>
      </c>
      <c r="BF147" s="103">
        <v>46328</v>
      </c>
      <c r="BG147" s="46"/>
      <c r="BH147" s="46"/>
      <c r="BI147" s="46">
        <f t="shared" si="7"/>
        <v>0</v>
      </c>
      <c r="BJ147" s="46">
        <f t="shared" si="8"/>
        <v>0</v>
      </c>
    </row>
    <row r="148" spans="1:62" ht="126" customHeight="1" x14ac:dyDescent="0.2">
      <c r="A148" s="172" t="s">
        <v>174</v>
      </c>
      <c r="B148" s="175"/>
      <c r="C148" s="148">
        <v>0</v>
      </c>
      <c r="D148" s="148">
        <v>0</v>
      </c>
      <c r="E148" s="132">
        <v>825.30000000000007</v>
      </c>
      <c r="F148" s="133" t="s">
        <v>1542</v>
      </c>
      <c r="G148" s="86" t="s">
        <v>1543</v>
      </c>
      <c r="H148" s="86" t="s">
        <v>1544</v>
      </c>
      <c r="I148" s="89"/>
      <c r="J148" s="90" t="s">
        <v>189</v>
      </c>
      <c r="K148" s="86"/>
      <c r="L148" s="86"/>
      <c r="M148" s="92" t="s">
        <v>146</v>
      </c>
      <c r="N148" s="86" t="s">
        <v>104</v>
      </c>
      <c r="O148" s="161" t="s">
        <v>196</v>
      </c>
      <c r="P148" s="161" t="s">
        <v>196</v>
      </c>
      <c r="Q148" s="91" t="s">
        <v>325</v>
      </c>
      <c r="R148" s="91" t="s">
        <v>199</v>
      </c>
      <c r="S148" s="91" t="s">
        <v>1545</v>
      </c>
      <c r="T148" s="92">
        <v>10</v>
      </c>
      <c r="U148" s="93">
        <v>10</v>
      </c>
      <c r="V148" s="94">
        <v>46314</v>
      </c>
      <c r="W148" s="94">
        <v>46314</v>
      </c>
      <c r="X148" s="95">
        <v>9785171697488</v>
      </c>
      <c r="Y148" s="96">
        <v>416</v>
      </c>
      <c r="Z148" s="97">
        <v>0.40799999999999997</v>
      </c>
      <c r="AA148" s="98" t="s">
        <v>140</v>
      </c>
      <c r="AB148" s="98" t="s">
        <v>155</v>
      </c>
      <c r="AC148" s="98" t="s">
        <v>141</v>
      </c>
      <c r="AD148" s="91" t="s">
        <v>105</v>
      </c>
      <c r="AE148" s="167" t="s">
        <v>190</v>
      </c>
      <c r="AF148" s="166"/>
      <c r="AG148" s="98" t="s">
        <v>306</v>
      </c>
      <c r="AH148" s="98"/>
      <c r="AI148" s="86" t="s">
        <v>1546</v>
      </c>
      <c r="AJ148" s="101"/>
      <c r="AK148" s="91"/>
      <c r="AL148" s="100" t="s">
        <v>1547</v>
      </c>
      <c r="AM148" s="86" t="s">
        <v>209</v>
      </c>
      <c r="AN148" s="86" t="s">
        <v>148</v>
      </c>
      <c r="AO148" s="141">
        <f t="shared" si="6"/>
        <v>0</v>
      </c>
      <c r="AP148" s="85" t="s">
        <v>1548</v>
      </c>
      <c r="AQ148" s="100" t="s">
        <v>106</v>
      </c>
      <c r="AR148" s="97" t="s">
        <v>120</v>
      </c>
      <c r="AV148" s="99"/>
      <c r="AW148" s="157" t="s">
        <v>1549</v>
      </c>
      <c r="AX148" s="102"/>
      <c r="AY148" s="155" t="s">
        <v>1550</v>
      </c>
      <c r="AZ148" s="157"/>
      <c r="BA148" s="171" t="s">
        <v>500</v>
      </c>
      <c r="BB148" s="171" t="s">
        <v>504</v>
      </c>
      <c r="BC148" s="171" t="s">
        <v>576</v>
      </c>
      <c r="BD148" s="171" t="s">
        <v>506</v>
      </c>
      <c r="BE148" s="171" t="s">
        <v>615</v>
      </c>
      <c r="BF148" s="103">
        <v>46323</v>
      </c>
      <c r="BG148" s="46"/>
      <c r="BH148" s="46"/>
      <c r="BI148" s="46">
        <f t="shared" si="7"/>
        <v>0</v>
      </c>
      <c r="BJ148" s="46">
        <f t="shared" si="8"/>
        <v>0</v>
      </c>
    </row>
    <row r="149" spans="1:62" ht="126" customHeight="1" x14ac:dyDescent="0.2">
      <c r="A149" s="172" t="s">
        <v>174</v>
      </c>
      <c r="B149" s="175"/>
      <c r="C149" s="148">
        <v>0</v>
      </c>
      <c r="D149" s="148">
        <v>0</v>
      </c>
      <c r="E149" s="132">
        <v>220.5</v>
      </c>
      <c r="F149" s="133" t="s">
        <v>1551</v>
      </c>
      <c r="G149" s="86" t="s">
        <v>200</v>
      </c>
      <c r="H149" s="86" t="s">
        <v>1552</v>
      </c>
      <c r="I149" s="89"/>
      <c r="J149" s="90" t="s">
        <v>189</v>
      </c>
      <c r="K149" s="86"/>
      <c r="L149" s="86"/>
      <c r="M149" s="92" t="s">
        <v>133</v>
      </c>
      <c r="N149" s="86" t="s">
        <v>104</v>
      </c>
      <c r="O149" s="161" t="s">
        <v>232</v>
      </c>
      <c r="P149" s="161" t="s">
        <v>1553</v>
      </c>
      <c r="Q149" s="91" t="s">
        <v>325</v>
      </c>
      <c r="R149" s="91" t="s">
        <v>199</v>
      </c>
      <c r="S149" s="91" t="s">
        <v>1554</v>
      </c>
      <c r="T149" s="92">
        <v>10</v>
      </c>
      <c r="U149" s="93">
        <v>20</v>
      </c>
      <c r="V149" s="94">
        <v>46314</v>
      </c>
      <c r="W149" s="94">
        <v>46314</v>
      </c>
      <c r="X149" s="95">
        <v>9785171916695</v>
      </c>
      <c r="Y149" s="96">
        <v>48</v>
      </c>
      <c r="Z149" s="97">
        <v>0.114</v>
      </c>
      <c r="AA149" s="98" t="s">
        <v>181</v>
      </c>
      <c r="AB149" s="98" t="s">
        <v>154</v>
      </c>
      <c r="AC149" s="98" t="s">
        <v>182</v>
      </c>
      <c r="AD149" s="91">
        <v>3</v>
      </c>
      <c r="AE149" s="167" t="s">
        <v>190</v>
      </c>
      <c r="AF149" s="166"/>
      <c r="AG149" s="98" t="s">
        <v>1555</v>
      </c>
      <c r="AH149" s="98"/>
      <c r="AI149" s="86" t="s">
        <v>1556</v>
      </c>
      <c r="AJ149" s="101"/>
      <c r="AK149" s="91"/>
      <c r="AL149" s="100" t="s">
        <v>1557</v>
      </c>
      <c r="AM149" s="86" t="s">
        <v>217</v>
      </c>
      <c r="AN149" s="86" t="s">
        <v>137</v>
      </c>
      <c r="AO149" s="141">
        <f t="shared" si="6"/>
        <v>0</v>
      </c>
      <c r="AP149" s="85" t="s">
        <v>1558</v>
      </c>
      <c r="AQ149" s="100" t="s">
        <v>142</v>
      </c>
      <c r="AR149" s="97" t="s">
        <v>120</v>
      </c>
      <c r="AV149" s="99"/>
      <c r="AW149" s="157" t="s">
        <v>1559</v>
      </c>
      <c r="AX149" s="102"/>
      <c r="AY149" s="155" t="s">
        <v>1560</v>
      </c>
      <c r="AZ149" s="157"/>
      <c r="BA149" s="171" t="s">
        <v>510</v>
      </c>
      <c r="BB149" s="171" t="s">
        <v>939</v>
      </c>
      <c r="BC149" s="171" t="s">
        <v>1561</v>
      </c>
      <c r="BD149" s="171" t="s">
        <v>1562</v>
      </c>
      <c r="BE149" s="171" t="s">
        <v>1563</v>
      </c>
      <c r="BF149" s="103">
        <v>46323</v>
      </c>
      <c r="BG149" s="46"/>
      <c r="BH149" s="46"/>
      <c r="BI149" s="46">
        <f t="shared" si="7"/>
        <v>0</v>
      </c>
      <c r="BJ149" s="46">
        <f t="shared" si="8"/>
        <v>0</v>
      </c>
    </row>
    <row r="150" spans="1:62" ht="120" customHeight="1" x14ac:dyDescent="0.2">
      <c r="A150" s="172" t="s">
        <v>174</v>
      </c>
      <c r="B150" s="175"/>
      <c r="C150" s="148">
        <v>0</v>
      </c>
      <c r="D150" s="148">
        <v>0</v>
      </c>
      <c r="E150" s="132">
        <v>220.5</v>
      </c>
      <c r="F150" s="133" t="s">
        <v>1564</v>
      </c>
      <c r="G150" s="86" t="s">
        <v>200</v>
      </c>
      <c r="H150" s="86" t="s">
        <v>1552</v>
      </c>
      <c r="I150" s="89"/>
      <c r="J150" s="90" t="s">
        <v>189</v>
      </c>
      <c r="K150" s="86"/>
      <c r="L150" s="86"/>
      <c r="M150" s="92" t="s">
        <v>133</v>
      </c>
      <c r="N150" s="86" t="s">
        <v>104</v>
      </c>
      <c r="O150" s="161" t="s">
        <v>232</v>
      </c>
      <c r="P150" s="161" t="s">
        <v>1553</v>
      </c>
      <c r="Q150" s="91" t="s">
        <v>325</v>
      </c>
      <c r="R150" s="91" t="s">
        <v>199</v>
      </c>
      <c r="S150" s="91" t="s">
        <v>1565</v>
      </c>
      <c r="T150" s="92">
        <v>10</v>
      </c>
      <c r="U150" s="93">
        <v>20</v>
      </c>
      <c r="V150" s="94">
        <v>46314</v>
      </c>
      <c r="W150" s="94">
        <v>46314</v>
      </c>
      <c r="X150" s="95">
        <v>9785171916701</v>
      </c>
      <c r="Y150" s="96">
        <v>48</v>
      </c>
      <c r="Z150" s="97">
        <v>0.113</v>
      </c>
      <c r="AA150" s="98" t="s">
        <v>181</v>
      </c>
      <c r="AB150" s="98" t="s">
        <v>154</v>
      </c>
      <c r="AC150" s="98" t="s">
        <v>182</v>
      </c>
      <c r="AD150" s="91">
        <v>3</v>
      </c>
      <c r="AE150" s="167" t="s">
        <v>190</v>
      </c>
      <c r="AF150" s="166"/>
      <c r="AG150" s="98" t="s">
        <v>1555</v>
      </c>
      <c r="AH150" s="98"/>
      <c r="AI150" s="86" t="s">
        <v>1556</v>
      </c>
      <c r="AJ150" s="101"/>
      <c r="AK150" s="91"/>
      <c r="AL150" s="100" t="s">
        <v>1566</v>
      </c>
      <c r="AM150" s="86" t="s">
        <v>217</v>
      </c>
      <c r="AN150" s="86" t="s">
        <v>137</v>
      </c>
      <c r="AO150" s="141">
        <f t="shared" si="6"/>
        <v>0</v>
      </c>
      <c r="AP150" s="85" t="s">
        <v>1567</v>
      </c>
      <c r="AQ150" s="100" t="s">
        <v>142</v>
      </c>
      <c r="AR150" s="97" t="s">
        <v>120</v>
      </c>
      <c r="AV150" s="99"/>
      <c r="AW150" s="157" t="s">
        <v>1568</v>
      </c>
      <c r="AX150" s="102"/>
      <c r="AY150" s="155" t="s">
        <v>1569</v>
      </c>
      <c r="AZ150" s="157"/>
      <c r="BA150" s="171" t="s">
        <v>510</v>
      </c>
      <c r="BB150" s="171" t="s">
        <v>939</v>
      </c>
      <c r="BC150" s="171" t="s">
        <v>1561</v>
      </c>
      <c r="BD150" s="171" t="s">
        <v>1562</v>
      </c>
      <c r="BE150" s="171" t="s">
        <v>1563</v>
      </c>
      <c r="BF150" s="103">
        <v>46323</v>
      </c>
      <c r="BG150" s="46"/>
      <c r="BH150" s="46"/>
      <c r="BI150" s="46">
        <f t="shared" si="7"/>
        <v>0</v>
      </c>
      <c r="BJ150" s="46">
        <f t="shared" si="8"/>
        <v>0</v>
      </c>
    </row>
    <row r="151" spans="1:62" ht="126" customHeight="1" x14ac:dyDescent="0.2">
      <c r="A151" s="172" t="s">
        <v>174</v>
      </c>
      <c r="B151" s="175"/>
      <c r="C151" s="148">
        <v>0</v>
      </c>
      <c r="D151" s="148">
        <v>0</v>
      </c>
      <c r="E151" s="132">
        <v>560.70000000000005</v>
      </c>
      <c r="F151" s="133" t="s">
        <v>1570</v>
      </c>
      <c r="G151" s="86" t="s">
        <v>1571</v>
      </c>
      <c r="H151" s="86" t="s">
        <v>490</v>
      </c>
      <c r="I151" s="89"/>
      <c r="J151" s="90" t="s">
        <v>189</v>
      </c>
      <c r="K151" s="86"/>
      <c r="L151" s="86"/>
      <c r="M151" s="92" t="s">
        <v>133</v>
      </c>
      <c r="N151" s="86" t="s">
        <v>104</v>
      </c>
      <c r="O151" s="161" t="s">
        <v>160</v>
      </c>
      <c r="P151" s="161" t="s">
        <v>294</v>
      </c>
      <c r="Q151" s="91" t="s">
        <v>325</v>
      </c>
      <c r="R151" s="91" t="s">
        <v>199</v>
      </c>
      <c r="S151" s="91" t="s">
        <v>1572</v>
      </c>
      <c r="T151" s="92">
        <v>10</v>
      </c>
      <c r="U151" s="93">
        <v>8</v>
      </c>
      <c r="V151" s="94">
        <v>46317</v>
      </c>
      <c r="W151" s="94">
        <v>46317</v>
      </c>
      <c r="X151" s="95">
        <v>9785171916800</v>
      </c>
      <c r="Y151" s="96">
        <v>224</v>
      </c>
      <c r="Z151" s="97">
        <v>0.42799999999999999</v>
      </c>
      <c r="AA151" s="98" t="s">
        <v>181</v>
      </c>
      <c r="AB151" s="98" t="s">
        <v>131</v>
      </c>
      <c r="AC151" s="98" t="s">
        <v>182</v>
      </c>
      <c r="AD151" s="91" t="s">
        <v>105</v>
      </c>
      <c r="AE151" s="167" t="s">
        <v>190</v>
      </c>
      <c r="AF151" s="166"/>
      <c r="AG151" s="98" t="s">
        <v>374</v>
      </c>
      <c r="AH151" s="98"/>
      <c r="AI151" s="86" t="s">
        <v>491</v>
      </c>
      <c r="AJ151" s="101" t="s">
        <v>144</v>
      </c>
      <c r="AK151" s="91" t="s">
        <v>1573</v>
      </c>
      <c r="AL151" s="100" t="s">
        <v>1574</v>
      </c>
      <c r="AM151" s="86" t="s">
        <v>331</v>
      </c>
      <c r="AN151" s="86" t="s">
        <v>137</v>
      </c>
      <c r="AO151" s="141">
        <f t="shared" si="6"/>
        <v>0</v>
      </c>
      <c r="AP151" s="85" t="s">
        <v>1575</v>
      </c>
      <c r="AQ151" s="100" t="s">
        <v>142</v>
      </c>
      <c r="AR151" s="97" t="s">
        <v>120</v>
      </c>
      <c r="AV151" s="99"/>
      <c r="AW151" s="157" t="s">
        <v>1576</v>
      </c>
      <c r="AX151" s="102" t="s">
        <v>1577</v>
      </c>
      <c r="AY151" s="155" t="s">
        <v>1578</v>
      </c>
      <c r="AZ151" s="157" t="s">
        <v>336</v>
      </c>
      <c r="BA151" s="171" t="s">
        <v>510</v>
      </c>
      <c r="BB151" s="171" t="s">
        <v>529</v>
      </c>
      <c r="BC151" s="171" t="s">
        <v>530</v>
      </c>
      <c r="BD151" s="171" t="s">
        <v>531</v>
      </c>
      <c r="BE151" s="171" t="s">
        <v>675</v>
      </c>
      <c r="BF151" s="103">
        <v>46323</v>
      </c>
      <c r="BG151" s="46"/>
      <c r="BH151" s="46"/>
      <c r="BI151" s="46">
        <f t="shared" si="7"/>
        <v>0</v>
      </c>
      <c r="BJ151" s="46">
        <f t="shared" si="8"/>
        <v>0</v>
      </c>
    </row>
    <row r="152" spans="1:62" ht="120" customHeight="1" x14ac:dyDescent="0.2">
      <c r="A152" s="172" t="s">
        <v>174</v>
      </c>
      <c r="B152" s="175"/>
      <c r="C152" s="148">
        <v>0</v>
      </c>
      <c r="D152" s="148">
        <v>0</v>
      </c>
      <c r="E152" s="132">
        <v>648.9</v>
      </c>
      <c r="F152" s="133" t="s">
        <v>2356</v>
      </c>
      <c r="G152" s="86" t="s">
        <v>2357</v>
      </c>
      <c r="H152" s="86" t="s">
        <v>2358</v>
      </c>
      <c r="I152" s="89"/>
      <c r="J152" s="90">
        <v>6</v>
      </c>
      <c r="K152" s="86"/>
      <c r="L152" s="86"/>
      <c r="M152" s="92" t="s">
        <v>128</v>
      </c>
      <c r="N152" s="86" t="s">
        <v>104</v>
      </c>
      <c r="O152" s="161" t="s">
        <v>167</v>
      </c>
      <c r="P152" s="161" t="s">
        <v>183</v>
      </c>
      <c r="Q152" s="91" t="s">
        <v>325</v>
      </c>
      <c r="R152" s="91" t="s">
        <v>199</v>
      </c>
      <c r="S152" s="91" t="s">
        <v>2359</v>
      </c>
      <c r="T152" s="92">
        <v>10</v>
      </c>
      <c r="U152" s="93">
        <v>14</v>
      </c>
      <c r="V152" s="94">
        <v>44232</v>
      </c>
      <c r="W152" s="94">
        <v>46321</v>
      </c>
      <c r="X152" s="95">
        <v>9785171203245</v>
      </c>
      <c r="Y152" s="96">
        <v>352</v>
      </c>
      <c r="Z152" s="97">
        <v>0.34899999999999998</v>
      </c>
      <c r="AA152" s="98" t="s">
        <v>140</v>
      </c>
      <c r="AB152" s="98" t="s">
        <v>159</v>
      </c>
      <c r="AC152" s="98" t="s">
        <v>141</v>
      </c>
      <c r="AD152" s="91" t="s">
        <v>105</v>
      </c>
      <c r="AE152" s="134" t="s">
        <v>111</v>
      </c>
      <c r="AF152" s="166"/>
      <c r="AG152" s="98" t="s">
        <v>2360</v>
      </c>
      <c r="AH152" s="98"/>
      <c r="AI152" s="86" t="s">
        <v>2361</v>
      </c>
      <c r="AJ152" s="101"/>
      <c r="AK152" s="91"/>
      <c r="AL152" s="100" t="s">
        <v>2362</v>
      </c>
      <c r="AM152" s="86" t="s">
        <v>293</v>
      </c>
      <c r="AN152" s="86" t="s">
        <v>223</v>
      </c>
      <c r="AO152" s="141">
        <f t="shared" si="6"/>
        <v>0</v>
      </c>
      <c r="AP152" s="85" t="s">
        <v>2363</v>
      </c>
      <c r="AQ152" s="100" t="s">
        <v>106</v>
      </c>
      <c r="AR152" s="97" t="s">
        <v>120</v>
      </c>
      <c r="AV152" s="99"/>
      <c r="AW152" s="157" t="s">
        <v>2364</v>
      </c>
      <c r="AX152" s="102" t="s">
        <v>2365</v>
      </c>
      <c r="AY152" s="155" t="s">
        <v>2366</v>
      </c>
      <c r="AZ152" s="157"/>
      <c r="BA152" s="171" t="s">
        <v>521</v>
      </c>
      <c r="BB152" s="171" t="s">
        <v>640</v>
      </c>
      <c r="BC152" s="171" t="s">
        <v>641</v>
      </c>
      <c r="BD152" s="171" t="s">
        <v>642</v>
      </c>
      <c r="BE152" s="171" t="s">
        <v>643</v>
      </c>
      <c r="BF152" s="103">
        <v>46325</v>
      </c>
      <c r="BG152" s="46"/>
      <c r="BH152" s="46"/>
      <c r="BI152" s="46">
        <f t="shared" si="7"/>
        <v>0</v>
      </c>
      <c r="BJ152" s="46">
        <f t="shared" si="8"/>
        <v>0</v>
      </c>
    </row>
    <row r="153" spans="1:62" ht="126" customHeight="1" x14ac:dyDescent="0.2">
      <c r="A153" s="172" t="s">
        <v>174</v>
      </c>
      <c r="B153" s="175"/>
      <c r="C153" s="148">
        <v>0</v>
      </c>
      <c r="D153" s="148">
        <v>0</v>
      </c>
      <c r="E153" s="132">
        <v>363.3</v>
      </c>
      <c r="F153" s="133" t="s">
        <v>2599</v>
      </c>
      <c r="G153" s="86" t="s">
        <v>2600</v>
      </c>
      <c r="H153" s="86" t="s">
        <v>2601</v>
      </c>
      <c r="I153" s="89"/>
      <c r="J153" s="90">
        <v>5</v>
      </c>
      <c r="K153" s="86"/>
      <c r="L153" s="86"/>
      <c r="M153" s="92" t="s">
        <v>128</v>
      </c>
      <c r="N153" s="86" t="s">
        <v>104</v>
      </c>
      <c r="O153" s="161" t="s">
        <v>202</v>
      </c>
      <c r="P153" s="161" t="s">
        <v>279</v>
      </c>
      <c r="Q153" s="91" t="s">
        <v>325</v>
      </c>
      <c r="R153" s="91" t="s">
        <v>199</v>
      </c>
      <c r="S153" s="91" t="s">
        <v>2602</v>
      </c>
      <c r="T153" s="92">
        <v>10</v>
      </c>
      <c r="U153" s="93">
        <v>45</v>
      </c>
      <c r="V153" s="94">
        <v>46142</v>
      </c>
      <c r="W153" s="94">
        <v>46321</v>
      </c>
      <c r="X153" s="95">
        <v>9785171751258</v>
      </c>
      <c r="Y153" s="96">
        <v>64</v>
      </c>
      <c r="Z153" s="97">
        <v>0.128</v>
      </c>
      <c r="AA153" s="98" t="s">
        <v>169</v>
      </c>
      <c r="AB153" s="98" t="s">
        <v>154</v>
      </c>
      <c r="AC153" s="98" t="s">
        <v>170</v>
      </c>
      <c r="AD153" s="91">
        <v>3</v>
      </c>
      <c r="AE153" s="134" t="s">
        <v>111</v>
      </c>
      <c r="AF153" s="166"/>
      <c r="AG153" s="98" t="s">
        <v>476</v>
      </c>
      <c r="AH153" s="98"/>
      <c r="AI153" s="86" t="s">
        <v>2603</v>
      </c>
      <c r="AJ153" s="101"/>
      <c r="AK153" s="91"/>
      <c r="AL153" s="100" t="s">
        <v>2604</v>
      </c>
      <c r="AM153" s="86" t="s">
        <v>293</v>
      </c>
      <c r="AN153" s="86" t="s">
        <v>223</v>
      </c>
      <c r="AO153" s="141">
        <f t="shared" si="6"/>
        <v>0</v>
      </c>
      <c r="AP153" s="85" t="s">
        <v>2605</v>
      </c>
      <c r="AQ153" s="100" t="s">
        <v>152</v>
      </c>
      <c r="AR153" s="97" t="s">
        <v>120</v>
      </c>
      <c r="AV153" s="99"/>
      <c r="AW153" s="157" t="s">
        <v>2606</v>
      </c>
      <c r="AX153" s="102"/>
      <c r="AY153" s="155" t="s">
        <v>2607</v>
      </c>
      <c r="AZ153" s="157"/>
      <c r="BA153" s="171" t="s">
        <v>521</v>
      </c>
      <c r="BB153" s="171" t="s">
        <v>589</v>
      </c>
      <c r="BC153" s="171" t="s">
        <v>1196</v>
      </c>
      <c r="BD153" s="171" t="s">
        <v>1197</v>
      </c>
      <c r="BE153" s="178" t="s">
        <v>1198</v>
      </c>
      <c r="BF153" s="103">
        <v>46328</v>
      </c>
      <c r="BG153" s="46"/>
      <c r="BH153" s="46"/>
      <c r="BI153" s="46">
        <f t="shared" si="7"/>
        <v>0</v>
      </c>
      <c r="BJ153" s="46">
        <f t="shared" si="8"/>
        <v>0</v>
      </c>
    </row>
    <row r="154" spans="1:62" ht="126" customHeight="1" x14ac:dyDescent="0.2">
      <c r="A154" s="172" t="s">
        <v>174</v>
      </c>
      <c r="B154" s="175"/>
      <c r="C154" s="148">
        <v>0</v>
      </c>
      <c r="D154" s="148">
        <v>0</v>
      </c>
      <c r="E154" s="132">
        <v>516.6</v>
      </c>
      <c r="F154" s="133" t="s">
        <v>2608</v>
      </c>
      <c r="G154" s="86" t="s">
        <v>2609</v>
      </c>
      <c r="H154" s="86" t="s">
        <v>2610</v>
      </c>
      <c r="I154" s="89"/>
      <c r="J154" s="90" t="s">
        <v>189</v>
      </c>
      <c r="K154" s="86"/>
      <c r="L154" s="86"/>
      <c r="M154" s="92" t="s">
        <v>133</v>
      </c>
      <c r="N154" s="86" t="s">
        <v>104</v>
      </c>
      <c r="O154" s="161" t="s">
        <v>143</v>
      </c>
      <c r="P154" s="161" t="s">
        <v>299</v>
      </c>
      <c r="Q154" s="91" t="s">
        <v>325</v>
      </c>
      <c r="R154" s="91" t="s">
        <v>199</v>
      </c>
      <c r="S154" s="91" t="s">
        <v>2611</v>
      </c>
      <c r="T154" s="92">
        <v>10</v>
      </c>
      <c r="U154" s="93">
        <v>12</v>
      </c>
      <c r="V154" s="94">
        <v>46278</v>
      </c>
      <c r="W154" s="94">
        <v>46278</v>
      </c>
      <c r="X154" s="95">
        <v>9785171899592</v>
      </c>
      <c r="Y154" s="96">
        <v>160</v>
      </c>
      <c r="Z154" s="97">
        <v>0.25</v>
      </c>
      <c r="AA154" s="98" t="s">
        <v>140</v>
      </c>
      <c r="AB154" s="98" t="s">
        <v>185</v>
      </c>
      <c r="AC154" s="98" t="s">
        <v>141</v>
      </c>
      <c r="AD154" s="91" t="s">
        <v>105</v>
      </c>
      <c r="AE154" s="167" t="s">
        <v>190</v>
      </c>
      <c r="AF154" s="166"/>
      <c r="AG154" s="98" t="s">
        <v>2612</v>
      </c>
      <c r="AH154" s="98"/>
      <c r="AI154" s="86" t="s">
        <v>2613</v>
      </c>
      <c r="AJ154" s="101" t="s">
        <v>136</v>
      </c>
      <c r="AK154" s="91"/>
      <c r="AL154" s="100" t="s">
        <v>2614</v>
      </c>
      <c r="AM154" s="86" t="s">
        <v>268</v>
      </c>
      <c r="AN154" s="86" t="s">
        <v>137</v>
      </c>
      <c r="AO154" s="141">
        <f t="shared" si="6"/>
        <v>0</v>
      </c>
      <c r="AP154" s="85" t="s">
        <v>2615</v>
      </c>
      <c r="AQ154" s="100" t="s">
        <v>142</v>
      </c>
      <c r="AR154" s="97" t="s">
        <v>120</v>
      </c>
      <c r="AV154" s="99"/>
      <c r="AW154" s="157" t="s">
        <v>2616</v>
      </c>
      <c r="AX154" s="102"/>
      <c r="AY154" s="155" t="s">
        <v>2617</v>
      </c>
      <c r="AZ154" s="157"/>
      <c r="BA154" s="171" t="s">
        <v>510</v>
      </c>
      <c r="BB154" s="171" t="s">
        <v>529</v>
      </c>
      <c r="BC154" s="171" t="s">
        <v>530</v>
      </c>
      <c r="BD154" s="171" t="s">
        <v>542</v>
      </c>
      <c r="BE154" s="178" t="s">
        <v>626</v>
      </c>
      <c r="BF154" s="103">
        <v>46328</v>
      </c>
      <c r="BG154" s="46"/>
      <c r="BH154" s="46"/>
      <c r="BI154" s="46">
        <f t="shared" si="7"/>
        <v>0</v>
      </c>
      <c r="BJ154" s="46">
        <f t="shared" si="8"/>
        <v>0</v>
      </c>
    </row>
    <row r="155" spans="1:62" ht="126" customHeight="1" x14ac:dyDescent="0.2">
      <c r="A155" s="172" t="s">
        <v>174</v>
      </c>
      <c r="B155" s="175"/>
      <c r="C155" s="148">
        <v>0</v>
      </c>
      <c r="D155" s="148">
        <v>0</v>
      </c>
      <c r="E155" s="132">
        <v>261.45</v>
      </c>
      <c r="F155" s="133" t="s">
        <v>2618</v>
      </c>
      <c r="G155" s="86" t="s">
        <v>200</v>
      </c>
      <c r="H155" s="86" t="s">
        <v>2619</v>
      </c>
      <c r="I155" s="89"/>
      <c r="J155" s="90" t="s">
        <v>189</v>
      </c>
      <c r="K155" s="86"/>
      <c r="L155" s="86"/>
      <c r="M155" s="92" t="s">
        <v>128</v>
      </c>
      <c r="N155" s="86" t="s">
        <v>104</v>
      </c>
      <c r="O155" s="161" t="s">
        <v>167</v>
      </c>
      <c r="P155" s="161" t="s">
        <v>183</v>
      </c>
      <c r="Q155" s="91" t="s">
        <v>325</v>
      </c>
      <c r="R155" s="91" t="s">
        <v>199</v>
      </c>
      <c r="S155" s="91" t="s">
        <v>2620</v>
      </c>
      <c r="T155" s="92">
        <v>10</v>
      </c>
      <c r="U155" s="93">
        <v>40</v>
      </c>
      <c r="V155" s="94">
        <v>46323</v>
      </c>
      <c r="W155" s="94">
        <v>46323</v>
      </c>
      <c r="X155" s="95">
        <v>9785171907969</v>
      </c>
      <c r="Y155" s="96">
        <v>80</v>
      </c>
      <c r="Z155" s="97">
        <v>0.129</v>
      </c>
      <c r="AA155" s="98" t="s">
        <v>169</v>
      </c>
      <c r="AB155" s="98" t="s">
        <v>185</v>
      </c>
      <c r="AC155" s="98" t="s">
        <v>170</v>
      </c>
      <c r="AD155" s="91">
        <v>3</v>
      </c>
      <c r="AE155" s="167" t="s">
        <v>190</v>
      </c>
      <c r="AF155" s="166"/>
      <c r="AG155" s="98" t="s">
        <v>295</v>
      </c>
      <c r="AH155" s="98"/>
      <c r="AI155" s="86" t="s">
        <v>2621</v>
      </c>
      <c r="AJ155" s="101"/>
      <c r="AK155" s="91"/>
      <c r="AL155" s="100" t="s">
        <v>2622</v>
      </c>
      <c r="AM155" s="86" t="s">
        <v>221</v>
      </c>
      <c r="AN155" s="86" t="s">
        <v>223</v>
      </c>
      <c r="AO155" s="141">
        <f t="shared" si="6"/>
        <v>0</v>
      </c>
      <c r="AP155" s="85" t="s">
        <v>2623</v>
      </c>
      <c r="AQ155" s="100" t="s">
        <v>106</v>
      </c>
      <c r="AR155" s="97" t="s">
        <v>120</v>
      </c>
      <c r="AV155" s="99"/>
      <c r="AW155" s="157" t="s">
        <v>2624</v>
      </c>
      <c r="AX155" s="102"/>
      <c r="AY155" s="155" t="s">
        <v>2625</v>
      </c>
      <c r="AZ155" s="157"/>
      <c r="BA155" s="171" t="s">
        <v>521</v>
      </c>
      <c r="BB155" s="171" t="s">
        <v>522</v>
      </c>
      <c r="BC155" s="171" t="s">
        <v>602</v>
      </c>
      <c r="BD155" s="171" t="s">
        <v>584</v>
      </c>
      <c r="BE155" s="178" t="s">
        <v>849</v>
      </c>
      <c r="BF155" s="103">
        <v>46328</v>
      </c>
      <c r="BG155" s="46"/>
      <c r="BH155" s="46"/>
      <c r="BI155" s="46">
        <f t="shared" si="7"/>
        <v>0</v>
      </c>
      <c r="BJ155" s="46">
        <f t="shared" si="8"/>
        <v>0</v>
      </c>
    </row>
    <row r="156" spans="1:62" ht="120" customHeight="1" x14ac:dyDescent="0.2">
      <c r="A156" s="172" t="s">
        <v>174</v>
      </c>
      <c r="B156" s="175"/>
      <c r="C156" s="148">
        <v>0</v>
      </c>
      <c r="D156" s="148">
        <v>0</v>
      </c>
      <c r="E156" s="132">
        <v>516.6</v>
      </c>
      <c r="F156" s="133" t="s">
        <v>979</v>
      </c>
      <c r="G156" s="86" t="s">
        <v>980</v>
      </c>
      <c r="H156" s="86" t="s">
        <v>981</v>
      </c>
      <c r="I156" s="89"/>
      <c r="J156" s="90" t="s">
        <v>189</v>
      </c>
      <c r="K156" s="86"/>
      <c r="L156" s="86"/>
      <c r="M156" s="92" t="s">
        <v>133</v>
      </c>
      <c r="N156" s="86" t="s">
        <v>104</v>
      </c>
      <c r="O156" s="161" t="s">
        <v>561</v>
      </c>
      <c r="P156" s="161" t="s">
        <v>982</v>
      </c>
      <c r="Q156" s="91" t="s">
        <v>325</v>
      </c>
      <c r="R156" s="91" t="s">
        <v>199</v>
      </c>
      <c r="S156" s="91" t="s">
        <v>983</v>
      </c>
      <c r="T156" s="92">
        <v>10</v>
      </c>
      <c r="U156" s="93">
        <v>10</v>
      </c>
      <c r="V156" s="94">
        <v>46318</v>
      </c>
      <c r="W156" s="94">
        <v>46318</v>
      </c>
      <c r="X156" s="95">
        <v>9785171918231</v>
      </c>
      <c r="Y156" s="96">
        <v>96</v>
      </c>
      <c r="Z156" s="97">
        <v>0.216</v>
      </c>
      <c r="AA156" s="98" t="s">
        <v>181</v>
      </c>
      <c r="AB156" s="98" t="s">
        <v>154</v>
      </c>
      <c r="AC156" s="98" t="s">
        <v>182</v>
      </c>
      <c r="AD156" s="91" t="s">
        <v>415</v>
      </c>
      <c r="AE156" s="167" t="s">
        <v>190</v>
      </c>
      <c r="AF156" s="166"/>
      <c r="AG156" s="98" t="s">
        <v>457</v>
      </c>
      <c r="AH156" s="98"/>
      <c r="AI156" s="86" t="s">
        <v>984</v>
      </c>
      <c r="AJ156" s="101" t="s">
        <v>985</v>
      </c>
      <c r="AK156" s="91"/>
      <c r="AL156" s="100" t="s">
        <v>986</v>
      </c>
      <c r="AM156" s="86" t="s">
        <v>178</v>
      </c>
      <c r="AN156" s="86" t="s">
        <v>137</v>
      </c>
      <c r="AO156" s="141">
        <f t="shared" si="6"/>
        <v>0</v>
      </c>
      <c r="AP156" s="85" t="s">
        <v>987</v>
      </c>
      <c r="AQ156" s="100" t="s">
        <v>142</v>
      </c>
      <c r="AR156" s="97" t="s">
        <v>120</v>
      </c>
      <c r="AV156" s="99"/>
      <c r="AW156" s="157" t="s">
        <v>988</v>
      </c>
      <c r="AX156" s="102" t="s">
        <v>989</v>
      </c>
      <c r="AY156" s="155" t="s">
        <v>990</v>
      </c>
      <c r="AZ156" s="157"/>
      <c r="BA156" s="171" t="s">
        <v>510</v>
      </c>
      <c r="BB156" s="171" t="s">
        <v>568</v>
      </c>
      <c r="BC156" s="171" t="s">
        <v>584</v>
      </c>
      <c r="BD156" s="171" t="s">
        <v>584</v>
      </c>
      <c r="BE156" s="171" t="s">
        <v>991</v>
      </c>
      <c r="BF156" s="103">
        <v>46322</v>
      </c>
      <c r="BG156" s="46"/>
      <c r="BH156" s="46"/>
      <c r="BI156" s="46">
        <f t="shared" si="7"/>
        <v>0</v>
      </c>
      <c r="BJ156" s="46">
        <f t="shared" si="8"/>
        <v>0</v>
      </c>
    </row>
    <row r="157" spans="1:62" ht="126" customHeight="1" x14ac:dyDescent="0.2">
      <c r="A157" s="172" t="s">
        <v>174</v>
      </c>
      <c r="B157" s="175"/>
      <c r="C157" s="148">
        <v>0</v>
      </c>
      <c r="D157" s="148">
        <v>0</v>
      </c>
      <c r="E157" s="132">
        <v>241.5</v>
      </c>
      <c r="F157" s="133" t="s">
        <v>992</v>
      </c>
      <c r="G157" s="86" t="s">
        <v>231</v>
      </c>
      <c r="H157" s="86" t="s">
        <v>993</v>
      </c>
      <c r="I157" s="89"/>
      <c r="J157" s="90" t="s">
        <v>189</v>
      </c>
      <c r="K157" s="86"/>
      <c r="L157" s="86"/>
      <c r="M157" s="92" t="s">
        <v>133</v>
      </c>
      <c r="N157" s="86" t="s">
        <v>104</v>
      </c>
      <c r="O157" s="161" t="s">
        <v>232</v>
      </c>
      <c r="P157" s="161" t="s">
        <v>407</v>
      </c>
      <c r="Q157" s="91" t="s">
        <v>325</v>
      </c>
      <c r="R157" s="91" t="s">
        <v>199</v>
      </c>
      <c r="S157" s="91" t="s">
        <v>994</v>
      </c>
      <c r="T157" s="92">
        <v>10</v>
      </c>
      <c r="U157" s="93">
        <v>20</v>
      </c>
      <c r="V157" s="94">
        <v>46318</v>
      </c>
      <c r="W157" s="94">
        <v>46318</v>
      </c>
      <c r="X157" s="95">
        <v>9785171918262</v>
      </c>
      <c r="Y157" s="96">
        <v>48</v>
      </c>
      <c r="Z157" s="97">
        <v>0.123</v>
      </c>
      <c r="AA157" s="98" t="s">
        <v>169</v>
      </c>
      <c r="AB157" s="98" t="s">
        <v>212</v>
      </c>
      <c r="AC157" s="98" t="s">
        <v>170</v>
      </c>
      <c r="AD157" s="91" t="s">
        <v>415</v>
      </c>
      <c r="AE157" s="167" t="s">
        <v>190</v>
      </c>
      <c r="AF157" s="166"/>
      <c r="AG157" s="98" t="s">
        <v>842</v>
      </c>
      <c r="AH157" s="98"/>
      <c r="AI157" s="86" t="s">
        <v>995</v>
      </c>
      <c r="AJ157" s="101" t="s">
        <v>996</v>
      </c>
      <c r="AK157" s="91"/>
      <c r="AL157" s="100" t="s">
        <v>997</v>
      </c>
      <c r="AM157" s="86" t="s">
        <v>178</v>
      </c>
      <c r="AN157" s="86" t="s">
        <v>137</v>
      </c>
      <c r="AO157" s="141">
        <f t="shared" si="6"/>
        <v>0</v>
      </c>
      <c r="AP157" s="85" t="s">
        <v>998</v>
      </c>
      <c r="AQ157" s="100" t="s">
        <v>138</v>
      </c>
      <c r="AR157" s="97" t="s">
        <v>120</v>
      </c>
      <c r="AV157" s="99"/>
      <c r="AW157" s="157" t="s">
        <v>999</v>
      </c>
      <c r="AX157" s="102" t="s">
        <v>1000</v>
      </c>
      <c r="AY157" s="155" t="s">
        <v>1001</v>
      </c>
      <c r="AZ157" s="157"/>
      <c r="BA157" s="171" t="s">
        <v>510</v>
      </c>
      <c r="BB157" s="171" t="s">
        <v>939</v>
      </c>
      <c r="BC157" s="171" t="s">
        <v>940</v>
      </c>
      <c r="BD157" s="171" t="s">
        <v>940</v>
      </c>
      <c r="BE157" s="171" t="s">
        <v>941</v>
      </c>
      <c r="BF157" s="103">
        <v>46322</v>
      </c>
      <c r="BG157" s="46"/>
      <c r="BH157" s="46"/>
      <c r="BI157" s="46">
        <f t="shared" si="7"/>
        <v>0</v>
      </c>
      <c r="BJ157" s="46">
        <f t="shared" si="8"/>
        <v>0</v>
      </c>
    </row>
    <row r="158" spans="1:62" ht="126" customHeight="1" x14ac:dyDescent="0.2">
      <c r="A158" s="172" t="s">
        <v>174</v>
      </c>
      <c r="B158" s="175"/>
      <c r="C158" s="148">
        <v>0</v>
      </c>
      <c r="D158" s="148">
        <v>0</v>
      </c>
      <c r="E158" s="132">
        <v>516.6</v>
      </c>
      <c r="F158" s="133" t="s">
        <v>1002</v>
      </c>
      <c r="G158" s="86" t="s">
        <v>1003</v>
      </c>
      <c r="H158" s="86" t="s">
        <v>1004</v>
      </c>
      <c r="I158" s="89"/>
      <c r="J158" s="90" t="s">
        <v>189</v>
      </c>
      <c r="K158" s="86"/>
      <c r="L158" s="86"/>
      <c r="M158" s="92" t="s">
        <v>128</v>
      </c>
      <c r="N158" s="86" t="s">
        <v>104</v>
      </c>
      <c r="O158" s="161" t="s">
        <v>167</v>
      </c>
      <c r="P158" s="161" t="s">
        <v>264</v>
      </c>
      <c r="Q158" s="91" t="s">
        <v>325</v>
      </c>
      <c r="R158" s="91" t="s">
        <v>199</v>
      </c>
      <c r="S158" s="91" t="s">
        <v>1005</v>
      </c>
      <c r="T158" s="92">
        <v>10</v>
      </c>
      <c r="U158" s="93">
        <v>18</v>
      </c>
      <c r="V158" s="94">
        <v>46318</v>
      </c>
      <c r="W158" s="94">
        <v>46318</v>
      </c>
      <c r="X158" s="95">
        <v>9785171908034</v>
      </c>
      <c r="Y158" s="96">
        <v>256</v>
      </c>
      <c r="Z158" s="97">
        <v>0.30299999999999999</v>
      </c>
      <c r="AA158" s="98" t="s">
        <v>140</v>
      </c>
      <c r="AB158" s="98" t="s">
        <v>281</v>
      </c>
      <c r="AC158" s="98" t="s">
        <v>141</v>
      </c>
      <c r="AD158" s="91" t="s">
        <v>105</v>
      </c>
      <c r="AE158" s="167" t="s">
        <v>190</v>
      </c>
      <c r="AF158" s="166"/>
      <c r="AG158" s="98" t="s">
        <v>1006</v>
      </c>
      <c r="AH158" s="98"/>
      <c r="AI158" s="86" t="s">
        <v>1007</v>
      </c>
      <c r="AJ158" s="101"/>
      <c r="AK158" s="91"/>
      <c r="AL158" s="100" t="s">
        <v>1008</v>
      </c>
      <c r="AM158" s="86" t="s">
        <v>239</v>
      </c>
      <c r="AN158" s="86" t="s">
        <v>223</v>
      </c>
      <c r="AO158" s="141">
        <f t="shared" si="6"/>
        <v>0</v>
      </c>
      <c r="AP158" s="85" t="s">
        <v>1009</v>
      </c>
      <c r="AQ158" s="100" t="s">
        <v>106</v>
      </c>
      <c r="AR158" s="97" t="s">
        <v>120</v>
      </c>
      <c r="AV158" s="99"/>
      <c r="AW158" s="157" t="s">
        <v>1010</v>
      </c>
      <c r="AX158" s="102"/>
      <c r="AY158" s="155" t="s">
        <v>1011</v>
      </c>
      <c r="AZ158" s="157"/>
      <c r="BA158" s="171" t="s">
        <v>521</v>
      </c>
      <c r="BB158" s="171" t="s">
        <v>522</v>
      </c>
      <c r="BC158" s="171" t="s">
        <v>602</v>
      </c>
      <c r="BD158" s="171" t="s">
        <v>638</v>
      </c>
      <c r="BE158" s="171" t="s">
        <v>639</v>
      </c>
      <c r="BF158" s="103">
        <v>46322</v>
      </c>
      <c r="BG158" s="46"/>
      <c r="BH158" s="46"/>
      <c r="BI158" s="46">
        <f t="shared" si="7"/>
        <v>0</v>
      </c>
      <c r="BJ158" s="46">
        <f t="shared" si="8"/>
        <v>0</v>
      </c>
    </row>
    <row r="159" spans="1:62" ht="126" customHeight="1" x14ac:dyDescent="0.2">
      <c r="A159" s="172" t="s">
        <v>174</v>
      </c>
      <c r="B159" s="175"/>
      <c r="C159" s="148">
        <v>0</v>
      </c>
      <c r="D159" s="148">
        <v>0</v>
      </c>
      <c r="E159" s="132">
        <v>307.65000000000003</v>
      </c>
      <c r="F159" s="133" t="s">
        <v>2626</v>
      </c>
      <c r="G159" s="86" t="s">
        <v>2627</v>
      </c>
      <c r="H159" s="86" t="s">
        <v>603</v>
      </c>
      <c r="I159" s="89"/>
      <c r="J159" s="90">
        <v>5</v>
      </c>
      <c r="K159" s="86"/>
      <c r="L159" s="86"/>
      <c r="M159" s="92" t="s">
        <v>146</v>
      </c>
      <c r="N159" s="86" t="s">
        <v>104</v>
      </c>
      <c r="O159" s="161" t="s">
        <v>158</v>
      </c>
      <c r="P159" s="161" t="s">
        <v>158</v>
      </c>
      <c r="Q159" s="91" t="s">
        <v>325</v>
      </c>
      <c r="R159" s="91" t="s">
        <v>199</v>
      </c>
      <c r="S159" s="91" t="s">
        <v>2628</v>
      </c>
      <c r="T159" s="92">
        <v>22</v>
      </c>
      <c r="U159" s="93">
        <v>12</v>
      </c>
      <c r="V159" s="94">
        <v>46106</v>
      </c>
      <c r="W159" s="94">
        <v>46325</v>
      </c>
      <c r="X159" s="95">
        <v>9785171776121</v>
      </c>
      <c r="Y159" s="96">
        <v>384</v>
      </c>
      <c r="Z159" s="97">
        <v>0.16800000000000001</v>
      </c>
      <c r="AA159" s="98" t="s">
        <v>604</v>
      </c>
      <c r="AB159" s="98" t="s">
        <v>168</v>
      </c>
      <c r="AC159" s="98" t="s">
        <v>605</v>
      </c>
      <c r="AD159" s="91">
        <v>3</v>
      </c>
      <c r="AE159" s="134" t="s">
        <v>111</v>
      </c>
      <c r="AF159" s="166"/>
      <c r="AG159" s="98" t="s">
        <v>218</v>
      </c>
      <c r="AH159" s="98"/>
      <c r="AI159" s="86" t="s">
        <v>606</v>
      </c>
      <c r="AJ159" s="101"/>
      <c r="AK159" s="91" t="s">
        <v>2629</v>
      </c>
      <c r="AL159" s="100" t="s">
        <v>2630</v>
      </c>
      <c r="AM159" s="86" t="s">
        <v>257</v>
      </c>
      <c r="AN159" s="86" t="s">
        <v>148</v>
      </c>
      <c r="AO159" s="141">
        <f t="shared" si="6"/>
        <v>0</v>
      </c>
      <c r="AP159" s="85" t="s">
        <v>2631</v>
      </c>
      <c r="AQ159" s="100" t="s">
        <v>149</v>
      </c>
      <c r="AR159" s="97" t="s">
        <v>120</v>
      </c>
      <c r="AV159" s="99"/>
      <c r="AW159" s="157" t="s">
        <v>2632</v>
      </c>
      <c r="AX159" s="102" t="s">
        <v>2633</v>
      </c>
      <c r="AY159" s="155" t="s">
        <v>2634</v>
      </c>
      <c r="AZ159" s="157"/>
      <c r="BA159" s="171" t="s">
        <v>500</v>
      </c>
      <c r="BB159" s="171" t="s">
        <v>524</v>
      </c>
      <c r="BC159" s="171" t="s">
        <v>525</v>
      </c>
      <c r="BD159" s="171" t="s">
        <v>526</v>
      </c>
      <c r="BE159" s="178" t="s">
        <v>1086</v>
      </c>
      <c r="BF159" s="103">
        <v>46328</v>
      </c>
      <c r="BG159" s="46"/>
      <c r="BH159" s="46"/>
      <c r="BI159" s="46">
        <f t="shared" si="7"/>
        <v>0</v>
      </c>
      <c r="BJ159" s="46">
        <f t="shared" si="8"/>
        <v>0</v>
      </c>
    </row>
    <row r="160" spans="1:62" ht="120" customHeight="1" x14ac:dyDescent="0.2">
      <c r="A160" s="172" t="s">
        <v>174</v>
      </c>
      <c r="B160" s="175"/>
      <c r="C160" s="148">
        <v>0</v>
      </c>
      <c r="D160" s="148">
        <v>0</v>
      </c>
      <c r="E160" s="132">
        <v>307.65000000000003</v>
      </c>
      <c r="F160" s="133" t="s">
        <v>2059</v>
      </c>
      <c r="G160" s="86" t="s">
        <v>421</v>
      </c>
      <c r="H160" s="86" t="s">
        <v>603</v>
      </c>
      <c r="I160" s="89"/>
      <c r="J160" s="90">
        <v>5</v>
      </c>
      <c r="K160" s="86"/>
      <c r="L160" s="86"/>
      <c r="M160" s="92" t="s">
        <v>146</v>
      </c>
      <c r="N160" s="86" t="s">
        <v>104</v>
      </c>
      <c r="O160" s="161" t="s">
        <v>158</v>
      </c>
      <c r="P160" s="161" t="s">
        <v>158</v>
      </c>
      <c r="Q160" s="91" t="s">
        <v>325</v>
      </c>
      <c r="R160" s="91" t="s">
        <v>199</v>
      </c>
      <c r="S160" s="91" t="s">
        <v>2060</v>
      </c>
      <c r="T160" s="92">
        <v>10</v>
      </c>
      <c r="U160" s="93">
        <v>12</v>
      </c>
      <c r="V160" s="94">
        <v>43713</v>
      </c>
      <c r="W160" s="94">
        <v>46321</v>
      </c>
      <c r="X160" s="95">
        <v>9785171180980</v>
      </c>
      <c r="Y160" s="96">
        <v>384</v>
      </c>
      <c r="Z160" s="97">
        <v>0.17</v>
      </c>
      <c r="AA160" s="98" t="s">
        <v>604</v>
      </c>
      <c r="AB160" s="98" t="s">
        <v>168</v>
      </c>
      <c r="AC160" s="98" t="s">
        <v>605</v>
      </c>
      <c r="AD160" s="91">
        <v>3</v>
      </c>
      <c r="AE160" s="134" t="s">
        <v>111</v>
      </c>
      <c r="AF160" s="166"/>
      <c r="AG160" s="98" t="s">
        <v>252</v>
      </c>
      <c r="AH160" s="98"/>
      <c r="AI160" s="86" t="s">
        <v>606</v>
      </c>
      <c r="AJ160" s="101"/>
      <c r="AK160" s="91" t="s">
        <v>2061</v>
      </c>
      <c r="AL160" s="100" t="s">
        <v>2062</v>
      </c>
      <c r="AM160" s="86" t="s">
        <v>258</v>
      </c>
      <c r="AN160" s="86" t="s">
        <v>148</v>
      </c>
      <c r="AO160" s="141">
        <f t="shared" si="6"/>
        <v>0</v>
      </c>
      <c r="AP160" s="85" t="s">
        <v>2063</v>
      </c>
      <c r="AQ160" s="100" t="s">
        <v>106</v>
      </c>
      <c r="AR160" s="97"/>
      <c r="AV160" s="99"/>
      <c r="AW160" s="157" t="s">
        <v>2064</v>
      </c>
      <c r="AX160" s="102"/>
      <c r="AY160" s="155" t="s">
        <v>2065</v>
      </c>
      <c r="AZ160" s="157"/>
      <c r="BA160" s="171" t="s">
        <v>500</v>
      </c>
      <c r="BB160" s="171" t="s">
        <v>524</v>
      </c>
      <c r="BC160" s="171" t="s">
        <v>525</v>
      </c>
      <c r="BD160" s="171" t="s">
        <v>526</v>
      </c>
      <c r="BE160" s="171" t="s">
        <v>1086</v>
      </c>
      <c r="BF160" s="103">
        <v>46324</v>
      </c>
      <c r="BG160" s="46"/>
      <c r="BH160" s="46"/>
      <c r="BI160" s="46">
        <f t="shared" si="7"/>
        <v>0</v>
      </c>
      <c r="BJ160" s="46">
        <f t="shared" si="8"/>
        <v>0</v>
      </c>
    </row>
    <row r="161" spans="1:62" ht="126" customHeight="1" x14ac:dyDescent="0.2">
      <c r="A161" s="172" t="s">
        <v>174</v>
      </c>
      <c r="B161" s="175"/>
      <c r="C161" s="148">
        <v>0</v>
      </c>
      <c r="D161" s="148">
        <v>0</v>
      </c>
      <c r="E161" s="132">
        <v>560.70000000000005</v>
      </c>
      <c r="F161" s="133" t="s">
        <v>1579</v>
      </c>
      <c r="G161" s="86" t="s">
        <v>647</v>
      </c>
      <c r="H161" s="86" t="s">
        <v>607</v>
      </c>
      <c r="I161" s="89"/>
      <c r="J161" s="90" t="s">
        <v>189</v>
      </c>
      <c r="K161" s="86"/>
      <c r="L161" s="86"/>
      <c r="M161" s="92" t="s">
        <v>133</v>
      </c>
      <c r="N161" s="86" t="s">
        <v>104</v>
      </c>
      <c r="O161" s="161" t="s">
        <v>160</v>
      </c>
      <c r="P161" s="161" t="s">
        <v>294</v>
      </c>
      <c r="Q161" s="91" t="s">
        <v>325</v>
      </c>
      <c r="R161" s="91" t="s">
        <v>199</v>
      </c>
      <c r="S161" s="91" t="s">
        <v>1580</v>
      </c>
      <c r="T161" s="92">
        <v>10</v>
      </c>
      <c r="U161" s="93">
        <v>12</v>
      </c>
      <c r="V161" s="94">
        <v>46316</v>
      </c>
      <c r="W161" s="94">
        <v>46316</v>
      </c>
      <c r="X161" s="95">
        <v>9785171926472</v>
      </c>
      <c r="Y161" s="96">
        <v>128</v>
      </c>
      <c r="Z161" s="97">
        <v>0.34699999999999998</v>
      </c>
      <c r="AA161" s="98" t="s">
        <v>181</v>
      </c>
      <c r="AB161" s="98" t="s">
        <v>185</v>
      </c>
      <c r="AC161" s="98" t="s">
        <v>182</v>
      </c>
      <c r="AD161" s="91" t="s">
        <v>105</v>
      </c>
      <c r="AE161" s="167" t="s">
        <v>190</v>
      </c>
      <c r="AF161" s="166"/>
      <c r="AG161" s="98" t="s">
        <v>365</v>
      </c>
      <c r="AH161" s="98"/>
      <c r="AI161" s="86" t="s">
        <v>610</v>
      </c>
      <c r="AJ161" s="101" t="s">
        <v>144</v>
      </c>
      <c r="AK161" s="91"/>
      <c r="AL161" s="100" t="s">
        <v>1581</v>
      </c>
      <c r="AM161" s="86" t="s">
        <v>145</v>
      </c>
      <c r="AN161" s="86" t="s">
        <v>137</v>
      </c>
      <c r="AO161" s="141">
        <f t="shared" si="6"/>
        <v>0</v>
      </c>
      <c r="AP161" s="85" t="s">
        <v>1582</v>
      </c>
      <c r="AQ161" s="100" t="s">
        <v>142</v>
      </c>
      <c r="AR161" s="97" t="s">
        <v>120</v>
      </c>
      <c r="AV161" s="99"/>
      <c r="AW161" s="157" t="s">
        <v>1583</v>
      </c>
      <c r="AX161" s="102"/>
      <c r="AY161" s="155" t="s">
        <v>1584</v>
      </c>
      <c r="AZ161" s="157"/>
      <c r="BA161" s="171" t="s">
        <v>510</v>
      </c>
      <c r="BB161" s="171" t="s">
        <v>611</v>
      </c>
      <c r="BC161" s="171" t="s">
        <v>611</v>
      </c>
      <c r="BD161" s="171" t="s">
        <v>611</v>
      </c>
      <c r="BE161" s="171" t="s">
        <v>698</v>
      </c>
      <c r="BF161" s="103">
        <v>46323</v>
      </c>
      <c r="BG161" s="46"/>
      <c r="BH161" s="46"/>
      <c r="BI161" s="46">
        <f t="shared" si="7"/>
        <v>0</v>
      </c>
      <c r="BJ161" s="46">
        <f t="shared" si="8"/>
        <v>0</v>
      </c>
    </row>
    <row r="162" spans="1:62" ht="126" customHeight="1" x14ac:dyDescent="0.2">
      <c r="A162" s="172" t="s">
        <v>174</v>
      </c>
      <c r="B162" s="175"/>
      <c r="C162" s="148">
        <v>0</v>
      </c>
      <c r="D162" s="148">
        <v>0</v>
      </c>
      <c r="E162" s="132">
        <v>241.5</v>
      </c>
      <c r="F162" s="133" t="s">
        <v>1585</v>
      </c>
      <c r="G162" s="86" t="s">
        <v>200</v>
      </c>
      <c r="H162" s="86" t="s">
        <v>412</v>
      </c>
      <c r="I162" s="89"/>
      <c r="J162" s="90">
        <v>3</v>
      </c>
      <c r="K162" s="86"/>
      <c r="L162" s="86"/>
      <c r="M162" s="92" t="s">
        <v>128</v>
      </c>
      <c r="N162" s="86" t="s">
        <v>104</v>
      </c>
      <c r="O162" s="161" t="s">
        <v>202</v>
      </c>
      <c r="P162" s="161" t="s">
        <v>279</v>
      </c>
      <c r="Q162" s="91" t="s">
        <v>325</v>
      </c>
      <c r="R162" s="91" t="s">
        <v>199</v>
      </c>
      <c r="S162" s="91" t="s">
        <v>1586</v>
      </c>
      <c r="T162" s="92">
        <v>10</v>
      </c>
      <c r="U162" s="93">
        <v>10</v>
      </c>
      <c r="V162" s="94">
        <v>46214</v>
      </c>
      <c r="W162" s="94">
        <v>46320</v>
      </c>
      <c r="X162" s="95">
        <v>9785171888589</v>
      </c>
      <c r="Y162" s="96">
        <v>160</v>
      </c>
      <c r="Z162" s="97">
        <v>0.14599999999999999</v>
      </c>
      <c r="AA162" s="98" t="s">
        <v>165</v>
      </c>
      <c r="AB162" s="98" t="s">
        <v>185</v>
      </c>
      <c r="AC162" s="98" t="s">
        <v>166</v>
      </c>
      <c r="AD162" s="91">
        <v>3</v>
      </c>
      <c r="AE162" s="134" t="s">
        <v>111</v>
      </c>
      <c r="AF162" s="166"/>
      <c r="AG162" s="98" t="s">
        <v>342</v>
      </c>
      <c r="AH162" s="98"/>
      <c r="AI162" s="86" t="s">
        <v>413</v>
      </c>
      <c r="AJ162" s="101"/>
      <c r="AK162" s="91"/>
      <c r="AL162" s="100" t="s">
        <v>1587</v>
      </c>
      <c r="AM162" s="86" t="s">
        <v>217</v>
      </c>
      <c r="AN162" s="86" t="s">
        <v>137</v>
      </c>
      <c r="AO162" s="141">
        <f t="shared" si="6"/>
        <v>0</v>
      </c>
      <c r="AP162" s="85" t="s">
        <v>1588</v>
      </c>
      <c r="AQ162" s="100" t="s">
        <v>138</v>
      </c>
      <c r="AR162" s="97" t="s">
        <v>120</v>
      </c>
      <c r="AV162" s="99"/>
      <c r="AW162" s="157" t="s">
        <v>1589</v>
      </c>
      <c r="AX162" s="102"/>
      <c r="AY162" s="155" t="s">
        <v>1590</v>
      </c>
      <c r="AZ162" s="157"/>
      <c r="BA162" s="171" t="s">
        <v>521</v>
      </c>
      <c r="BB162" s="171" t="s">
        <v>543</v>
      </c>
      <c r="BC162" s="171" t="s">
        <v>544</v>
      </c>
      <c r="BD162" s="171" t="s">
        <v>544</v>
      </c>
      <c r="BE162" s="171" t="s">
        <v>706</v>
      </c>
      <c r="BF162" s="103">
        <v>46323</v>
      </c>
      <c r="BG162" s="46"/>
      <c r="BH162" s="46"/>
      <c r="BI162" s="46">
        <f t="shared" si="7"/>
        <v>0</v>
      </c>
      <c r="BJ162" s="46">
        <f t="shared" si="8"/>
        <v>0</v>
      </c>
    </row>
    <row r="163" spans="1:62" ht="126" customHeight="1" x14ac:dyDescent="0.2">
      <c r="A163" s="172" t="s">
        <v>174</v>
      </c>
      <c r="B163" s="175"/>
      <c r="C163" s="148">
        <v>0</v>
      </c>
      <c r="D163" s="148">
        <v>0</v>
      </c>
      <c r="E163" s="132">
        <v>674.1</v>
      </c>
      <c r="F163" s="133" t="s">
        <v>2367</v>
      </c>
      <c r="G163" s="86" t="s">
        <v>2368</v>
      </c>
      <c r="H163" s="86" t="s">
        <v>545</v>
      </c>
      <c r="I163" s="89"/>
      <c r="J163" s="90">
        <v>8</v>
      </c>
      <c r="K163" s="86"/>
      <c r="L163" s="86"/>
      <c r="M163" s="92" t="s">
        <v>146</v>
      </c>
      <c r="N163" s="86" t="s">
        <v>104</v>
      </c>
      <c r="O163" s="161" t="s">
        <v>158</v>
      </c>
      <c r="P163" s="161" t="s">
        <v>158</v>
      </c>
      <c r="Q163" s="91" t="s">
        <v>325</v>
      </c>
      <c r="R163" s="91" t="s">
        <v>199</v>
      </c>
      <c r="S163" s="91" t="s">
        <v>2369</v>
      </c>
      <c r="T163" s="92">
        <v>10</v>
      </c>
      <c r="U163" s="93">
        <v>12</v>
      </c>
      <c r="V163" s="94">
        <v>45882</v>
      </c>
      <c r="W163" s="94">
        <v>46322</v>
      </c>
      <c r="X163" s="95">
        <v>9785171641672</v>
      </c>
      <c r="Y163" s="96">
        <v>320</v>
      </c>
      <c r="Z163" s="97">
        <v>0.33200000000000002</v>
      </c>
      <c r="AA163" s="98" t="s">
        <v>140</v>
      </c>
      <c r="AB163" s="98" t="s">
        <v>155</v>
      </c>
      <c r="AC163" s="98" t="s">
        <v>141</v>
      </c>
      <c r="AD163" s="91" t="s">
        <v>105</v>
      </c>
      <c r="AE163" s="134" t="s">
        <v>111</v>
      </c>
      <c r="AF163" s="166"/>
      <c r="AG163" s="98" t="s">
        <v>319</v>
      </c>
      <c r="AH163" s="98"/>
      <c r="AI163" s="86" t="s">
        <v>546</v>
      </c>
      <c r="AJ163" s="101"/>
      <c r="AK163" s="91" t="s">
        <v>2370</v>
      </c>
      <c r="AL163" s="100" t="s">
        <v>2371</v>
      </c>
      <c r="AM163" s="86" t="s">
        <v>258</v>
      </c>
      <c r="AN163" s="86" t="s">
        <v>148</v>
      </c>
      <c r="AO163" s="141">
        <f t="shared" si="6"/>
        <v>0</v>
      </c>
      <c r="AP163" s="85" t="s">
        <v>2372</v>
      </c>
      <c r="AQ163" s="100" t="s">
        <v>106</v>
      </c>
      <c r="AR163" s="97" t="s">
        <v>120</v>
      </c>
      <c r="AV163" s="99"/>
      <c r="AW163" s="157" t="s">
        <v>2373</v>
      </c>
      <c r="AX163" s="102" t="s">
        <v>2374</v>
      </c>
      <c r="AY163" s="155" t="s">
        <v>2375</v>
      </c>
      <c r="AZ163" s="157"/>
      <c r="BA163" s="171" t="s">
        <v>500</v>
      </c>
      <c r="BB163" s="171" t="s">
        <v>524</v>
      </c>
      <c r="BC163" s="171" t="s">
        <v>525</v>
      </c>
      <c r="BD163" s="171" t="s">
        <v>526</v>
      </c>
      <c r="BE163" s="171" t="s">
        <v>1086</v>
      </c>
      <c r="BF163" s="103">
        <v>46325</v>
      </c>
      <c r="BG163" s="46"/>
      <c r="BH163" s="46"/>
      <c r="BI163" s="46">
        <f t="shared" si="7"/>
        <v>0</v>
      </c>
      <c r="BJ163" s="46">
        <f t="shared" si="8"/>
        <v>0</v>
      </c>
    </row>
    <row r="164" spans="1:62" ht="126" customHeight="1" x14ac:dyDescent="0.2">
      <c r="A164" s="172" t="s">
        <v>174</v>
      </c>
      <c r="B164" s="175"/>
      <c r="C164" s="148">
        <v>0</v>
      </c>
      <c r="D164" s="148">
        <v>0</v>
      </c>
      <c r="E164" s="132">
        <v>497.70000000000005</v>
      </c>
      <c r="F164" s="133" t="s">
        <v>2376</v>
      </c>
      <c r="G164" s="86" t="s">
        <v>200</v>
      </c>
      <c r="H164" s="86" t="s">
        <v>2377</v>
      </c>
      <c r="I164" s="89"/>
      <c r="J164" s="90" t="s">
        <v>189</v>
      </c>
      <c r="K164" s="86"/>
      <c r="L164" s="86"/>
      <c r="M164" s="92" t="s">
        <v>139</v>
      </c>
      <c r="N164" s="86" t="s">
        <v>104</v>
      </c>
      <c r="O164" s="161" t="s">
        <v>312</v>
      </c>
      <c r="P164" s="161" t="s">
        <v>2378</v>
      </c>
      <c r="Q164" s="91" t="s">
        <v>325</v>
      </c>
      <c r="R164" s="91" t="s">
        <v>199</v>
      </c>
      <c r="S164" s="91" t="s">
        <v>2379</v>
      </c>
      <c r="T164" s="92">
        <v>10</v>
      </c>
      <c r="U164" s="93">
        <v>8</v>
      </c>
      <c r="V164" s="94">
        <v>46322</v>
      </c>
      <c r="W164" s="94">
        <v>46322</v>
      </c>
      <c r="X164" s="95">
        <v>9785171860561</v>
      </c>
      <c r="Y164" s="96">
        <v>784</v>
      </c>
      <c r="Z164" s="97">
        <v>0.54500000000000004</v>
      </c>
      <c r="AA164" s="98" t="s">
        <v>129</v>
      </c>
      <c r="AB164" s="98" t="s">
        <v>177</v>
      </c>
      <c r="AC164" s="98" t="s">
        <v>130</v>
      </c>
      <c r="AD164" s="91">
        <v>3</v>
      </c>
      <c r="AE164" s="167" t="s">
        <v>190</v>
      </c>
      <c r="AF164" s="166"/>
      <c r="AG164" s="98" t="s">
        <v>349</v>
      </c>
      <c r="AH164" s="98"/>
      <c r="AI164" s="86" t="s">
        <v>2380</v>
      </c>
      <c r="AJ164" s="101"/>
      <c r="AK164" s="91"/>
      <c r="AL164" s="100" t="s">
        <v>2381</v>
      </c>
      <c r="AM164" s="86" t="s">
        <v>302</v>
      </c>
      <c r="AN164" s="86" t="s">
        <v>223</v>
      </c>
      <c r="AO164" s="141">
        <f t="shared" si="6"/>
        <v>0</v>
      </c>
      <c r="AP164" s="85" t="s">
        <v>2382</v>
      </c>
      <c r="AQ164" s="100" t="s">
        <v>152</v>
      </c>
      <c r="AR164" s="97" t="s">
        <v>120</v>
      </c>
      <c r="AV164" s="99"/>
      <c r="AW164" s="157" t="s">
        <v>2383</v>
      </c>
      <c r="AX164" s="102"/>
      <c r="AY164" s="155" t="s">
        <v>2384</v>
      </c>
      <c r="AZ164" s="157"/>
      <c r="BA164" s="171" t="s">
        <v>521</v>
      </c>
      <c r="BB164" s="171" t="s">
        <v>2385</v>
      </c>
      <c r="BC164" s="171" t="s">
        <v>2386</v>
      </c>
      <c r="BD164" s="171" t="s">
        <v>2387</v>
      </c>
      <c r="BE164" s="171" t="s">
        <v>2388</v>
      </c>
      <c r="BF164" s="103">
        <v>46325</v>
      </c>
      <c r="BG164" s="46"/>
      <c r="BH164" s="46"/>
      <c r="BI164" s="46">
        <f t="shared" si="7"/>
        <v>0</v>
      </c>
      <c r="BJ164" s="46">
        <f t="shared" si="8"/>
        <v>0</v>
      </c>
    </row>
    <row r="165" spans="1:62" ht="120" customHeight="1" x14ac:dyDescent="0.2">
      <c r="A165" s="172" t="s">
        <v>174</v>
      </c>
      <c r="B165" s="175"/>
      <c r="C165" s="148">
        <v>0</v>
      </c>
      <c r="D165" s="148">
        <v>0</v>
      </c>
      <c r="E165" s="132">
        <v>210</v>
      </c>
      <c r="F165" s="133" t="s">
        <v>2389</v>
      </c>
      <c r="G165" s="86" t="s">
        <v>200</v>
      </c>
      <c r="H165" s="86" t="s">
        <v>2377</v>
      </c>
      <c r="I165" s="89"/>
      <c r="J165" s="90" t="s">
        <v>191</v>
      </c>
      <c r="K165" s="86"/>
      <c r="L165" s="86"/>
      <c r="M165" s="92" t="s">
        <v>139</v>
      </c>
      <c r="N165" s="86" t="s">
        <v>104</v>
      </c>
      <c r="O165" s="161" t="s">
        <v>312</v>
      </c>
      <c r="P165" s="161" t="s">
        <v>2390</v>
      </c>
      <c r="Q165" s="91" t="s">
        <v>325</v>
      </c>
      <c r="R165" s="91" t="s">
        <v>199</v>
      </c>
      <c r="S165" s="91" t="s">
        <v>2391</v>
      </c>
      <c r="T165" s="92">
        <v>10</v>
      </c>
      <c r="U165" s="93">
        <v>16</v>
      </c>
      <c r="V165" s="94">
        <v>46322</v>
      </c>
      <c r="W165" s="94">
        <v>46322</v>
      </c>
      <c r="X165" s="95">
        <v>9785171860554</v>
      </c>
      <c r="Y165" s="96">
        <v>480</v>
      </c>
      <c r="Z165" s="97">
        <v>0.28100000000000003</v>
      </c>
      <c r="AA165" s="98" t="s">
        <v>140</v>
      </c>
      <c r="AB165" s="98" t="s">
        <v>177</v>
      </c>
      <c r="AC165" s="98" t="s">
        <v>141</v>
      </c>
      <c r="AD165" s="91">
        <v>3</v>
      </c>
      <c r="AE165" s="167" t="s">
        <v>190</v>
      </c>
      <c r="AF165" s="166"/>
      <c r="AG165" s="98" t="s">
        <v>349</v>
      </c>
      <c r="AH165" s="98"/>
      <c r="AI165" s="86" t="s">
        <v>2380</v>
      </c>
      <c r="AJ165" s="101"/>
      <c r="AK165" s="91"/>
      <c r="AL165" s="100" t="s">
        <v>2392</v>
      </c>
      <c r="AM165" s="86" t="s">
        <v>302</v>
      </c>
      <c r="AN165" s="86" t="s">
        <v>223</v>
      </c>
      <c r="AO165" s="141">
        <f t="shared" si="6"/>
        <v>0</v>
      </c>
      <c r="AP165" s="85" t="s">
        <v>2393</v>
      </c>
      <c r="AQ165" s="100" t="s">
        <v>152</v>
      </c>
      <c r="AR165" s="97" t="s">
        <v>120</v>
      </c>
      <c r="AV165" s="99"/>
      <c r="AW165" s="157" t="s">
        <v>2394</v>
      </c>
      <c r="AX165" s="102"/>
      <c r="AY165" s="155" t="s">
        <v>2395</v>
      </c>
      <c r="AZ165" s="157"/>
      <c r="BA165" s="171" t="s">
        <v>521</v>
      </c>
      <c r="BB165" s="171" t="s">
        <v>2385</v>
      </c>
      <c r="BC165" s="171" t="s">
        <v>2396</v>
      </c>
      <c r="BD165" s="171" t="s">
        <v>2397</v>
      </c>
      <c r="BE165" s="171" t="s">
        <v>2398</v>
      </c>
      <c r="BF165" s="103">
        <v>46325</v>
      </c>
      <c r="BG165" s="46"/>
      <c r="BH165" s="46"/>
      <c r="BI165" s="46">
        <f t="shared" si="7"/>
        <v>0</v>
      </c>
      <c r="BJ165" s="46">
        <f t="shared" si="8"/>
        <v>0</v>
      </c>
    </row>
    <row r="166" spans="1:62" ht="126" customHeight="1" x14ac:dyDescent="0.2">
      <c r="A166" s="172" t="s">
        <v>174</v>
      </c>
      <c r="B166" s="175"/>
      <c r="C166" s="148">
        <v>0</v>
      </c>
      <c r="D166" s="148">
        <v>0</v>
      </c>
      <c r="E166" s="132">
        <v>193.20000000000002</v>
      </c>
      <c r="F166" s="133" t="s">
        <v>1591</v>
      </c>
      <c r="G166" s="86" t="s">
        <v>231</v>
      </c>
      <c r="H166" s="86" t="s">
        <v>1592</v>
      </c>
      <c r="I166" s="89"/>
      <c r="J166" s="90">
        <v>3</v>
      </c>
      <c r="K166" s="86"/>
      <c r="L166" s="86"/>
      <c r="M166" s="92" t="s">
        <v>133</v>
      </c>
      <c r="N166" s="86" t="s">
        <v>104</v>
      </c>
      <c r="O166" s="161" t="s">
        <v>232</v>
      </c>
      <c r="P166" s="161" t="s">
        <v>407</v>
      </c>
      <c r="Q166" s="91" t="s">
        <v>325</v>
      </c>
      <c r="R166" s="91" t="s">
        <v>199</v>
      </c>
      <c r="S166" s="91" t="s">
        <v>1593</v>
      </c>
      <c r="T166" s="92">
        <v>10</v>
      </c>
      <c r="U166" s="93">
        <v>20</v>
      </c>
      <c r="V166" s="94">
        <v>44966</v>
      </c>
      <c r="W166" s="94">
        <v>46314</v>
      </c>
      <c r="X166" s="95">
        <v>9785171522858</v>
      </c>
      <c r="Y166" s="96">
        <v>64</v>
      </c>
      <c r="Z166" s="97">
        <v>0.127</v>
      </c>
      <c r="AA166" s="98" t="s">
        <v>169</v>
      </c>
      <c r="AB166" s="98" t="s">
        <v>154</v>
      </c>
      <c r="AC166" s="98" t="s">
        <v>170</v>
      </c>
      <c r="AD166" s="91">
        <v>3</v>
      </c>
      <c r="AE166" s="134" t="s">
        <v>111</v>
      </c>
      <c r="AF166" s="166"/>
      <c r="AG166" s="98" t="s">
        <v>340</v>
      </c>
      <c r="AH166" s="98"/>
      <c r="AI166" s="86" t="s">
        <v>1594</v>
      </c>
      <c r="AJ166" s="101" t="s">
        <v>157</v>
      </c>
      <c r="AK166" s="91"/>
      <c r="AL166" s="100" t="s">
        <v>1595</v>
      </c>
      <c r="AM166" s="86" t="s">
        <v>178</v>
      </c>
      <c r="AN166" s="86" t="s">
        <v>137</v>
      </c>
      <c r="AO166" s="141">
        <f t="shared" si="6"/>
        <v>0</v>
      </c>
      <c r="AP166" s="85" t="s">
        <v>1596</v>
      </c>
      <c r="AQ166" s="100" t="s">
        <v>138</v>
      </c>
      <c r="AR166" s="97" t="s">
        <v>120</v>
      </c>
      <c r="AV166" s="99"/>
      <c r="AW166" s="157" t="s">
        <v>1597</v>
      </c>
      <c r="AX166" s="102" t="s">
        <v>1598</v>
      </c>
      <c r="AY166" s="155" t="s">
        <v>1599</v>
      </c>
      <c r="AZ166" s="157"/>
      <c r="BA166" s="171" t="s">
        <v>510</v>
      </c>
      <c r="BB166" s="171" t="s">
        <v>939</v>
      </c>
      <c r="BC166" s="171" t="s">
        <v>1600</v>
      </c>
      <c r="BD166" s="171" t="s">
        <v>1600</v>
      </c>
      <c r="BE166" s="171" t="s">
        <v>1601</v>
      </c>
      <c r="BF166" s="103">
        <v>46323</v>
      </c>
      <c r="BG166" s="46"/>
      <c r="BH166" s="46"/>
      <c r="BI166" s="46">
        <f t="shared" si="7"/>
        <v>0</v>
      </c>
      <c r="BJ166" s="46">
        <f t="shared" si="8"/>
        <v>0</v>
      </c>
    </row>
    <row r="167" spans="1:62" ht="120" customHeight="1" x14ac:dyDescent="0.2">
      <c r="A167" s="172" t="s">
        <v>174</v>
      </c>
      <c r="B167" s="175"/>
      <c r="C167" s="148">
        <v>0</v>
      </c>
      <c r="D167" s="148">
        <v>0</v>
      </c>
      <c r="E167" s="132">
        <v>825.30000000000007</v>
      </c>
      <c r="F167" s="133" t="s">
        <v>2066</v>
      </c>
      <c r="G167" s="86" t="s">
        <v>2067</v>
      </c>
      <c r="H167" s="86" t="s">
        <v>2068</v>
      </c>
      <c r="I167" s="89"/>
      <c r="J167" s="90">
        <v>6</v>
      </c>
      <c r="K167" s="86"/>
      <c r="L167" s="86"/>
      <c r="M167" s="92" t="s">
        <v>146</v>
      </c>
      <c r="N167" s="86" t="s">
        <v>104</v>
      </c>
      <c r="O167" s="161" t="s">
        <v>180</v>
      </c>
      <c r="P167" s="161" t="s">
        <v>180</v>
      </c>
      <c r="Q167" s="91" t="s">
        <v>325</v>
      </c>
      <c r="R167" s="91" t="s">
        <v>199</v>
      </c>
      <c r="S167" s="91" t="s">
        <v>2069</v>
      </c>
      <c r="T167" s="92">
        <v>10</v>
      </c>
      <c r="U167" s="93">
        <v>14</v>
      </c>
      <c r="V167" s="94">
        <v>44635</v>
      </c>
      <c r="W167" s="94">
        <v>46323</v>
      </c>
      <c r="X167" s="95">
        <v>9785171468071</v>
      </c>
      <c r="Y167" s="96">
        <v>352</v>
      </c>
      <c r="Z167" s="97">
        <v>0.36</v>
      </c>
      <c r="AA167" s="98" t="s">
        <v>140</v>
      </c>
      <c r="AB167" s="98" t="s">
        <v>159</v>
      </c>
      <c r="AC167" s="98" t="s">
        <v>141</v>
      </c>
      <c r="AD167" s="91" t="s">
        <v>105</v>
      </c>
      <c r="AE167" s="134" t="s">
        <v>111</v>
      </c>
      <c r="AF167" s="166"/>
      <c r="AG167" s="98" t="s">
        <v>2070</v>
      </c>
      <c r="AH167" s="98"/>
      <c r="AI167" s="86" t="s">
        <v>2071</v>
      </c>
      <c r="AJ167" s="101"/>
      <c r="AK167" s="91"/>
      <c r="AL167" s="100" t="s">
        <v>2072</v>
      </c>
      <c r="AM167" s="86" t="s">
        <v>297</v>
      </c>
      <c r="AN167" s="86" t="s">
        <v>148</v>
      </c>
      <c r="AO167" s="141">
        <f t="shared" si="6"/>
        <v>0</v>
      </c>
      <c r="AP167" s="85" t="s">
        <v>2073</v>
      </c>
      <c r="AQ167" s="100" t="s">
        <v>149</v>
      </c>
      <c r="AR167" s="97"/>
      <c r="AV167" s="99"/>
      <c r="AW167" s="157" t="s">
        <v>2074</v>
      </c>
      <c r="AX167" s="102" t="s">
        <v>2075</v>
      </c>
      <c r="AY167" s="155" t="s">
        <v>2076</v>
      </c>
      <c r="AZ167" s="157"/>
      <c r="BA167" s="171" t="s">
        <v>500</v>
      </c>
      <c r="BB167" s="171" t="s">
        <v>507</v>
      </c>
      <c r="BC167" s="171" t="s">
        <v>600</v>
      </c>
      <c r="BD167" s="171" t="s">
        <v>601</v>
      </c>
      <c r="BE167" s="171" t="s">
        <v>625</v>
      </c>
      <c r="BF167" s="103">
        <v>46324</v>
      </c>
      <c r="BG167" s="46"/>
      <c r="BH167" s="46"/>
      <c r="BI167" s="46">
        <f t="shared" si="7"/>
        <v>0</v>
      </c>
      <c r="BJ167" s="46">
        <f t="shared" si="8"/>
        <v>0</v>
      </c>
    </row>
    <row r="168" spans="1:62" ht="126" customHeight="1" x14ac:dyDescent="0.2">
      <c r="A168" s="172" t="s">
        <v>174</v>
      </c>
      <c r="B168" s="175"/>
      <c r="C168" s="148">
        <v>0</v>
      </c>
      <c r="D168" s="148">
        <v>0</v>
      </c>
      <c r="E168" s="132">
        <v>693</v>
      </c>
      <c r="F168" s="133" t="s">
        <v>1602</v>
      </c>
      <c r="G168" s="86" t="s">
        <v>1603</v>
      </c>
      <c r="H168" s="86" t="s">
        <v>1604</v>
      </c>
      <c r="I168" s="89"/>
      <c r="J168" s="90" t="s">
        <v>189</v>
      </c>
      <c r="K168" s="86"/>
      <c r="L168" s="86"/>
      <c r="M168" s="92" t="s">
        <v>128</v>
      </c>
      <c r="N168" s="86" t="s">
        <v>104</v>
      </c>
      <c r="O168" s="161" t="s">
        <v>211</v>
      </c>
      <c r="P168" s="161" t="s">
        <v>329</v>
      </c>
      <c r="Q168" s="91" t="s">
        <v>325</v>
      </c>
      <c r="R168" s="91" t="s">
        <v>199</v>
      </c>
      <c r="S168" s="91" t="s">
        <v>1605</v>
      </c>
      <c r="T168" s="92">
        <v>10</v>
      </c>
      <c r="U168" s="93">
        <v>16</v>
      </c>
      <c r="V168" s="94">
        <v>46314</v>
      </c>
      <c r="W168" s="94">
        <v>46314</v>
      </c>
      <c r="X168" s="95">
        <v>9785171879778</v>
      </c>
      <c r="Y168" s="96">
        <v>384</v>
      </c>
      <c r="Z168" s="97">
        <v>0.4</v>
      </c>
      <c r="AA168" s="98" t="s">
        <v>140</v>
      </c>
      <c r="AB168" s="98" t="s">
        <v>267</v>
      </c>
      <c r="AC168" s="98" t="s">
        <v>141</v>
      </c>
      <c r="AD168" s="91" t="s">
        <v>105</v>
      </c>
      <c r="AE168" s="167" t="s">
        <v>190</v>
      </c>
      <c r="AF168" s="166"/>
      <c r="AG168" s="98" t="s">
        <v>364</v>
      </c>
      <c r="AH168" s="98"/>
      <c r="AI168" s="86" t="s">
        <v>1606</v>
      </c>
      <c r="AJ168" s="101"/>
      <c r="AK168" s="91"/>
      <c r="AL168" s="100" t="s">
        <v>1607</v>
      </c>
      <c r="AM168" s="86" t="s">
        <v>334</v>
      </c>
      <c r="AN168" s="86" t="s">
        <v>223</v>
      </c>
      <c r="AO168" s="141">
        <f t="shared" si="6"/>
        <v>0</v>
      </c>
      <c r="AP168" s="85" t="s">
        <v>1608</v>
      </c>
      <c r="AQ168" s="100" t="s">
        <v>106</v>
      </c>
      <c r="AR168" s="97" t="s">
        <v>120</v>
      </c>
      <c r="AV168" s="99"/>
      <c r="AW168" s="157" t="s">
        <v>1609</v>
      </c>
      <c r="AX168" s="102"/>
      <c r="AY168" s="155" t="s">
        <v>1610</v>
      </c>
      <c r="AZ168" s="157"/>
      <c r="BA168" s="171" t="s">
        <v>500</v>
      </c>
      <c r="BB168" s="171" t="s">
        <v>501</v>
      </c>
      <c r="BC168" s="171" t="s">
        <v>502</v>
      </c>
      <c r="BD168" s="171" t="s">
        <v>513</v>
      </c>
      <c r="BE168" s="171" t="s">
        <v>1611</v>
      </c>
      <c r="BF168" s="103">
        <v>46323</v>
      </c>
      <c r="BG168" s="46"/>
      <c r="BH168" s="46"/>
      <c r="BI168" s="46">
        <f t="shared" si="7"/>
        <v>0</v>
      </c>
      <c r="BJ168" s="46">
        <f t="shared" si="8"/>
        <v>0</v>
      </c>
    </row>
    <row r="169" spans="1:62" ht="120" customHeight="1" x14ac:dyDescent="0.2">
      <c r="A169" s="172" t="s">
        <v>174</v>
      </c>
      <c r="B169" s="175"/>
      <c r="C169" s="148">
        <v>0</v>
      </c>
      <c r="D169" s="148">
        <v>0</v>
      </c>
      <c r="E169" s="132">
        <v>604.80000000000007</v>
      </c>
      <c r="F169" s="133" t="s">
        <v>2399</v>
      </c>
      <c r="G169" s="86" t="s">
        <v>2400</v>
      </c>
      <c r="H169" s="86" t="s">
        <v>458</v>
      </c>
      <c r="I169" s="89"/>
      <c r="J169" s="90" t="s">
        <v>192</v>
      </c>
      <c r="K169" s="86"/>
      <c r="L169" s="86"/>
      <c r="M169" s="92" t="s">
        <v>146</v>
      </c>
      <c r="N169" s="86" t="s">
        <v>104</v>
      </c>
      <c r="O169" s="161" t="s">
        <v>197</v>
      </c>
      <c r="P169" s="161" t="s">
        <v>197</v>
      </c>
      <c r="Q169" s="91" t="s">
        <v>325</v>
      </c>
      <c r="R169" s="91" t="s">
        <v>199</v>
      </c>
      <c r="S169" s="91" t="s">
        <v>2401</v>
      </c>
      <c r="T169" s="92">
        <v>10</v>
      </c>
      <c r="U169" s="93">
        <v>8</v>
      </c>
      <c r="V169" s="94">
        <v>46315</v>
      </c>
      <c r="W169" s="94">
        <v>46315</v>
      </c>
      <c r="X169" s="95">
        <v>9785171891596</v>
      </c>
      <c r="Y169" s="96">
        <v>512</v>
      </c>
      <c r="Z169" s="97">
        <v>0.4</v>
      </c>
      <c r="AA169" s="98" t="s">
        <v>140</v>
      </c>
      <c r="AB169" s="98" t="s">
        <v>168</v>
      </c>
      <c r="AC169" s="98" t="s">
        <v>141</v>
      </c>
      <c r="AD169" s="91" t="s">
        <v>105</v>
      </c>
      <c r="AE169" s="167" t="s">
        <v>190</v>
      </c>
      <c r="AF169" s="166"/>
      <c r="AG169" s="98" t="s">
        <v>677</v>
      </c>
      <c r="AH169" s="98"/>
      <c r="AI169" s="86" t="s">
        <v>459</v>
      </c>
      <c r="AJ169" s="101"/>
      <c r="AK169" s="91"/>
      <c r="AL169" s="100" t="s">
        <v>2402</v>
      </c>
      <c r="AM169" s="86" t="s">
        <v>258</v>
      </c>
      <c r="AN169" s="86" t="s">
        <v>148</v>
      </c>
      <c r="AO169" s="141">
        <f t="shared" si="6"/>
        <v>0</v>
      </c>
      <c r="AP169" s="85" t="s">
        <v>2403</v>
      </c>
      <c r="AQ169" s="100" t="s">
        <v>106</v>
      </c>
      <c r="AR169" s="97" t="s">
        <v>120</v>
      </c>
      <c r="AV169" s="99"/>
      <c r="AW169" s="157" t="s">
        <v>2404</v>
      </c>
      <c r="AX169" s="102"/>
      <c r="AY169" s="155" t="s">
        <v>2405</v>
      </c>
      <c r="AZ169" s="157"/>
      <c r="BA169" s="171" t="s">
        <v>500</v>
      </c>
      <c r="BB169" s="171" t="s">
        <v>507</v>
      </c>
      <c r="BC169" s="171" t="s">
        <v>600</v>
      </c>
      <c r="BD169" s="171" t="s">
        <v>632</v>
      </c>
      <c r="BE169" s="171" t="s">
        <v>633</v>
      </c>
      <c r="BF169" s="103">
        <v>46325</v>
      </c>
      <c r="BG169" s="46"/>
      <c r="BH169" s="46"/>
      <c r="BI169" s="46">
        <f t="shared" si="7"/>
        <v>0</v>
      </c>
      <c r="BJ169" s="46">
        <f t="shared" si="8"/>
        <v>0</v>
      </c>
    </row>
    <row r="170" spans="1:62" ht="120" customHeight="1" x14ac:dyDescent="0.2">
      <c r="A170" s="172" t="s">
        <v>174</v>
      </c>
      <c r="B170" s="175"/>
      <c r="C170" s="148">
        <v>0</v>
      </c>
      <c r="D170" s="148">
        <v>0</v>
      </c>
      <c r="E170" s="132">
        <v>674.1</v>
      </c>
      <c r="F170" s="133" t="s">
        <v>1612</v>
      </c>
      <c r="G170" s="86" t="s">
        <v>200</v>
      </c>
      <c r="H170" s="86" t="s">
        <v>477</v>
      </c>
      <c r="I170" s="89"/>
      <c r="J170" s="90" t="s">
        <v>189</v>
      </c>
      <c r="K170" s="86"/>
      <c r="L170" s="86"/>
      <c r="M170" s="92" t="s">
        <v>146</v>
      </c>
      <c r="N170" s="86" t="s">
        <v>104</v>
      </c>
      <c r="O170" s="161" t="s">
        <v>197</v>
      </c>
      <c r="P170" s="161" t="s">
        <v>197</v>
      </c>
      <c r="Q170" s="91" t="s">
        <v>325</v>
      </c>
      <c r="R170" s="91" t="s">
        <v>199</v>
      </c>
      <c r="S170" s="91" t="s">
        <v>1613</v>
      </c>
      <c r="T170" s="92">
        <v>10</v>
      </c>
      <c r="U170" s="93">
        <v>4</v>
      </c>
      <c r="V170" s="94">
        <v>46310</v>
      </c>
      <c r="W170" s="94">
        <v>46310</v>
      </c>
      <c r="X170" s="95">
        <v>9785171937614</v>
      </c>
      <c r="Y170" s="96">
        <v>320</v>
      </c>
      <c r="Z170" s="97">
        <v>0.38500000000000001</v>
      </c>
      <c r="AA170" s="98" t="s">
        <v>129</v>
      </c>
      <c r="AB170" s="98" t="s">
        <v>230</v>
      </c>
      <c r="AC170" s="98" t="s">
        <v>130</v>
      </c>
      <c r="AD170" s="91" t="s">
        <v>105</v>
      </c>
      <c r="AE170" s="167" t="s">
        <v>190</v>
      </c>
      <c r="AF170" s="166"/>
      <c r="AG170" s="98" t="s">
        <v>351</v>
      </c>
      <c r="AH170" s="98"/>
      <c r="AI170" s="86" t="s">
        <v>478</v>
      </c>
      <c r="AJ170" s="101" t="s">
        <v>106</v>
      </c>
      <c r="AK170" s="91"/>
      <c r="AL170" s="100" t="s">
        <v>1614</v>
      </c>
      <c r="AM170" s="86" t="s">
        <v>217</v>
      </c>
      <c r="AN170" s="86" t="s">
        <v>137</v>
      </c>
      <c r="AO170" s="141">
        <f t="shared" si="6"/>
        <v>0</v>
      </c>
      <c r="AP170" s="85" t="s">
        <v>1615</v>
      </c>
      <c r="AQ170" s="100" t="s">
        <v>152</v>
      </c>
      <c r="AR170" s="97" t="s">
        <v>120</v>
      </c>
      <c r="AV170" s="99"/>
      <c r="AW170" s="157" t="s">
        <v>1616</v>
      </c>
      <c r="AX170" s="102"/>
      <c r="AY170" s="155" t="s">
        <v>1617</v>
      </c>
      <c r="AZ170" s="157"/>
      <c r="BA170" s="171" t="s">
        <v>500</v>
      </c>
      <c r="BB170" s="171" t="s">
        <v>532</v>
      </c>
      <c r="BC170" s="171" t="s">
        <v>547</v>
      </c>
      <c r="BD170" s="171" t="s">
        <v>547</v>
      </c>
      <c r="BE170" s="171" t="s">
        <v>1266</v>
      </c>
      <c r="BF170" s="103">
        <v>46323</v>
      </c>
      <c r="BG170" s="46"/>
      <c r="BH170" s="46"/>
      <c r="BI170" s="46">
        <f t="shared" si="7"/>
        <v>0</v>
      </c>
      <c r="BJ170" s="46">
        <f t="shared" si="8"/>
        <v>0</v>
      </c>
    </row>
    <row r="171" spans="1:62" ht="126" customHeight="1" x14ac:dyDescent="0.2">
      <c r="A171" s="172" t="s">
        <v>174</v>
      </c>
      <c r="B171" s="175"/>
      <c r="C171" s="148">
        <v>0</v>
      </c>
      <c r="D171" s="148">
        <v>0</v>
      </c>
      <c r="E171" s="132">
        <v>115.5</v>
      </c>
      <c r="F171" s="133" t="s">
        <v>1012</v>
      </c>
      <c r="G171" s="86" t="s">
        <v>200</v>
      </c>
      <c r="H171" s="86" t="s">
        <v>1013</v>
      </c>
      <c r="I171" s="89"/>
      <c r="J171" s="90">
        <v>5</v>
      </c>
      <c r="K171" s="86"/>
      <c r="L171" s="86"/>
      <c r="M171" s="92" t="s">
        <v>139</v>
      </c>
      <c r="N171" s="86" t="s">
        <v>104</v>
      </c>
      <c r="O171" s="161" t="s">
        <v>224</v>
      </c>
      <c r="P171" s="161" t="s">
        <v>323</v>
      </c>
      <c r="Q171" s="91" t="s">
        <v>325</v>
      </c>
      <c r="R171" s="91" t="s">
        <v>199</v>
      </c>
      <c r="S171" s="91" t="s">
        <v>1014</v>
      </c>
      <c r="T171" s="92">
        <v>10</v>
      </c>
      <c r="U171" s="93">
        <v>60</v>
      </c>
      <c r="V171" s="94">
        <v>45590</v>
      </c>
      <c r="W171" s="94">
        <v>46315</v>
      </c>
      <c r="X171" s="95">
        <v>9785171698461</v>
      </c>
      <c r="Y171" s="96">
        <v>96</v>
      </c>
      <c r="Z171" s="97">
        <v>3.5999999999999997E-2</v>
      </c>
      <c r="AA171" s="98" t="s">
        <v>408</v>
      </c>
      <c r="AB171" s="98" t="s">
        <v>177</v>
      </c>
      <c r="AC171" s="98" t="s">
        <v>409</v>
      </c>
      <c r="AD171" s="91">
        <v>3</v>
      </c>
      <c r="AE171" s="176" t="s">
        <v>111</v>
      </c>
      <c r="AF171" s="166"/>
      <c r="AG171" s="98" t="s">
        <v>405</v>
      </c>
      <c r="AH171" s="98"/>
      <c r="AI171" s="86" t="s">
        <v>1015</v>
      </c>
      <c r="AJ171" s="101"/>
      <c r="AK171" s="91"/>
      <c r="AL171" s="100" t="s">
        <v>1016</v>
      </c>
      <c r="AM171" s="86" t="s">
        <v>256</v>
      </c>
      <c r="AN171" s="86" t="s">
        <v>223</v>
      </c>
      <c r="AO171" s="141">
        <f t="shared" si="6"/>
        <v>0</v>
      </c>
      <c r="AP171" s="85" t="s">
        <v>1017</v>
      </c>
      <c r="AQ171" s="100" t="s">
        <v>138</v>
      </c>
      <c r="AR171" s="97" t="s">
        <v>120</v>
      </c>
      <c r="AV171" s="99"/>
      <c r="AW171" s="157" t="s">
        <v>1018</v>
      </c>
      <c r="AX171" s="102"/>
      <c r="AY171" s="155" t="s">
        <v>1019</v>
      </c>
      <c r="AZ171" s="157"/>
      <c r="BA171" s="171" t="s">
        <v>521</v>
      </c>
      <c r="BB171" s="171" t="s">
        <v>672</v>
      </c>
      <c r="BC171" s="171" t="s">
        <v>684</v>
      </c>
      <c r="BD171" s="171" t="s">
        <v>684</v>
      </c>
      <c r="BE171" s="171" t="s">
        <v>1020</v>
      </c>
      <c r="BF171" s="103">
        <v>46322</v>
      </c>
      <c r="BG171" s="46"/>
      <c r="BH171" s="46"/>
      <c r="BI171" s="46">
        <f t="shared" si="7"/>
        <v>0</v>
      </c>
      <c r="BJ171" s="46">
        <f t="shared" si="8"/>
        <v>0</v>
      </c>
    </row>
    <row r="172" spans="1:62" ht="120" customHeight="1" x14ac:dyDescent="0.2">
      <c r="A172" s="172" t="s">
        <v>174</v>
      </c>
      <c r="B172" s="175"/>
      <c r="C172" s="148">
        <v>0</v>
      </c>
      <c r="D172" s="148">
        <v>0</v>
      </c>
      <c r="E172" s="132">
        <v>693</v>
      </c>
      <c r="F172" s="133" t="s">
        <v>2635</v>
      </c>
      <c r="G172" s="86" t="s">
        <v>2636</v>
      </c>
      <c r="H172" s="86" t="s">
        <v>2637</v>
      </c>
      <c r="I172" s="89"/>
      <c r="J172" s="90">
        <v>6</v>
      </c>
      <c r="K172" s="86"/>
      <c r="L172" s="86"/>
      <c r="M172" s="92" t="s">
        <v>146</v>
      </c>
      <c r="N172" s="86" t="s">
        <v>104</v>
      </c>
      <c r="O172" s="161" t="s">
        <v>208</v>
      </c>
      <c r="P172" s="161" t="s">
        <v>208</v>
      </c>
      <c r="Q172" s="91" t="s">
        <v>325</v>
      </c>
      <c r="R172" s="91" t="s">
        <v>199</v>
      </c>
      <c r="S172" s="91" t="s">
        <v>2638</v>
      </c>
      <c r="T172" s="92">
        <v>10</v>
      </c>
      <c r="U172" s="93">
        <v>5</v>
      </c>
      <c r="V172" s="94">
        <v>43812</v>
      </c>
      <c r="W172" s="94">
        <v>46324</v>
      </c>
      <c r="X172" s="95">
        <v>9785171199609</v>
      </c>
      <c r="Y172" s="96">
        <v>352</v>
      </c>
      <c r="Z172" s="97">
        <v>0.28499999999999998</v>
      </c>
      <c r="AA172" s="98" t="s">
        <v>140</v>
      </c>
      <c r="AB172" s="98" t="s">
        <v>168</v>
      </c>
      <c r="AC172" s="98" t="s">
        <v>141</v>
      </c>
      <c r="AD172" s="91" t="s">
        <v>105</v>
      </c>
      <c r="AE172" s="134" t="s">
        <v>111</v>
      </c>
      <c r="AF172" s="166"/>
      <c r="AG172" s="98" t="s">
        <v>245</v>
      </c>
      <c r="AH172" s="98"/>
      <c r="AI172" s="86" t="s">
        <v>2639</v>
      </c>
      <c r="AJ172" s="101"/>
      <c r="AK172" s="91"/>
      <c r="AL172" s="100" t="s">
        <v>2640</v>
      </c>
      <c r="AM172" s="86" t="s">
        <v>259</v>
      </c>
      <c r="AN172" s="86" t="s">
        <v>148</v>
      </c>
      <c r="AO172" s="141">
        <f t="shared" si="6"/>
        <v>0</v>
      </c>
      <c r="AP172" s="85" t="s">
        <v>2641</v>
      </c>
      <c r="AQ172" s="100" t="s">
        <v>106</v>
      </c>
      <c r="AR172" s="97" t="s">
        <v>120</v>
      </c>
      <c r="AV172" s="99"/>
      <c r="AW172" s="157" t="s">
        <v>2642</v>
      </c>
      <c r="AX172" s="102" t="s">
        <v>2643</v>
      </c>
      <c r="AY172" s="155" t="s">
        <v>2644</v>
      </c>
      <c r="AZ172" s="157"/>
      <c r="BA172" s="171" t="s">
        <v>500</v>
      </c>
      <c r="BB172" s="171" t="s">
        <v>501</v>
      </c>
      <c r="BC172" s="171" t="s">
        <v>512</v>
      </c>
      <c r="BD172" s="171" t="s">
        <v>503</v>
      </c>
      <c r="BE172" s="178" t="s">
        <v>705</v>
      </c>
      <c r="BF172" s="103">
        <v>46328</v>
      </c>
      <c r="BG172" s="46"/>
      <c r="BH172" s="46"/>
      <c r="BI172" s="46">
        <f t="shared" si="7"/>
        <v>0</v>
      </c>
      <c r="BJ172" s="46">
        <f t="shared" si="8"/>
        <v>0</v>
      </c>
    </row>
    <row r="173" spans="1:62" ht="126" customHeight="1" x14ac:dyDescent="0.2">
      <c r="A173" s="172" t="s">
        <v>174</v>
      </c>
      <c r="B173" s="175"/>
      <c r="C173" s="148">
        <v>0</v>
      </c>
      <c r="D173" s="148">
        <v>0</v>
      </c>
      <c r="E173" s="132">
        <v>648.9</v>
      </c>
      <c r="F173" s="133" t="s">
        <v>1021</v>
      </c>
      <c r="G173" s="86" t="s">
        <v>428</v>
      </c>
      <c r="H173" s="86" t="s">
        <v>1022</v>
      </c>
      <c r="I173" s="89"/>
      <c r="J173" s="90" t="s">
        <v>191</v>
      </c>
      <c r="K173" s="86"/>
      <c r="L173" s="86"/>
      <c r="M173" s="92" t="s">
        <v>146</v>
      </c>
      <c r="N173" s="86" t="s">
        <v>104</v>
      </c>
      <c r="O173" s="161" t="s">
        <v>180</v>
      </c>
      <c r="P173" s="161" t="s">
        <v>180</v>
      </c>
      <c r="Q173" s="91" t="s">
        <v>325</v>
      </c>
      <c r="R173" s="91" t="s">
        <v>199</v>
      </c>
      <c r="S173" s="91" t="s">
        <v>1023</v>
      </c>
      <c r="T173" s="92">
        <v>10</v>
      </c>
      <c r="U173" s="93">
        <v>8</v>
      </c>
      <c r="V173" s="94">
        <v>46314</v>
      </c>
      <c r="W173" s="94">
        <v>46314</v>
      </c>
      <c r="X173" s="95">
        <v>9785171857394</v>
      </c>
      <c r="Y173" s="96">
        <v>320</v>
      </c>
      <c r="Z173" s="97">
        <v>0.35099999999999998</v>
      </c>
      <c r="AA173" s="98" t="s">
        <v>140</v>
      </c>
      <c r="AB173" s="98" t="s">
        <v>131</v>
      </c>
      <c r="AC173" s="98" t="s">
        <v>141</v>
      </c>
      <c r="AD173" s="91" t="s">
        <v>105</v>
      </c>
      <c r="AE173" s="167" t="s">
        <v>190</v>
      </c>
      <c r="AF173" s="166"/>
      <c r="AG173" s="98" t="s">
        <v>429</v>
      </c>
      <c r="AH173" s="98"/>
      <c r="AI173" s="86" t="s">
        <v>1024</v>
      </c>
      <c r="AJ173" s="101"/>
      <c r="AK173" s="91"/>
      <c r="AL173" s="100" t="s">
        <v>1025</v>
      </c>
      <c r="AM173" s="86" t="s">
        <v>298</v>
      </c>
      <c r="AN173" s="86" t="s">
        <v>148</v>
      </c>
      <c r="AO173" s="141">
        <f t="shared" si="6"/>
        <v>0</v>
      </c>
      <c r="AP173" s="85" t="s">
        <v>1026</v>
      </c>
      <c r="AQ173" s="100" t="s">
        <v>149</v>
      </c>
      <c r="AR173" s="97" t="s">
        <v>120</v>
      </c>
      <c r="AV173" s="99" t="s">
        <v>116</v>
      </c>
      <c r="AW173" s="157" t="s">
        <v>1027</v>
      </c>
      <c r="AX173" s="102"/>
      <c r="AY173" s="155" t="s">
        <v>1028</v>
      </c>
      <c r="AZ173" s="157"/>
      <c r="BA173" s="171" t="s">
        <v>500</v>
      </c>
      <c r="BB173" s="171" t="s">
        <v>507</v>
      </c>
      <c r="BC173" s="171" t="s">
        <v>600</v>
      </c>
      <c r="BD173" s="171" t="s">
        <v>601</v>
      </c>
      <c r="BE173" s="171" t="s">
        <v>625</v>
      </c>
      <c r="BF173" s="103">
        <v>46322</v>
      </c>
      <c r="BG173" s="46"/>
      <c r="BH173" s="46"/>
      <c r="BI173" s="46">
        <f t="shared" si="7"/>
        <v>0</v>
      </c>
      <c r="BJ173" s="46">
        <f t="shared" si="8"/>
        <v>0</v>
      </c>
    </row>
    <row r="174" spans="1:62" ht="120" customHeight="1" x14ac:dyDescent="0.2">
      <c r="A174" s="172" t="s">
        <v>174</v>
      </c>
      <c r="B174" s="175"/>
      <c r="C174" s="148">
        <v>0</v>
      </c>
      <c r="D174" s="148">
        <v>0</v>
      </c>
      <c r="E174" s="132">
        <v>875.7</v>
      </c>
      <c r="F174" s="133" t="s">
        <v>1029</v>
      </c>
      <c r="G174" s="86" t="s">
        <v>1030</v>
      </c>
      <c r="H174" s="86" t="s">
        <v>1031</v>
      </c>
      <c r="I174" s="89"/>
      <c r="J174" s="90">
        <v>3</v>
      </c>
      <c r="K174" s="86"/>
      <c r="L174" s="86"/>
      <c r="M174" s="92" t="s">
        <v>146</v>
      </c>
      <c r="N174" s="86" t="s">
        <v>104</v>
      </c>
      <c r="O174" s="161" t="s">
        <v>243</v>
      </c>
      <c r="P174" s="161" t="s">
        <v>243</v>
      </c>
      <c r="Q174" s="91" t="s">
        <v>325</v>
      </c>
      <c r="R174" s="91" t="s">
        <v>199</v>
      </c>
      <c r="S174" s="91" t="s">
        <v>1032</v>
      </c>
      <c r="T174" s="92">
        <v>22</v>
      </c>
      <c r="U174" s="93">
        <v>6</v>
      </c>
      <c r="V174" s="94">
        <v>46227</v>
      </c>
      <c r="W174" s="94">
        <v>46315</v>
      </c>
      <c r="X174" s="95">
        <v>9785171807474</v>
      </c>
      <c r="Y174" s="96">
        <v>448</v>
      </c>
      <c r="Z174" s="97">
        <v>0.44</v>
      </c>
      <c r="AA174" s="98" t="s">
        <v>140</v>
      </c>
      <c r="AB174" s="98" t="s">
        <v>159</v>
      </c>
      <c r="AC174" s="98" t="s">
        <v>141</v>
      </c>
      <c r="AD174" s="91" t="s">
        <v>105</v>
      </c>
      <c r="AE174" s="176" t="s">
        <v>111</v>
      </c>
      <c r="AF174" s="166"/>
      <c r="AG174" s="98" t="s">
        <v>431</v>
      </c>
      <c r="AH174" s="98"/>
      <c r="AI174" s="86" t="s">
        <v>1033</v>
      </c>
      <c r="AJ174" s="101" t="s">
        <v>149</v>
      </c>
      <c r="AK174" s="91" t="s">
        <v>1034</v>
      </c>
      <c r="AL174" s="100" t="s">
        <v>1035</v>
      </c>
      <c r="AM174" s="86" t="s">
        <v>153</v>
      </c>
      <c r="AN174" s="86" t="s">
        <v>148</v>
      </c>
      <c r="AO174" s="141">
        <f t="shared" si="6"/>
        <v>0</v>
      </c>
      <c r="AP174" s="85" t="s">
        <v>1036</v>
      </c>
      <c r="AQ174" s="100" t="s">
        <v>149</v>
      </c>
      <c r="AR174" s="97" t="s">
        <v>120</v>
      </c>
      <c r="AV174" s="99"/>
      <c r="AW174" s="157" t="s">
        <v>1037</v>
      </c>
      <c r="AX174" s="102" t="s">
        <v>1038</v>
      </c>
      <c r="AY174" s="155" t="s">
        <v>1039</v>
      </c>
      <c r="AZ174" s="157"/>
      <c r="BA174" s="171" t="s">
        <v>500</v>
      </c>
      <c r="BB174" s="171" t="s">
        <v>504</v>
      </c>
      <c r="BC174" s="171" t="s">
        <v>505</v>
      </c>
      <c r="BD174" s="171" t="s">
        <v>506</v>
      </c>
      <c r="BE174" s="171" t="s">
        <v>690</v>
      </c>
      <c r="BF174" s="103">
        <v>46322</v>
      </c>
      <c r="BG174" s="46"/>
      <c r="BH174" s="46"/>
      <c r="BI174" s="46">
        <f t="shared" si="7"/>
        <v>0</v>
      </c>
      <c r="BJ174" s="46">
        <f t="shared" si="8"/>
        <v>0</v>
      </c>
    </row>
    <row r="175" spans="1:62" ht="126" customHeight="1" x14ac:dyDescent="0.2">
      <c r="A175" s="172" t="s">
        <v>174</v>
      </c>
      <c r="B175" s="175"/>
      <c r="C175" s="148">
        <v>0</v>
      </c>
      <c r="D175" s="148">
        <v>0</v>
      </c>
      <c r="E175" s="132">
        <v>453.6</v>
      </c>
      <c r="F175" s="133" t="s">
        <v>1618</v>
      </c>
      <c r="G175" s="86" t="s">
        <v>388</v>
      </c>
      <c r="H175" s="86" t="s">
        <v>1619</v>
      </c>
      <c r="I175" s="89"/>
      <c r="J175" s="90">
        <v>3</v>
      </c>
      <c r="K175" s="86"/>
      <c r="L175" s="86"/>
      <c r="M175" s="92" t="s">
        <v>139</v>
      </c>
      <c r="N175" s="86" t="s">
        <v>104</v>
      </c>
      <c r="O175" s="161" t="s">
        <v>224</v>
      </c>
      <c r="P175" s="161" t="s">
        <v>323</v>
      </c>
      <c r="Q175" s="91" t="s">
        <v>325</v>
      </c>
      <c r="R175" s="91" t="s">
        <v>199</v>
      </c>
      <c r="S175" s="91" t="s">
        <v>1620</v>
      </c>
      <c r="T175" s="92">
        <v>10</v>
      </c>
      <c r="U175" s="93">
        <v>12</v>
      </c>
      <c r="V175" s="94">
        <v>45254</v>
      </c>
      <c r="W175" s="94">
        <v>46321</v>
      </c>
      <c r="X175" s="95">
        <v>9785171610463</v>
      </c>
      <c r="Y175" s="96">
        <v>416</v>
      </c>
      <c r="Z175" s="97">
        <v>0.33100000000000002</v>
      </c>
      <c r="AA175" s="98" t="s">
        <v>321</v>
      </c>
      <c r="AB175" s="98" t="s">
        <v>186</v>
      </c>
      <c r="AC175" s="98" t="s">
        <v>322</v>
      </c>
      <c r="AD175" s="91" t="s">
        <v>105</v>
      </c>
      <c r="AE175" s="134" t="s">
        <v>111</v>
      </c>
      <c r="AF175" s="166"/>
      <c r="AG175" s="98" t="s">
        <v>405</v>
      </c>
      <c r="AH175" s="98"/>
      <c r="AI175" s="86" t="s">
        <v>1621</v>
      </c>
      <c r="AJ175" s="101"/>
      <c r="AK175" s="91"/>
      <c r="AL175" s="100" t="s">
        <v>1622</v>
      </c>
      <c r="AM175" s="86" t="s">
        <v>256</v>
      </c>
      <c r="AN175" s="86" t="s">
        <v>223</v>
      </c>
      <c r="AO175" s="141">
        <f t="shared" si="6"/>
        <v>0</v>
      </c>
      <c r="AP175" s="85" t="s">
        <v>1623</v>
      </c>
      <c r="AQ175" s="100" t="s">
        <v>138</v>
      </c>
      <c r="AR175" s="97" t="s">
        <v>120</v>
      </c>
      <c r="AV175" s="99"/>
      <c r="AW175" s="157" t="s">
        <v>1624</v>
      </c>
      <c r="AX175" s="102"/>
      <c r="AY175" s="155" t="s">
        <v>1625</v>
      </c>
      <c r="AZ175" s="157"/>
      <c r="BA175" s="171" t="s">
        <v>518</v>
      </c>
      <c r="BB175" s="171" t="s">
        <v>567</v>
      </c>
      <c r="BC175" s="171" t="s">
        <v>683</v>
      </c>
      <c r="BD175" s="171" t="s">
        <v>684</v>
      </c>
      <c r="BE175" s="171" t="s">
        <v>685</v>
      </c>
      <c r="BF175" s="103">
        <v>46323</v>
      </c>
      <c r="BG175" s="46"/>
      <c r="BH175" s="46"/>
      <c r="BI175" s="46">
        <f t="shared" si="7"/>
        <v>0</v>
      </c>
      <c r="BJ175" s="46">
        <f t="shared" si="8"/>
        <v>0</v>
      </c>
    </row>
    <row r="176" spans="1:62" ht="120" customHeight="1" x14ac:dyDescent="0.2">
      <c r="A176" s="172" t="s">
        <v>174</v>
      </c>
      <c r="B176" s="175"/>
      <c r="C176" s="148">
        <v>0</v>
      </c>
      <c r="D176" s="148">
        <v>0</v>
      </c>
      <c r="E176" s="132">
        <v>299.25</v>
      </c>
      <c r="F176" s="133" t="s">
        <v>1626</v>
      </c>
      <c r="G176" s="86" t="s">
        <v>479</v>
      </c>
      <c r="H176" s="86" t="s">
        <v>480</v>
      </c>
      <c r="I176" s="89"/>
      <c r="J176" s="90" t="s">
        <v>189</v>
      </c>
      <c r="K176" s="86"/>
      <c r="L176" s="86"/>
      <c r="M176" s="92" t="s">
        <v>133</v>
      </c>
      <c r="N176" s="86" t="s">
        <v>104</v>
      </c>
      <c r="O176" s="161" t="s">
        <v>206</v>
      </c>
      <c r="P176" s="161" t="s">
        <v>207</v>
      </c>
      <c r="Q176" s="91" t="s">
        <v>325</v>
      </c>
      <c r="R176" s="91" t="s">
        <v>199</v>
      </c>
      <c r="S176" s="91" t="s">
        <v>1627</v>
      </c>
      <c r="T176" s="92">
        <v>10</v>
      </c>
      <c r="U176" s="93">
        <v>14</v>
      </c>
      <c r="V176" s="94">
        <v>46316</v>
      </c>
      <c r="W176" s="94">
        <v>46316</v>
      </c>
      <c r="X176" s="95">
        <v>9785171896249</v>
      </c>
      <c r="Y176" s="96">
        <v>64</v>
      </c>
      <c r="Z176" s="97">
        <v>0.22900000000000001</v>
      </c>
      <c r="AA176" s="98" t="s">
        <v>169</v>
      </c>
      <c r="AB176" s="98" t="s">
        <v>154</v>
      </c>
      <c r="AC176" s="98" t="s">
        <v>170</v>
      </c>
      <c r="AD176" s="91" t="s">
        <v>105</v>
      </c>
      <c r="AE176" s="167" t="s">
        <v>190</v>
      </c>
      <c r="AF176" s="166"/>
      <c r="AG176" s="98" t="s">
        <v>481</v>
      </c>
      <c r="AH176" s="98"/>
      <c r="AI176" s="86" t="s">
        <v>482</v>
      </c>
      <c r="AJ176" s="101" t="s">
        <v>157</v>
      </c>
      <c r="AK176" s="91"/>
      <c r="AL176" s="100" t="s">
        <v>1628</v>
      </c>
      <c r="AM176" s="86" t="s">
        <v>178</v>
      </c>
      <c r="AN176" s="86" t="s">
        <v>137</v>
      </c>
      <c r="AO176" s="141">
        <f t="shared" si="6"/>
        <v>0</v>
      </c>
      <c r="AP176" s="85" t="s">
        <v>1629</v>
      </c>
      <c r="AQ176" s="100" t="s">
        <v>138</v>
      </c>
      <c r="AR176" s="97" t="s">
        <v>120</v>
      </c>
      <c r="AV176" s="99"/>
      <c r="AW176" s="157" t="s">
        <v>1630</v>
      </c>
      <c r="AX176" s="102" t="s">
        <v>1631</v>
      </c>
      <c r="AY176" s="155" t="s">
        <v>1632</v>
      </c>
      <c r="AZ176" s="157"/>
      <c r="BA176" s="171" t="s">
        <v>510</v>
      </c>
      <c r="BB176" s="171" t="s">
        <v>511</v>
      </c>
      <c r="BC176" s="171" t="s">
        <v>616</v>
      </c>
      <c r="BD176" s="171" t="s">
        <v>616</v>
      </c>
      <c r="BE176" s="171" t="s">
        <v>617</v>
      </c>
      <c r="BF176" s="103">
        <v>46323</v>
      </c>
      <c r="BG176" s="46"/>
      <c r="BH176" s="46"/>
      <c r="BI176" s="46">
        <f t="shared" si="7"/>
        <v>0</v>
      </c>
      <c r="BJ176" s="46">
        <f t="shared" si="8"/>
        <v>0</v>
      </c>
    </row>
    <row r="177" spans="1:62" ht="126" customHeight="1" x14ac:dyDescent="0.2">
      <c r="A177" s="172" t="s">
        <v>174</v>
      </c>
      <c r="B177" s="175"/>
      <c r="C177" s="148">
        <v>0</v>
      </c>
      <c r="D177" s="148">
        <v>0</v>
      </c>
      <c r="E177" s="132">
        <v>299.25</v>
      </c>
      <c r="F177" s="133" t="s">
        <v>1633</v>
      </c>
      <c r="G177" s="86" t="s">
        <v>479</v>
      </c>
      <c r="H177" s="86" t="s">
        <v>480</v>
      </c>
      <c r="I177" s="89"/>
      <c r="J177" s="90" t="s">
        <v>189</v>
      </c>
      <c r="K177" s="86"/>
      <c r="L177" s="86"/>
      <c r="M177" s="92" t="s">
        <v>133</v>
      </c>
      <c r="N177" s="86" t="s">
        <v>104</v>
      </c>
      <c r="O177" s="161" t="s">
        <v>206</v>
      </c>
      <c r="P177" s="161" t="s">
        <v>207</v>
      </c>
      <c r="Q177" s="91" t="s">
        <v>325</v>
      </c>
      <c r="R177" s="91" t="s">
        <v>199</v>
      </c>
      <c r="S177" s="91" t="s">
        <v>1634</v>
      </c>
      <c r="T177" s="92">
        <v>10</v>
      </c>
      <c r="U177" s="93">
        <v>14</v>
      </c>
      <c r="V177" s="94">
        <v>46316</v>
      </c>
      <c r="W177" s="94">
        <v>46316</v>
      </c>
      <c r="X177" s="95">
        <v>9785171897253</v>
      </c>
      <c r="Y177" s="96">
        <v>64</v>
      </c>
      <c r="Z177" s="97">
        <v>0.23</v>
      </c>
      <c r="AA177" s="98" t="s">
        <v>169</v>
      </c>
      <c r="AB177" s="98" t="s">
        <v>154</v>
      </c>
      <c r="AC177" s="98" t="s">
        <v>170</v>
      </c>
      <c r="AD177" s="91" t="s">
        <v>105</v>
      </c>
      <c r="AE177" s="167" t="s">
        <v>190</v>
      </c>
      <c r="AF177" s="166"/>
      <c r="AG177" s="98" t="s">
        <v>481</v>
      </c>
      <c r="AH177" s="98"/>
      <c r="AI177" s="86" t="s">
        <v>482</v>
      </c>
      <c r="AJ177" s="101" t="s">
        <v>157</v>
      </c>
      <c r="AK177" s="91"/>
      <c r="AL177" s="100" t="s">
        <v>1635</v>
      </c>
      <c r="AM177" s="86" t="s">
        <v>178</v>
      </c>
      <c r="AN177" s="86" t="s">
        <v>137</v>
      </c>
      <c r="AO177" s="141">
        <f t="shared" si="6"/>
        <v>0</v>
      </c>
      <c r="AP177" s="85" t="s">
        <v>1636</v>
      </c>
      <c r="AQ177" s="100" t="s">
        <v>138</v>
      </c>
      <c r="AR177" s="97" t="s">
        <v>120</v>
      </c>
      <c r="AV177" s="99"/>
      <c r="AW177" s="157" t="s">
        <v>1637</v>
      </c>
      <c r="AX177" s="102" t="s">
        <v>1638</v>
      </c>
      <c r="AY177" s="155" t="s">
        <v>1639</v>
      </c>
      <c r="AZ177" s="157"/>
      <c r="BA177" s="171" t="s">
        <v>510</v>
      </c>
      <c r="BB177" s="171" t="s">
        <v>511</v>
      </c>
      <c r="BC177" s="171" t="s">
        <v>616</v>
      </c>
      <c r="BD177" s="171" t="s">
        <v>616</v>
      </c>
      <c r="BE177" s="171" t="s">
        <v>617</v>
      </c>
      <c r="BF177" s="103">
        <v>46323</v>
      </c>
      <c r="BG177" s="46"/>
      <c r="BH177" s="46"/>
      <c r="BI177" s="46">
        <f t="shared" si="7"/>
        <v>0</v>
      </c>
      <c r="BJ177" s="46">
        <f t="shared" si="8"/>
        <v>0</v>
      </c>
    </row>
    <row r="178" spans="1:62" ht="126" customHeight="1" x14ac:dyDescent="0.2">
      <c r="A178" s="172" t="s">
        <v>174</v>
      </c>
      <c r="B178" s="175"/>
      <c r="C178" s="148">
        <v>0</v>
      </c>
      <c r="D178" s="148">
        <v>0</v>
      </c>
      <c r="E178" s="132">
        <v>497.70000000000005</v>
      </c>
      <c r="F178" s="133" t="s">
        <v>1640</v>
      </c>
      <c r="G178" s="86" t="s">
        <v>1641</v>
      </c>
      <c r="H178" s="86" t="s">
        <v>1642</v>
      </c>
      <c r="I178" s="89"/>
      <c r="J178" s="90" t="s">
        <v>189</v>
      </c>
      <c r="K178" s="86"/>
      <c r="L178" s="86"/>
      <c r="M178" s="92" t="s">
        <v>139</v>
      </c>
      <c r="N178" s="86" t="s">
        <v>104</v>
      </c>
      <c r="O178" s="161" t="s">
        <v>224</v>
      </c>
      <c r="P178" s="161" t="s">
        <v>324</v>
      </c>
      <c r="Q178" s="91" t="s">
        <v>325</v>
      </c>
      <c r="R178" s="91" t="s">
        <v>199</v>
      </c>
      <c r="S178" s="91" t="s">
        <v>1643</v>
      </c>
      <c r="T178" s="92">
        <v>10</v>
      </c>
      <c r="U178" s="93">
        <v>20</v>
      </c>
      <c r="V178" s="94">
        <v>46321</v>
      </c>
      <c r="W178" s="94">
        <v>46321</v>
      </c>
      <c r="X178" s="95">
        <v>9785171929299</v>
      </c>
      <c r="Y178" s="96">
        <v>288</v>
      </c>
      <c r="Z178" s="97">
        <v>0.307</v>
      </c>
      <c r="AA178" s="98" t="s">
        <v>140</v>
      </c>
      <c r="AB178" s="98" t="s">
        <v>267</v>
      </c>
      <c r="AC178" s="98" t="s">
        <v>141</v>
      </c>
      <c r="AD178" s="91" t="s">
        <v>310</v>
      </c>
      <c r="AE178" s="167" t="s">
        <v>190</v>
      </c>
      <c r="AF178" s="166"/>
      <c r="AG178" s="98" t="s">
        <v>1644</v>
      </c>
      <c r="AH178" s="98"/>
      <c r="AI178" s="86" t="s">
        <v>1645</v>
      </c>
      <c r="AJ178" s="101"/>
      <c r="AK178" s="91"/>
      <c r="AL178" s="100" t="s">
        <v>1646</v>
      </c>
      <c r="AM178" s="86" t="s">
        <v>285</v>
      </c>
      <c r="AN178" s="86" t="s">
        <v>223</v>
      </c>
      <c r="AO178" s="141">
        <f t="shared" si="6"/>
        <v>0</v>
      </c>
      <c r="AP178" s="85" t="s">
        <v>1647</v>
      </c>
      <c r="AQ178" s="100" t="s">
        <v>152</v>
      </c>
      <c r="AR178" s="97" t="s">
        <v>120</v>
      </c>
      <c r="AV178" s="99"/>
      <c r="AW178" s="157" t="s">
        <v>1648</v>
      </c>
      <c r="AX178" s="102"/>
      <c r="AY178" s="155" t="s">
        <v>1649</v>
      </c>
      <c r="AZ178" s="157"/>
      <c r="BA178" s="171" t="s">
        <v>521</v>
      </c>
      <c r="BB178" s="171" t="s">
        <v>522</v>
      </c>
      <c r="BC178" s="171" t="s">
        <v>635</v>
      </c>
      <c r="BD178" s="171" t="s">
        <v>584</v>
      </c>
      <c r="BE178" s="171" t="s">
        <v>1179</v>
      </c>
      <c r="BF178" s="103">
        <v>46323</v>
      </c>
      <c r="BG178" s="46"/>
      <c r="BH178" s="46"/>
      <c r="BI178" s="46">
        <f t="shared" si="7"/>
        <v>0</v>
      </c>
      <c r="BJ178" s="46">
        <f t="shared" si="8"/>
        <v>0</v>
      </c>
    </row>
    <row r="179" spans="1:62" ht="126" customHeight="1" x14ac:dyDescent="0.2">
      <c r="A179" s="172" t="s">
        <v>174</v>
      </c>
      <c r="B179" s="175"/>
      <c r="C179" s="148">
        <v>0</v>
      </c>
      <c r="D179" s="148">
        <v>0</v>
      </c>
      <c r="E179" s="132">
        <v>516.6</v>
      </c>
      <c r="F179" s="133" t="s">
        <v>2645</v>
      </c>
      <c r="G179" s="86" t="s">
        <v>2646</v>
      </c>
      <c r="H179" s="86" t="s">
        <v>2647</v>
      </c>
      <c r="I179" s="89"/>
      <c r="J179" s="90" t="s">
        <v>189</v>
      </c>
      <c r="K179" s="86"/>
      <c r="L179" s="86"/>
      <c r="M179" s="92" t="s">
        <v>146</v>
      </c>
      <c r="N179" s="86" t="s">
        <v>104</v>
      </c>
      <c r="O179" s="161" t="s">
        <v>180</v>
      </c>
      <c r="P179" s="161" t="s">
        <v>180</v>
      </c>
      <c r="Q179" s="91" t="s">
        <v>325</v>
      </c>
      <c r="R179" s="91" t="s">
        <v>199</v>
      </c>
      <c r="S179" s="91" t="s">
        <v>2648</v>
      </c>
      <c r="T179" s="92">
        <v>10</v>
      </c>
      <c r="U179" s="93">
        <v>22</v>
      </c>
      <c r="V179" s="94">
        <v>46322</v>
      </c>
      <c r="W179" s="94">
        <v>46322</v>
      </c>
      <c r="X179" s="95">
        <v>9785171929572</v>
      </c>
      <c r="Y179" s="96">
        <v>128</v>
      </c>
      <c r="Z179" s="97">
        <v>0.192</v>
      </c>
      <c r="AA179" s="98" t="s">
        <v>140</v>
      </c>
      <c r="AB179" s="98" t="s">
        <v>155</v>
      </c>
      <c r="AC179" s="98" t="s">
        <v>141</v>
      </c>
      <c r="AD179" s="91" t="s">
        <v>105</v>
      </c>
      <c r="AE179" s="167" t="s">
        <v>190</v>
      </c>
      <c r="AF179" s="166"/>
      <c r="AG179" s="98" t="s">
        <v>1475</v>
      </c>
      <c r="AH179" s="98"/>
      <c r="AI179" s="86" t="s">
        <v>2649</v>
      </c>
      <c r="AJ179" s="101" t="s">
        <v>149</v>
      </c>
      <c r="AK179" s="91"/>
      <c r="AL179" s="100" t="s">
        <v>2650</v>
      </c>
      <c r="AM179" s="86" t="s">
        <v>153</v>
      </c>
      <c r="AN179" s="86" t="s">
        <v>148</v>
      </c>
      <c r="AO179" s="141">
        <f t="shared" si="6"/>
        <v>0</v>
      </c>
      <c r="AP179" s="85" t="s">
        <v>2651</v>
      </c>
      <c r="AQ179" s="100" t="s">
        <v>149</v>
      </c>
      <c r="AR179" s="97" t="s">
        <v>120</v>
      </c>
      <c r="AV179" s="99"/>
      <c r="AW179" s="157" t="s">
        <v>2652</v>
      </c>
      <c r="AX179" s="102"/>
      <c r="AY179" s="155" t="s">
        <v>2653</v>
      </c>
      <c r="AZ179" s="157"/>
      <c r="BA179" s="171" t="s">
        <v>500</v>
      </c>
      <c r="BB179" s="171" t="s">
        <v>501</v>
      </c>
      <c r="BC179" s="171" t="s">
        <v>502</v>
      </c>
      <c r="BD179" s="171" t="s">
        <v>513</v>
      </c>
      <c r="BE179" s="178" t="s">
        <v>1611</v>
      </c>
      <c r="BF179" s="103">
        <v>46328</v>
      </c>
      <c r="BG179" s="46"/>
      <c r="BH179" s="46"/>
      <c r="BI179" s="46">
        <f t="shared" si="7"/>
        <v>0</v>
      </c>
      <c r="BJ179" s="46">
        <f t="shared" si="8"/>
        <v>0</v>
      </c>
    </row>
    <row r="180" spans="1:62" ht="126" customHeight="1" x14ac:dyDescent="0.2">
      <c r="A180" s="172" t="s">
        <v>174</v>
      </c>
      <c r="B180" s="175"/>
      <c r="C180" s="148">
        <v>0</v>
      </c>
      <c r="D180" s="148">
        <v>0</v>
      </c>
      <c r="E180" s="132">
        <v>307.65000000000003</v>
      </c>
      <c r="F180" s="133" t="s">
        <v>2077</v>
      </c>
      <c r="G180" s="86" t="s">
        <v>231</v>
      </c>
      <c r="H180" s="86" t="s">
        <v>2078</v>
      </c>
      <c r="I180" s="89"/>
      <c r="J180" s="90">
        <v>4</v>
      </c>
      <c r="K180" s="86"/>
      <c r="L180" s="86"/>
      <c r="M180" s="92" t="s">
        <v>133</v>
      </c>
      <c r="N180" s="86" t="s">
        <v>104</v>
      </c>
      <c r="O180" s="161" t="s">
        <v>232</v>
      </c>
      <c r="P180" s="161" t="s">
        <v>2079</v>
      </c>
      <c r="Q180" s="91" t="s">
        <v>325</v>
      </c>
      <c r="R180" s="91" t="s">
        <v>199</v>
      </c>
      <c r="S180" s="91" t="s">
        <v>2080</v>
      </c>
      <c r="T180" s="92">
        <v>10</v>
      </c>
      <c r="U180" s="93">
        <v>50</v>
      </c>
      <c r="V180" s="94">
        <v>45811</v>
      </c>
      <c r="W180" s="94">
        <v>46314</v>
      </c>
      <c r="X180" s="95">
        <v>9785171749071</v>
      </c>
      <c r="Y180" s="96">
        <v>8</v>
      </c>
      <c r="Z180" s="97">
        <v>9.1999999999999998E-2</v>
      </c>
      <c r="AA180" s="98" t="s">
        <v>2081</v>
      </c>
      <c r="AB180" s="98" t="s">
        <v>195</v>
      </c>
      <c r="AC180" s="98" t="s">
        <v>2082</v>
      </c>
      <c r="AD180" s="91">
        <v>3</v>
      </c>
      <c r="AE180" s="134" t="s">
        <v>111</v>
      </c>
      <c r="AF180" s="166"/>
      <c r="AG180" s="98" t="s">
        <v>406</v>
      </c>
      <c r="AH180" s="98"/>
      <c r="AI180" s="86" t="s">
        <v>2083</v>
      </c>
      <c r="AJ180" s="101" t="s">
        <v>157</v>
      </c>
      <c r="AK180" s="91"/>
      <c r="AL180" s="100" t="s">
        <v>2084</v>
      </c>
      <c r="AM180" s="86" t="s">
        <v>178</v>
      </c>
      <c r="AN180" s="86" t="s">
        <v>137</v>
      </c>
      <c r="AO180" s="141">
        <f t="shared" si="6"/>
        <v>0</v>
      </c>
      <c r="AP180" s="85" t="s">
        <v>2085</v>
      </c>
      <c r="AQ180" s="100" t="s">
        <v>138</v>
      </c>
      <c r="AR180" s="97"/>
      <c r="AV180" s="99"/>
      <c r="AW180" s="157" t="s">
        <v>2086</v>
      </c>
      <c r="AX180" s="102" t="s">
        <v>2087</v>
      </c>
      <c r="AY180" s="155" t="s">
        <v>2088</v>
      </c>
      <c r="AZ180" s="157"/>
      <c r="BA180" s="171" t="s">
        <v>510</v>
      </c>
      <c r="BB180" s="171" t="s">
        <v>583</v>
      </c>
      <c r="BC180" s="171" t="s">
        <v>2089</v>
      </c>
      <c r="BD180" s="171" t="s">
        <v>2089</v>
      </c>
      <c r="BE180" s="171" t="s">
        <v>2090</v>
      </c>
      <c r="BF180" s="103">
        <v>46324</v>
      </c>
      <c r="BG180" s="46"/>
      <c r="BH180" s="46"/>
      <c r="BI180" s="46">
        <f t="shared" si="7"/>
        <v>0</v>
      </c>
      <c r="BJ180" s="46">
        <f t="shared" si="8"/>
        <v>0</v>
      </c>
    </row>
    <row r="181" spans="1:62" ht="126" customHeight="1" x14ac:dyDescent="0.2">
      <c r="A181" s="172" t="s">
        <v>174</v>
      </c>
      <c r="B181" s="175"/>
      <c r="C181" s="148">
        <v>0</v>
      </c>
      <c r="D181" s="148">
        <v>0</v>
      </c>
      <c r="E181" s="132">
        <v>325.5</v>
      </c>
      <c r="F181" s="133" t="s">
        <v>1040</v>
      </c>
      <c r="G181" s="86" t="s">
        <v>200</v>
      </c>
      <c r="H181" s="86" t="s">
        <v>1041</v>
      </c>
      <c r="I181" s="89"/>
      <c r="J181" s="90" t="s">
        <v>189</v>
      </c>
      <c r="K181" s="86"/>
      <c r="L181" s="86"/>
      <c r="M181" s="92" t="s">
        <v>128</v>
      </c>
      <c r="N181" s="86" t="s">
        <v>104</v>
      </c>
      <c r="O181" s="161" t="s">
        <v>270</v>
      </c>
      <c r="P181" s="161" t="s">
        <v>271</v>
      </c>
      <c r="Q181" s="91" t="s">
        <v>325</v>
      </c>
      <c r="R181" s="91" t="s">
        <v>199</v>
      </c>
      <c r="S181" s="91" t="s">
        <v>1042</v>
      </c>
      <c r="T181" s="92">
        <v>10</v>
      </c>
      <c r="U181" s="93">
        <v>25</v>
      </c>
      <c r="V181" s="94">
        <v>46318</v>
      </c>
      <c r="W181" s="94">
        <v>46318</v>
      </c>
      <c r="X181" s="95">
        <v>9785171888480</v>
      </c>
      <c r="Y181" s="96">
        <v>64</v>
      </c>
      <c r="Z181" s="97">
        <v>0.11</v>
      </c>
      <c r="AA181" s="98" t="s">
        <v>163</v>
      </c>
      <c r="AB181" s="98" t="s">
        <v>1043</v>
      </c>
      <c r="AC181" s="98" t="s">
        <v>164</v>
      </c>
      <c r="AD181" s="91">
        <v>3</v>
      </c>
      <c r="AE181" s="167" t="s">
        <v>190</v>
      </c>
      <c r="AF181" s="166"/>
      <c r="AG181" s="98" t="s">
        <v>335</v>
      </c>
      <c r="AH181" s="98"/>
      <c r="AI181" s="86" t="s">
        <v>1044</v>
      </c>
      <c r="AJ181" s="101"/>
      <c r="AK181" s="91"/>
      <c r="AL181" s="100" t="s">
        <v>1045</v>
      </c>
      <c r="AM181" s="86" t="s">
        <v>282</v>
      </c>
      <c r="AN181" s="86" t="s">
        <v>223</v>
      </c>
      <c r="AO181" s="141">
        <f t="shared" si="6"/>
        <v>0</v>
      </c>
      <c r="AP181" s="85" t="s">
        <v>1046</v>
      </c>
      <c r="AQ181" s="100" t="s">
        <v>152</v>
      </c>
      <c r="AR181" s="97" t="s">
        <v>120</v>
      </c>
      <c r="AV181" s="99"/>
      <c r="AW181" s="157" t="s">
        <v>1047</v>
      </c>
      <c r="AX181" s="102"/>
      <c r="AY181" s="155" t="s">
        <v>1048</v>
      </c>
      <c r="AZ181" s="157"/>
      <c r="BA181" s="171" t="s">
        <v>521</v>
      </c>
      <c r="BB181" s="171" t="s">
        <v>665</v>
      </c>
      <c r="BC181" s="171" t="s">
        <v>666</v>
      </c>
      <c r="BD181" s="171" t="s">
        <v>707</v>
      </c>
      <c r="BE181" s="171" t="s">
        <v>708</v>
      </c>
      <c r="BF181" s="103">
        <v>46322</v>
      </c>
      <c r="BG181" s="46"/>
      <c r="BH181" s="46"/>
      <c r="BI181" s="46">
        <f t="shared" si="7"/>
        <v>0</v>
      </c>
      <c r="BJ181" s="46">
        <f t="shared" si="8"/>
        <v>0</v>
      </c>
    </row>
    <row r="182" spans="1:62" ht="126" customHeight="1" x14ac:dyDescent="0.2">
      <c r="A182" s="172" t="s">
        <v>174</v>
      </c>
      <c r="B182" s="175"/>
      <c r="C182" s="148">
        <v>0</v>
      </c>
      <c r="D182" s="148">
        <v>0</v>
      </c>
      <c r="E182" s="132">
        <v>289.8</v>
      </c>
      <c r="F182" s="133" t="s">
        <v>1650</v>
      </c>
      <c r="G182" s="86" t="s">
        <v>414</v>
      </c>
      <c r="H182" s="86" t="s">
        <v>1651</v>
      </c>
      <c r="I182" s="89"/>
      <c r="J182" s="90">
        <v>4</v>
      </c>
      <c r="K182" s="86"/>
      <c r="L182" s="86"/>
      <c r="M182" s="92" t="s">
        <v>139</v>
      </c>
      <c r="N182" s="86" t="s">
        <v>104</v>
      </c>
      <c r="O182" s="161" t="s">
        <v>171</v>
      </c>
      <c r="P182" s="161" t="s">
        <v>184</v>
      </c>
      <c r="Q182" s="91" t="s">
        <v>325</v>
      </c>
      <c r="R182" s="91" t="s">
        <v>199</v>
      </c>
      <c r="S182" s="91" t="s">
        <v>1652</v>
      </c>
      <c r="T182" s="92">
        <v>10</v>
      </c>
      <c r="U182" s="93">
        <v>20</v>
      </c>
      <c r="V182" s="94">
        <v>43693</v>
      </c>
      <c r="W182" s="94">
        <v>46314</v>
      </c>
      <c r="X182" s="95">
        <v>9785171168933</v>
      </c>
      <c r="Y182" s="96">
        <v>64</v>
      </c>
      <c r="Z182" s="97">
        <v>0.105</v>
      </c>
      <c r="AA182" s="98" t="s">
        <v>181</v>
      </c>
      <c r="AB182" s="98" t="s">
        <v>215</v>
      </c>
      <c r="AC182" s="98" t="s">
        <v>182</v>
      </c>
      <c r="AD182" s="91">
        <v>3</v>
      </c>
      <c r="AE182" s="134" t="s">
        <v>111</v>
      </c>
      <c r="AF182" s="166"/>
      <c r="AG182" s="98" t="s">
        <v>1653</v>
      </c>
      <c r="AH182" s="98"/>
      <c r="AI182" s="86" t="s">
        <v>1651</v>
      </c>
      <c r="AJ182" s="101"/>
      <c r="AK182" s="91"/>
      <c r="AL182" s="100" t="s">
        <v>1654</v>
      </c>
      <c r="AM182" s="86" t="s">
        <v>253</v>
      </c>
      <c r="AN182" s="86" t="s">
        <v>223</v>
      </c>
      <c r="AO182" s="141">
        <f t="shared" si="6"/>
        <v>0</v>
      </c>
      <c r="AP182" s="85" t="s">
        <v>1655</v>
      </c>
      <c r="AQ182" s="100" t="s">
        <v>142</v>
      </c>
      <c r="AR182" s="97" t="s">
        <v>120</v>
      </c>
      <c r="AV182" s="99"/>
      <c r="AW182" s="157" t="s">
        <v>1656</v>
      </c>
      <c r="AX182" s="102" t="s">
        <v>1657</v>
      </c>
      <c r="AY182" s="155" t="s">
        <v>1658</v>
      </c>
      <c r="AZ182" s="157"/>
      <c r="BA182" s="171" t="s">
        <v>521</v>
      </c>
      <c r="BB182" s="171" t="s">
        <v>672</v>
      </c>
      <c r="BC182" s="171" t="s">
        <v>711</v>
      </c>
      <c r="BD182" s="171" t="s">
        <v>711</v>
      </c>
      <c r="BE182" s="171" t="s">
        <v>712</v>
      </c>
      <c r="BF182" s="103">
        <v>46323</v>
      </c>
      <c r="BG182" s="46"/>
      <c r="BH182" s="46"/>
      <c r="BI182" s="46">
        <f t="shared" si="7"/>
        <v>0</v>
      </c>
      <c r="BJ182" s="46">
        <f t="shared" si="8"/>
        <v>0</v>
      </c>
    </row>
    <row r="183" spans="1:62" ht="126" customHeight="1" x14ac:dyDescent="0.2">
      <c r="A183" s="172" t="s">
        <v>174</v>
      </c>
      <c r="B183" s="175"/>
      <c r="C183" s="148">
        <v>0</v>
      </c>
      <c r="D183" s="148">
        <v>0</v>
      </c>
      <c r="E183" s="132">
        <v>289.8</v>
      </c>
      <c r="F183" s="133" t="s">
        <v>1659</v>
      </c>
      <c r="G183" s="86" t="s">
        <v>414</v>
      </c>
      <c r="H183" s="86" t="s">
        <v>1651</v>
      </c>
      <c r="I183" s="89"/>
      <c r="J183" s="90">
        <v>6</v>
      </c>
      <c r="K183" s="86"/>
      <c r="L183" s="86"/>
      <c r="M183" s="92" t="s">
        <v>139</v>
      </c>
      <c r="N183" s="86" t="s">
        <v>104</v>
      </c>
      <c r="O183" s="161" t="s">
        <v>171</v>
      </c>
      <c r="P183" s="161" t="s">
        <v>184</v>
      </c>
      <c r="Q183" s="91" t="s">
        <v>325</v>
      </c>
      <c r="R183" s="91" t="s">
        <v>199</v>
      </c>
      <c r="S183" s="91" t="s">
        <v>1660</v>
      </c>
      <c r="T183" s="92">
        <v>10</v>
      </c>
      <c r="U183" s="93">
        <v>20</v>
      </c>
      <c r="V183" s="94">
        <v>43943</v>
      </c>
      <c r="W183" s="94">
        <v>46314</v>
      </c>
      <c r="X183" s="95">
        <v>9785171220556</v>
      </c>
      <c r="Y183" s="96">
        <v>64</v>
      </c>
      <c r="Z183" s="97">
        <v>0.106</v>
      </c>
      <c r="AA183" s="98" t="s">
        <v>181</v>
      </c>
      <c r="AB183" s="98" t="s">
        <v>215</v>
      </c>
      <c r="AC183" s="98" t="s">
        <v>182</v>
      </c>
      <c r="AD183" s="91">
        <v>3</v>
      </c>
      <c r="AE183" s="134" t="s">
        <v>111</v>
      </c>
      <c r="AF183" s="166"/>
      <c r="AG183" s="98" t="s">
        <v>1661</v>
      </c>
      <c r="AH183" s="98"/>
      <c r="AI183" s="86" t="s">
        <v>1651</v>
      </c>
      <c r="AJ183" s="101"/>
      <c r="AK183" s="91"/>
      <c r="AL183" s="100" t="s">
        <v>1662</v>
      </c>
      <c r="AM183" s="86" t="s">
        <v>254</v>
      </c>
      <c r="AN183" s="86" t="s">
        <v>223</v>
      </c>
      <c r="AO183" s="141">
        <f t="shared" si="6"/>
        <v>0</v>
      </c>
      <c r="AP183" s="85" t="s">
        <v>1663</v>
      </c>
      <c r="AQ183" s="100" t="s">
        <v>152</v>
      </c>
      <c r="AR183" s="97" t="s">
        <v>120</v>
      </c>
      <c r="AV183" s="99"/>
      <c r="AW183" s="157" t="s">
        <v>1664</v>
      </c>
      <c r="AX183" s="102" t="s">
        <v>1665</v>
      </c>
      <c r="AY183" s="155" t="s">
        <v>1666</v>
      </c>
      <c r="AZ183" s="157"/>
      <c r="BA183" s="171" t="s">
        <v>521</v>
      </c>
      <c r="BB183" s="171" t="s">
        <v>672</v>
      </c>
      <c r="BC183" s="171" t="s">
        <v>711</v>
      </c>
      <c r="BD183" s="171" t="s">
        <v>711</v>
      </c>
      <c r="BE183" s="171" t="s">
        <v>712</v>
      </c>
      <c r="BF183" s="103">
        <v>46323</v>
      </c>
      <c r="BG183" s="46"/>
      <c r="BH183" s="46"/>
      <c r="BI183" s="46">
        <f t="shared" si="7"/>
        <v>0</v>
      </c>
      <c r="BJ183" s="46">
        <f t="shared" si="8"/>
        <v>0</v>
      </c>
    </row>
    <row r="184" spans="1:62" ht="120" customHeight="1" x14ac:dyDescent="0.2">
      <c r="A184" s="172" t="s">
        <v>174</v>
      </c>
      <c r="B184" s="175"/>
      <c r="C184" s="148">
        <v>0</v>
      </c>
      <c r="D184" s="148">
        <v>0</v>
      </c>
      <c r="E184" s="132">
        <v>289.8</v>
      </c>
      <c r="F184" s="133" t="s">
        <v>1667</v>
      </c>
      <c r="G184" s="86" t="s">
        <v>1668</v>
      </c>
      <c r="H184" s="86" t="s">
        <v>1651</v>
      </c>
      <c r="I184" s="89"/>
      <c r="J184" s="90">
        <v>5</v>
      </c>
      <c r="K184" s="86"/>
      <c r="L184" s="86"/>
      <c r="M184" s="92" t="s">
        <v>139</v>
      </c>
      <c r="N184" s="86" t="s">
        <v>104</v>
      </c>
      <c r="O184" s="161" t="s">
        <v>171</v>
      </c>
      <c r="P184" s="161" t="s">
        <v>184</v>
      </c>
      <c r="Q184" s="91" t="s">
        <v>325</v>
      </c>
      <c r="R184" s="91" t="s">
        <v>199</v>
      </c>
      <c r="S184" s="91" t="s">
        <v>1669</v>
      </c>
      <c r="T184" s="92">
        <v>10</v>
      </c>
      <c r="U184" s="93">
        <v>20</v>
      </c>
      <c r="V184" s="94">
        <v>46170</v>
      </c>
      <c r="W184" s="94">
        <v>46314</v>
      </c>
      <c r="X184" s="95">
        <v>9785171750923</v>
      </c>
      <c r="Y184" s="96">
        <v>64</v>
      </c>
      <c r="Z184" s="97">
        <v>0.106</v>
      </c>
      <c r="AA184" s="98" t="s">
        <v>181</v>
      </c>
      <c r="AB184" s="98" t="s">
        <v>215</v>
      </c>
      <c r="AC184" s="98" t="s">
        <v>182</v>
      </c>
      <c r="AD184" s="91">
        <v>3</v>
      </c>
      <c r="AE184" s="134" t="s">
        <v>111</v>
      </c>
      <c r="AF184" s="166"/>
      <c r="AG184" s="98" t="s">
        <v>355</v>
      </c>
      <c r="AH184" s="98"/>
      <c r="AI184" s="86" t="s">
        <v>1651</v>
      </c>
      <c r="AJ184" s="101"/>
      <c r="AK184" s="91"/>
      <c r="AL184" s="100" t="s">
        <v>1670</v>
      </c>
      <c r="AM184" s="86" t="s">
        <v>253</v>
      </c>
      <c r="AN184" s="86" t="s">
        <v>223</v>
      </c>
      <c r="AO184" s="141">
        <f t="shared" si="6"/>
        <v>0</v>
      </c>
      <c r="AP184" s="85" t="s">
        <v>1671</v>
      </c>
      <c r="AQ184" s="100" t="s">
        <v>152</v>
      </c>
      <c r="AR184" s="97" t="s">
        <v>120</v>
      </c>
      <c r="AV184" s="99"/>
      <c r="AW184" s="157" t="s">
        <v>1672</v>
      </c>
      <c r="AX184" s="102"/>
      <c r="AY184" s="155" t="s">
        <v>1673</v>
      </c>
      <c r="AZ184" s="157"/>
      <c r="BA184" s="171" t="s">
        <v>521</v>
      </c>
      <c r="BB184" s="171" t="s">
        <v>672</v>
      </c>
      <c r="BC184" s="171" t="s">
        <v>673</v>
      </c>
      <c r="BD184" s="171" t="s">
        <v>673</v>
      </c>
      <c r="BE184" s="171" t="s">
        <v>674</v>
      </c>
      <c r="BF184" s="103">
        <v>46323</v>
      </c>
      <c r="BG184" s="46"/>
      <c r="BH184" s="46"/>
      <c r="BI184" s="46">
        <f t="shared" si="7"/>
        <v>0</v>
      </c>
      <c r="BJ184" s="46">
        <f t="shared" si="8"/>
        <v>0</v>
      </c>
    </row>
    <row r="185" spans="1:62" ht="126" customHeight="1" x14ac:dyDescent="0.2">
      <c r="A185" s="172" t="s">
        <v>174</v>
      </c>
      <c r="B185" s="175"/>
      <c r="C185" s="148">
        <v>0</v>
      </c>
      <c r="D185" s="148">
        <v>0</v>
      </c>
      <c r="E185" s="132">
        <v>289.8</v>
      </c>
      <c r="F185" s="133" t="s">
        <v>1674</v>
      </c>
      <c r="G185" s="86" t="s">
        <v>200</v>
      </c>
      <c r="H185" s="86" t="s">
        <v>1651</v>
      </c>
      <c r="I185" s="89"/>
      <c r="J185" s="90">
        <v>6</v>
      </c>
      <c r="K185" s="86"/>
      <c r="L185" s="86"/>
      <c r="M185" s="92" t="s">
        <v>139</v>
      </c>
      <c r="N185" s="86" t="s">
        <v>104</v>
      </c>
      <c r="O185" s="161" t="s">
        <v>171</v>
      </c>
      <c r="P185" s="161" t="s">
        <v>184</v>
      </c>
      <c r="Q185" s="91" t="s">
        <v>325</v>
      </c>
      <c r="R185" s="91" t="s">
        <v>199</v>
      </c>
      <c r="S185" s="91" t="s">
        <v>1675</v>
      </c>
      <c r="T185" s="92">
        <v>10</v>
      </c>
      <c r="U185" s="93">
        <v>20</v>
      </c>
      <c r="V185" s="94">
        <v>45373</v>
      </c>
      <c r="W185" s="94">
        <v>46314</v>
      </c>
      <c r="X185" s="95">
        <v>9785171611163</v>
      </c>
      <c r="Y185" s="96">
        <v>64</v>
      </c>
      <c r="Z185" s="97">
        <v>0.106</v>
      </c>
      <c r="AA185" s="98" t="s">
        <v>181</v>
      </c>
      <c r="AB185" s="98" t="s">
        <v>215</v>
      </c>
      <c r="AC185" s="98" t="s">
        <v>182</v>
      </c>
      <c r="AD185" s="91">
        <v>3</v>
      </c>
      <c r="AE185" s="134" t="s">
        <v>111</v>
      </c>
      <c r="AF185" s="166"/>
      <c r="AG185" s="98" t="s">
        <v>355</v>
      </c>
      <c r="AH185" s="98"/>
      <c r="AI185" s="86" t="s">
        <v>1651</v>
      </c>
      <c r="AJ185" s="101"/>
      <c r="AK185" s="91"/>
      <c r="AL185" s="100" t="s">
        <v>1676</v>
      </c>
      <c r="AM185" s="86" t="s">
        <v>253</v>
      </c>
      <c r="AN185" s="86" t="s">
        <v>223</v>
      </c>
      <c r="AO185" s="141">
        <f t="shared" si="6"/>
        <v>0</v>
      </c>
      <c r="AP185" s="85" t="s">
        <v>1677</v>
      </c>
      <c r="AQ185" s="100" t="s">
        <v>152</v>
      </c>
      <c r="AR185" s="97" t="s">
        <v>120</v>
      </c>
      <c r="AV185" s="99"/>
      <c r="AW185" s="157" t="s">
        <v>1678</v>
      </c>
      <c r="AX185" s="102"/>
      <c r="AY185" s="155" t="s">
        <v>1679</v>
      </c>
      <c r="AZ185" s="157"/>
      <c r="BA185" s="171" t="s">
        <v>521</v>
      </c>
      <c r="BB185" s="171" t="s">
        <v>672</v>
      </c>
      <c r="BC185" s="171" t="s">
        <v>1680</v>
      </c>
      <c r="BD185" s="171" t="s">
        <v>1680</v>
      </c>
      <c r="BE185" s="171" t="s">
        <v>1681</v>
      </c>
      <c r="BF185" s="103">
        <v>46323</v>
      </c>
      <c r="BG185" s="46"/>
      <c r="BH185" s="46"/>
      <c r="BI185" s="46">
        <f t="shared" si="7"/>
        <v>0</v>
      </c>
      <c r="BJ185" s="46">
        <f t="shared" si="8"/>
        <v>0</v>
      </c>
    </row>
    <row r="186" spans="1:62" ht="120" customHeight="1" x14ac:dyDescent="0.2">
      <c r="A186" s="172" t="s">
        <v>174</v>
      </c>
      <c r="B186" s="175"/>
      <c r="C186" s="148">
        <v>0</v>
      </c>
      <c r="D186" s="148">
        <v>0</v>
      </c>
      <c r="E186" s="132">
        <v>693</v>
      </c>
      <c r="F186" s="133" t="s">
        <v>2091</v>
      </c>
      <c r="G186" s="86" t="s">
        <v>2092</v>
      </c>
      <c r="H186" s="86" t="s">
        <v>2093</v>
      </c>
      <c r="I186" s="89"/>
      <c r="J186" s="90" t="s">
        <v>189</v>
      </c>
      <c r="K186" s="86"/>
      <c r="L186" s="86"/>
      <c r="M186" s="92" t="s">
        <v>146</v>
      </c>
      <c r="N186" s="86" t="s">
        <v>104</v>
      </c>
      <c r="O186" s="161" t="s">
        <v>208</v>
      </c>
      <c r="P186" s="161" t="s">
        <v>208</v>
      </c>
      <c r="Q186" s="91" t="s">
        <v>325</v>
      </c>
      <c r="R186" s="91" t="s">
        <v>199</v>
      </c>
      <c r="S186" s="91" t="s">
        <v>2094</v>
      </c>
      <c r="T186" s="92">
        <v>10</v>
      </c>
      <c r="U186" s="93">
        <v>6</v>
      </c>
      <c r="V186" s="94">
        <v>46319</v>
      </c>
      <c r="W186" s="94">
        <v>46319</v>
      </c>
      <c r="X186" s="95">
        <v>9785171881030</v>
      </c>
      <c r="Y186" s="96">
        <v>352</v>
      </c>
      <c r="Z186" s="97">
        <v>0.36299999999999999</v>
      </c>
      <c r="AA186" s="98" t="s">
        <v>140</v>
      </c>
      <c r="AB186" s="98" t="s">
        <v>159</v>
      </c>
      <c r="AC186" s="98" t="s">
        <v>141</v>
      </c>
      <c r="AD186" s="91" t="s">
        <v>105</v>
      </c>
      <c r="AE186" s="167" t="s">
        <v>190</v>
      </c>
      <c r="AF186" s="166"/>
      <c r="AG186" s="98" t="s">
        <v>375</v>
      </c>
      <c r="AH186" s="98"/>
      <c r="AI186" s="86" t="s">
        <v>2095</v>
      </c>
      <c r="AJ186" s="101"/>
      <c r="AK186" s="91" t="s">
        <v>2096</v>
      </c>
      <c r="AL186" s="100" t="s">
        <v>2097</v>
      </c>
      <c r="AM186" s="86" t="s">
        <v>153</v>
      </c>
      <c r="AN186" s="86" t="s">
        <v>148</v>
      </c>
      <c r="AO186" s="141">
        <f t="shared" si="6"/>
        <v>0</v>
      </c>
      <c r="AP186" s="85" t="s">
        <v>2098</v>
      </c>
      <c r="AQ186" s="100" t="s">
        <v>149</v>
      </c>
      <c r="AR186" s="97"/>
      <c r="AV186" s="99"/>
      <c r="AW186" s="157" t="s">
        <v>2099</v>
      </c>
      <c r="AX186" s="102"/>
      <c r="AY186" s="155" t="s">
        <v>2100</v>
      </c>
      <c r="AZ186" s="157"/>
      <c r="BA186" s="171" t="s">
        <v>500</v>
      </c>
      <c r="BB186" s="171" t="s">
        <v>504</v>
      </c>
      <c r="BC186" s="171" t="s">
        <v>505</v>
      </c>
      <c r="BD186" s="171" t="s">
        <v>506</v>
      </c>
      <c r="BE186" s="171" t="s">
        <v>690</v>
      </c>
      <c r="BF186" s="103">
        <v>46324</v>
      </c>
      <c r="BG186" s="46"/>
      <c r="BH186" s="46"/>
      <c r="BI186" s="46">
        <f t="shared" si="7"/>
        <v>0</v>
      </c>
      <c r="BJ186" s="46">
        <f t="shared" si="8"/>
        <v>0</v>
      </c>
    </row>
    <row r="187" spans="1:62" ht="120" customHeight="1" x14ac:dyDescent="0.2">
      <c r="A187" s="172" t="s">
        <v>174</v>
      </c>
      <c r="B187" s="175"/>
      <c r="C187" s="148">
        <v>0</v>
      </c>
      <c r="D187" s="148">
        <v>0</v>
      </c>
      <c r="E187" s="132">
        <v>560.70000000000005</v>
      </c>
      <c r="F187" s="133" t="s">
        <v>2101</v>
      </c>
      <c r="G187" s="86" t="s">
        <v>2102</v>
      </c>
      <c r="H187" s="86" t="s">
        <v>2103</v>
      </c>
      <c r="I187" s="89"/>
      <c r="J187" s="90" t="s">
        <v>189</v>
      </c>
      <c r="K187" s="86"/>
      <c r="L187" s="86"/>
      <c r="M187" s="92" t="s">
        <v>146</v>
      </c>
      <c r="N187" s="86" t="s">
        <v>104</v>
      </c>
      <c r="O187" s="161" t="s">
        <v>180</v>
      </c>
      <c r="P187" s="161" t="s">
        <v>180</v>
      </c>
      <c r="Q187" s="91" t="s">
        <v>325</v>
      </c>
      <c r="R187" s="91" t="s">
        <v>199</v>
      </c>
      <c r="S187" s="91" t="s">
        <v>2104</v>
      </c>
      <c r="T187" s="92">
        <v>22</v>
      </c>
      <c r="U187" s="93">
        <v>12</v>
      </c>
      <c r="V187" s="94">
        <v>46323</v>
      </c>
      <c r="W187" s="94">
        <v>46323</v>
      </c>
      <c r="X187" s="95">
        <v>9785171910594</v>
      </c>
      <c r="Y187" s="96">
        <v>288</v>
      </c>
      <c r="Z187" s="97">
        <v>0.26500000000000001</v>
      </c>
      <c r="AA187" s="98" t="s">
        <v>140</v>
      </c>
      <c r="AB187" s="98" t="s">
        <v>131</v>
      </c>
      <c r="AC187" s="98" t="s">
        <v>141</v>
      </c>
      <c r="AD187" s="91">
        <v>3</v>
      </c>
      <c r="AE187" s="167" t="s">
        <v>190</v>
      </c>
      <c r="AF187" s="166"/>
      <c r="AG187" s="98" t="s">
        <v>623</v>
      </c>
      <c r="AH187" s="98"/>
      <c r="AI187" s="86" t="s">
        <v>2105</v>
      </c>
      <c r="AJ187" s="101" t="s">
        <v>149</v>
      </c>
      <c r="AK187" s="91"/>
      <c r="AL187" s="100" t="s">
        <v>2106</v>
      </c>
      <c r="AM187" s="86" t="s">
        <v>297</v>
      </c>
      <c r="AN187" s="86" t="s">
        <v>148</v>
      </c>
      <c r="AO187" s="141">
        <f t="shared" si="6"/>
        <v>0</v>
      </c>
      <c r="AP187" s="85" t="s">
        <v>2107</v>
      </c>
      <c r="AQ187" s="100" t="s">
        <v>149</v>
      </c>
      <c r="AR187" s="97"/>
      <c r="AV187" s="99"/>
      <c r="AW187" s="157" t="s">
        <v>2108</v>
      </c>
      <c r="AX187" s="102"/>
      <c r="AY187" s="155" t="s">
        <v>2109</v>
      </c>
      <c r="AZ187" s="157"/>
      <c r="BA187" s="171" t="s">
        <v>500</v>
      </c>
      <c r="BB187" s="171" t="s">
        <v>507</v>
      </c>
      <c r="BC187" s="171" t="s">
        <v>600</v>
      </c>
      <c r="BD187" s="171" t="s">
        <v>601</v>
      </c>
      <c r="BE187" s="171" t="s">
        <v>625</v>
      </c>
      <c r="BF187" s="103">
        <v>46324</v>
      </c>
      <c r="BG187" s="46"/>
      <c r="BH187" s="46"/>
      <c r="BI187" s="46">
        <f t="shared" si="7"/>
        <v>0</v>
      </c>
      <c r="BJ187" s="46">
        <f t="shared" si="8"/>
        <v>0</v>
      </c>
    </row>
    <row r="188" spans="1:62" ht="120" customHeight="1" x14ac:dyDescent="0.2">
      <c r="A188" s="172" t="s">
        <v>174</v>
      </c>
      <c r="B188" s="175"/>
      <c r="C188" s="148">
        <v>0</v>
      </c>
      <c r="D188" s="148">
        <v>0</v>
      </c>
      <c r="E188" s="132">
        <v>1001.7</v>
      </c>
      <c r="F188" s="133" t="s">
        <v>2110</v>
      </c>
      <c r="G188" s="86" t="s">
        <v>301</v>
      </c>
      <c r="H188" s="86" t="s">
        <v>2111</v>
      </c>
      <c r="I188" s="89"/>
      <c r="J188" s="90" t="s">
        <v>189</v>
      </c>
      <c r="K188" s="86"/>
      <c r="L188" s="86"/>
      <c r="M188" s="92" t="s">
        <v>133</v>
      </c>
      <c r="N188" s="86" t="s">
        <v>104</v>
      </c>
      <c r="O188" s="161" t="s">
        <v>561</v>
      </c>
      <c r="P188" s="161" t="s">
        <v>715</v>
      </c>
      <c r="Q188" s="91" t="s">
        <v>325</v>
      </c>
      <c r="R188" s="91" t="s">
        <v>199</v>
      </c>
      <c r="S188" s="91" t="s">
        <v>2112</v>
      </c>
      <c r="T188" s="92">
        <v>22</v>
      </c>
      <c r="U188" s="93">
        <v>32</v>
      </c>
      <c r="V188" s="94">
        <v>46322</v>
      </c>
      <c r="W188" s="94">
        <v>46322</v>
      </c>
      <c r="X188" s="95">
        <v>9785171870935</v>
      </c>
      <c r="Y188" s="96">
        <v>12</v>
      </c>
      <c r="Z188" s="97">
        <v>0.39</v>
      </c>
      <c r="AA188" s="98" t="s">
        <v>539</v>
      </c>
      <c r="AB188" s="98" t="s">
        <v>581</v>
      </c>
      <c r="AC188" s="98" t="s">
        <v>540</v>
      </c>
      <c r="AD188" s="91" t="s">
        <v>105</v>
      </c>
      <c r="AE188" s="167" t="s">
        <v>190</v>
      </c>
      <c r="AF188" s="166"/>
      <c r="AG188" s="98" t="s">
        <v>2113</v>
      </c>
      <c r="AH188" s="98"/>
      <c r="AI188" s="86" t="s">
        <v>2114</v>
      </c>
      <c r="AJ188" s="101" t="s">
        <v>162</v>
      </c>
      <c r="AK188" s="91"/>
      <c r="AL188" s="100" t="s">
        <v>2115</v>
      </c>
      <c r="AM188" s="86" t="s">
        <v>179</v>
      </c>
      <c r="AN188" s="86" t="s">
        <v>137</v>
      </c>
      <c r="AO188" s="141">
        <f t="shared" si="6"/>
        <v>0</v>
      </c>
      <c r="AP188" s="85" t="s">
        <v>2116</v>
      </c>
      <c r="AQ188" s="100" t="s">
        <v>138</v>
      </c>
      <c r="AR188" s="97"/>
      <c r="AV188" s="99"/>
      <c r="AW188" s="157" t="s">
        <v>2117</v>
      </c>
      <c r="AX188" s="102" t="s">
        <v>2118</v>
      </c>
      <c r="AY188" s="155" t="s">
        <v>2119</v>
      </c>
      <c r="AZ188" s="157"/>
      <c r="BA188" s="171" t="s">
        <v>510</v>
      </c>
      <c r="BB188" s="171" t="s">
        <v>583</v>
      </c>
      <c r="BC188" s="171" t="s">
        <v>584</v>
      </c>
      <c r="BD188" s="171" t="s">
        <v>584</v>
      </c>
      <c r="BE188" s="171" t="s">
        <v>756</v>
      </c>
      <c r="BF188" s="103">
        <v>46324</v>
      </c>
      <c r="BG188" s="46"/>
      <c r="BH188" s="46"/>
      <c r="BI188" s="46">
        <f t="shared" si="7"/>
        <v>0</v>
      </c>
      <c r="BJ188" s="46">
        <f t="shared" si="8"/>
        <v>0</v>
      </c>
    </row>
    <row r="189" spans="1:62" ht="120" customHeight="1" x14ac:dyDescent="0.2">
      <c r="A189" s="172" t="s">
        <v>174</v>
      </c>
      <c r="B189" s="175"/>
      <c r="C189" s="148">
        <v>0</v>
      </c>
      <c r="D189" s="148">
        <v>0</v>
      </c>
      <c r="E189" s="132">
        <v>1001.7</v>
      </c>
      <c r="F189" s="133" t="s">
        <v>2120</v>
      </c>
      <c r="G189" s="86" t="s">
        <v>301</v>
      </c>
      <c r="H189" s="86" t="s">
        <v>2111</v>
      </c>
      <c r="I189" s="89"/>
      <c r="J189" s="90" t="s">
        <v>189</v>
      </c>
      <c r="K189" s="86"/>
      <c r="L189" s="86"/>
      <c r="M189" s="92" t="s">
        <v>133</v>
      </c>
      <c r="N189" s="86" t="s">
        <v>104</v>
      </c>
      <c r="O189" s="161" t="s">
        <v>561</v>
      </c>
      <c r="P189" s="161" t="s">
        <v>715</v>
      </c>
      <c r="Q189" s="91" t="s">
        <v>325</v>
      </c>
      <c r="R189" s="91" t="s">
        <v>199</v>
      </c>
      <c r="S189" s="91" t="s">
        <v>2121</v>
      </c>
      <c r="T189" s="92">
        <v>22</v>
      </c>
      <c r="U189" s="93">
        <v>32</v>
      </c>
      <c r="V189" s="94">
        <v>46322</v>
      </c>
      <c r="W189" s="94">
        <v>46322</v>
      </c>
      <c r="X189" s="95">
        <v>9785171870928</v>
      </c>
      <c r="Y189" s="96">
        <v>12</v>
      </c>
      <c r="Z189" s="97">
        <v>0.38900000000000001</v>
      </c>
      <c r="AA189" s="98" t="s">
        <v>539</v>
      </c>
      <c r="AB189" s="98" t="s">
        <v>581</v>
      </c>
      <c r="AC189" s="98" t="s">
        <v>540</v>
      </c>
      <c r="AD189" s="91" t="s">
        <v>105</v>
      </c>
      <c r="AE189" s="167" t="s">
        <v>190</v>
      </c>
      <c r="AF189" s="166"/>
      <c r="AG189" s="98" t="s">
        <v>2113</v>
      </c>
      <c r="AH189" s="98"/>
      <c r="AI189" s="86" t="s">
        <v>2114</v>
      </c>
      <c r="AJ189" s="101" t="s">
        <v>162</v>
      </c>
      <c r="AK189" s="91"/>
      <c r="AL189" s="100" t="s">
        <v>2122</v>
      </c>
      <c r="AM189" s="86" t="s">
        <v>179</v>
      </c>
      <c r="AN189" s="86" t="s">
        <v>137</v>
      </c>
      <c r="AO189" s="141">
        <f t="shared" si="6"/>
        <v>0</v>
      </c>
      <c r="AP189" s="85" t="s">
        <v>2123</v>
      </c>
      <c r="AQ189" s="100" t="s">
        <v>138</v>
      </c>
      <c r="AR189" s="97"/>
      <c r="AV189" s="99"/>
      <c r="AW189" s="157" t="s">
        <v>2124</v>
      </c>
      <c r="AX189" s="102" t="s">
        <v>2118</v>
      </c>
      <c r="AY189" s="155" t="s">
        <v>2119</v>
      </c>
      <c r="AZ189" s="157"/>
      <c r="BA189" s="171" t="s">
        <v>510</v>
      </c>
      <c r="BB189" s="171" t="s">
        <v>583</v>
      </c>
      <c r="BC189" s="171" t="s">
        <v>584</v>
      </c>
      <c r="BD189" s="171" t="s">
        <v>584</v>
      </c>
      <c r="BE189" s="171" t="s">
        <v>756</v>
      </c>
      <c r="BF189" s="103">
        <v>46324</v>
      </c>
      <c r="BG189" s="46"/>
      <c r="BH189" s="46"/>
      <c r="BI189" s="46">
        <f t="shared" si="7"/>
        <v>0</v>
      </c>
      <c r="BJ189" s="46">
        <f t="shared" si="8"/>
        <v>0</v>
      </c>
    </row>
    <row r="190" spans="1:62" ht="126" customHeight="1" x14ac:dyDescent="0.2">
      <c r="A190" s="172" t="s">
        <v>174</v>
      </c>
      <c r="B190" s="175"/>
      <c r="C190" s="148">
        <v>0</v>
      </c>
      <c r="D190" s="148">
        <v>0</v>
      </c>
      <c r="E190" s="132">
        <v>630</v>
      </c>
      <c r="F190" s="133" t="s">
        <v>1682</v>
      </c>
      <c r="G190" s="86" t="s">
        <v>1683</v>
      </c>
      <c r="H190" s="86" t="s">
        <v>1684</v>
      </c>
      <c r="I190" s="89"/>
      <c r="J190" s="90">
        <v>6</v>
      </c>
      <c r="K190" s="86"/>
      <c r="L190" s="86"/>
      <c r="M190" s="92" t="s">
        <v>146</v>
      </c>
      <c r="N190" s="86" t="s">
        <v>104</v>
      </c>
      <c r="O190" s="161" t="s">
        <v>201</v>
      </c>
      <c r="P190" s="161" t="s">
        <v>201</v>
      </c>
      <c r="Q190" s="91" t="s">
        <v>325</v>
      </c>
      <c r="R190" s="91" t="s">
        <v>199</v>
      </c>
      <c r="S190" s="91" t="s">
        <v>1685</v>
      </c>
      <c r="T190" s="92">
        <v>22</v>
      </c>
      <c r="U190" s="93">
        <v>16</v>
      </c>
      <c r="V190" s="94">
        <v>46020</v>
      </c>
      <c r="W190" s="94">
        <v>46321</v>
      </c>
      <c r="X190" s="95">
        <v>9785171739065</v>
      </c>
      <c r="Y190" s="96">
        <v>320</v>
      </c>
      <c r="Z190" s="97">
        <v>0.33800000000000002</v>
      </c>
      <c r="AA190" s="98" t="s">
        <v>140</v>
      </c>
      <c r="AB190" s="98" t="s">
        <v>186</v>
      </c>
      <c r="AC190" s="98" t="s">
        <v>141</v>
      </c>
      <c r="AD190" s="91" t="s">
        <v>105</v>
      </c>
      <c r="AE190" s="134" t="s">
        <v>111</v>
      </c>
      <c r="AF190" s="166"/>
      <c r="AG190" s="98" t="s">
        <v>379</v>
      </c>
      <c r="AH190" s="98"/>
      <c r="AI190" s="86" t="s">
        <v>1686</v>
      </c>
      <c r="AJ190" s="101"/>
      <c r="AK190" s="91"/>
      <c r="AL190" s="100" t="s">
        <v>1687</v>
      </c>
      <c r="AM190" s="86" t="s">
        <v>293</v>
      </c>
      <c r="AN190" s="86" t="s">
        <v>223</v>
      </c>
      <c r="AO190" s="141">
        <f t="shared" si="6"/>
        <v>0</v>
      </c>
      <c r="AP190" s="85" t="s">
        <v>1688</v>
      </c>
      <c r="AQ190" s="100" t="s">
        <v>149</v>
      </c>
      <c r="AR190" s="97" t="s">
        <v>120</v>
      </c>
      <c r="AV190" s="99"/>
      <c r="AW190" s="157" t="s">
        <v>1689</v>
      </c>
      <c r="AX190" s="102"/>
      <c r="AY190" s="155" t="s">
        <v>1690</v>
      </c>
      <c r="AZ190" s="157"/>
      <c r="BA190" s="171" t="s">
        <v>500</v>
      </c>
      <c r="BB190" s="171" t="s">
        <v>532</v>
      </c>
      <c r="BC190" s="171" t="s">
        <v>547</v>
      </c>
      <c r="BD190" s="171" t="s">
        <v>547</v>
      </c>
      <c r="BE190" s="171" t="s">
        <v>1266</v>
      </c>
      <c r="BF190" s="103">
        <v>46323</v>
      </c>
      <c r="BG190" s="46"/>
      <c r="BH190" s="46"/>
      <c r="BI190" s="46">
        <f t="shared" si="7"/>
        <v>0</v>
      </c>
      <c r="BJ190" s="46">
        <f t="shared" si="8"/>
        <v>0</v>
      </c>
    </row>
    <row r="191" spans="1:62" ht="120" customHeight="1" x14ac:dyDescent="0.2">
      <c r="A191" s="172" t="s">
        <v>174</v>
      </c>
      <c r="B191" s="175"/>
      <c r="C191" s="148">
        <v>0</v>
      </c>
      <c r="D191" s="148">
        <v>0</v>
      </c>
      <c r="E191" s="132">
        <v>497.70000000000005</v>
      </c>
      <c r="F191" s="133" t="s">
        <v>2654</v>
      </c>
      <c r="G191" s="86" t="s">
        <v>2655</v>
      </c>
      <c r="H191" s="86" t="s">
        <v>2656</v>
      </c>
      <c r="I191" s="89"/>
      <c r="J191" s="90" t="s">
        <v>189</v>
      </c>
      <c r="K191" s="86"/>
      <c r="L191" s="86"/>
      <c r="M191" s="92" t="s">
        <v>128</v>
      </c>
      <c r="N191" s="86" t="s">
        <v>104</v>
      </c>
      <c r="O191" s="161" t="s">
        <v>167</v>
      </c>
      <c r="P191" s="161" t="s">
        <v>183</v>
      </c>
      <c r="Q191" s="91" t="s">
        <v>325</v>
      </c>
      <c r="R191" s="91" t="s">
        <v>199</v>
      </c>
      <c r="S191" s="91" t="s">
        <v>2657</v>
      </c>
      <c r="T191" s="92">
        <v>22</v>
      </c>
      <c r="U191" s="93">
        <v>30</v>
      </c>
      <c r="V191" s="94">
        <v>46322</v>
      </c>
      <c r="W191" s="94">
        <v>46322</v>
      </c>
      <c r="X191" s="95">
        <v>9785171917333</v>
      </c>
      <c r="Y191" s="96">
        <v>80</v>
      </c>
      <c r="Z191" s="97">
        <v>0.23</v>
      </c>
      <c r="AA191" s="98" t="s">
        <v>150</v>
      </c>
      <c r="AB191" s="98" t="s">
        <v>154</v>
      </c>
      <c r="AC191" s="98" t="s">
        <v>151</v>
      </c>
      <c r="AD191" s="91">
        <v>3</v>
      </c>
      <c r="AE191" s="167" t="s">
        <v>190</v>
      </c>
      <c r="AF191" s="166"/>
      <c r="AG191" s="98" t="s">
        <v>2658</v>
      </c>
      <c r="AH191" s="98"/>
      <c r="AI191" s="86" t="s">
        <v>2659</v>
      </c>
      <c r="AJ191" s="101"/>
      <c r="AK191" s="91"/>
      <c r="AL191" s="100" t="s">
        <v>2660</v>
      </c>
      <c r="AM191" s="86" t="s">
        <v>334</v>
      </c>
      <c r="AN191" s="86" t="s">
        <v>223</v>
      </c>
      <c r="AO191" s="141">
        <f t="shared" si="6"/>
        <v>0</v>
      </c>
      <c r="AP191" s="85" t="s">
        <v>2661</v>
      </c>
      <c r="AQ191" s="100" t="s">
        <v>106</v>
      </c>
      <c r="AR191" s="97" t="s">
        <v>120</v>
      </c>
      <c r="AV191" s="99"/>
      <c r="AW191" s="157" t="s">
        <v>2662</v>
      </c>
      <c r="AX191" s="102"/>
      <c r="AY191" s="155" t="s">
        <v>2663</v>
      </c>
      <c r="AZ191" s="157"/>
      <c r="BA191" s="171" t="s">
        <v>521</v>
      </c>
      <c r="BB191" s="171" t="s">
        <v>522</v>
      </c>
      <c r="BC191" s="171" t="s">
        <v>635</v>
      </c>
      <c r="BD191" s="171" t="s">
        <v>584</v>
      </c>
      <c r="BE191" s="178" t="s">
        <v>1179</v>
      </c>
      <c r="BF191" s="103">
        <v>46328</v>
      </c>
      <c r="BG191" s="46"/>
      <c r="BH191" s="46"/>
      <c r="BI191" s="46">
        <f t="shared" si="7"/>
        <v>0</v>
      </c>
      <c r="BJ191" s="46">
        <f t="shared" si="8"/>
        <v>0</v>
      </c>
    </row>
    <row r="192" spans="1:62" ht="120" customHeight="1" x14ac:dyDescent="0.2">
      <c r="A192" s="172" t="s">
        <v>174</v>
      </c>
      <c r="B192" s="175"/>
      <c r="C192" s="148">
        <v>0</v>
      </c>
      <c r="D192" s="148">
        <v>0</v>
      </c>
      <c r="E192" s="132">
        <v>299.25</v>
      </c>
      <c r="F192" s="133" t="s">
        <v>2125</v>
      </c>
      <c r="G192" s="86" t="s">
        <v>2126</v>
      </c>
      <c r="H192" s="86" t="s">
        <v>2127</v>
      </c>
      <c r="I192" s="89"/>
      <c r="J192" s="90" t="s">
        <v>189</v>
      </c>
      <c r="K192" s="86"/>
      <c r="L192" s="86"/>
      <c r="M192" s="92" t="s">
        <v>128</v>
      </c>
      <c r="N192" s="86" t="s">
        <v>104</v>
      </c>
      <c r="O192" s="161" t="s">
        <v>202</v>
      </c>
      <c r="P192" s="161" t="s">
        <v>279</v>
      </c>
      <c r="Q192" s="91" t="s">
        <v>325</v>
      </c>
      <c r="R192" s="91" t="s">
        <v>199</v>
      </c>
      <c r="S192" s="91" t="s">
        <v>2128</v>
      </c>
      <c r="T192" s="92">
        <v>22</v>
      </c>
      <c r="U192" s="93">
        <v>20</v>
      </c>
      <c r="V192" s="94">
        <v>46311</v>
      </c>
      <c r="W192" s="94">
        <v>46311</v>
      </c>
      <c r="X192" s="95">
        <v>9785171847098</v>
      </c>
      <c r="Y192" s="96">
        <v>36</v>
      </c>
      <c r="Z192" s="97">
        <v>0.248</v>
      </c>
      <c r="AA192" s="98" t="s">
        <v>2129</v>
      </c>
      <c r="AB192" s="98" t="s">
        <v>212</v>
      </c>
      <c r="AC192" s="98" t="s">
        <v>2130</v>
      </c>
      <c r="AD192" s="91">
        <v>3</v>
      </c>
      <c r="AE192" s="167" t="s">
        <v>190</v>
      </c>
      <c r="AF192" s="166"/>
      <c r="AG192" s="98" t="s">
        <v>476</v>
      </c>
      <c r="AH192" s="98"/>
      <c r="AI192" s="86" t="s">
        <v>2131</v>
      </c>
      <c r="AJ192" s="101"/>
      <c r="AK192" s="91"/>
      <c r="AL192" s="100" t="s">
        <v>2132</v>
      </c>
      <c r="AM192" s="86" t="s">
        <v>293</v>
      </c>
      <c r="AN192" s="86" t="s">
        <v>223</v>
      </c>
      <c r="AO192" s="141">
        <f t="shared" si="6"/>
        <v>0</v>
      </c>
      <c r="AP192" s="85" t="s">
        <v>2133</v>
      </c>
      <c r="AQ192" s="100" t="s">
        <v>152</v>
      </c>
      <c r="AR192" s="97"/>
      <c r="AV192" s="99"/>
      <c r="AW192" s="157" t="s">
        <v>2134</v>
      </c>
      <c r="AX192" s="102"/>
      <c r="AY192" s="155" t="s">
        <v>2135</v>
      </c>
      <c r="AZ192" s="157"/>
      <c r="BA192" s="171" t="s">
        <v>521</v>
      </c>
      <c r="BB192" s="171" t="s">
        <v>589</v>
      </c>
      <c r="BC192" s="171" t="s">
        <v>1196</v>
      </c>
      <c r="BD192" s="171" t="s">
        <v>1197</v>
      </c>
      <c r="BE192" s="171" t="s">
        <v>1198</v>
      </c>
      <c r="BF192" s="103">
        <v>46324</v>
      </c>
      <c r="BG192" s="46"/>
      <c r="BH192" s="46"/>
      <c r="BI192" s="46">
        <f t="shared" si="7"/>
        <v>0</v>
      </c>
      <c r="BJ192" s="46">
        <f t="shared" si="8"/>
        <v>0</v>
      </c>
    </row>
    <row r="193" spans="1:62" ht="120" customHeight="1" x14ac:dyDescent="0.2">
      <c r="A193" s="172" t="s">
        <v>174</v>
      </c>
      <c r="B193" s="175"/>
      <c r="C193" s="148">
        <v>0</v>
      </c>
      <c r="D193" s="148">
        <v>0</v>
      </c>
      <c r="E193" s="132">
        <v>1316.7</v>
      </c>
      <c r="F193" s="133" t="s">
        <v>1049</v>
      </c>
      <c r="G193" s="86" t="s">
        <v>380</v>
      </c>
      <c r="H193" s="86" t="s">
        <v>1050</v>
      </c>
      <c r="I193" s="89"/>
      <c r="J193" s="90">
        <v>4</v>
      </c>
      <c r="K193" s="86"/>
      <c r="L193" s="86"/>
      <c r="M193" s="92" t="s">
        <v>146</v>
      </c>
      <c r="N193" s="86" t="s">
        <v>104</v>
      </c>
      <c r="O193" s="161" t="s">
        <v>208</v>
      </c>
      <c r="P193" s="161" t="s">
        <v>208</v>
      </c>
      <c r="Q193" s="91" t="s">
        <v>325</v>
      </c>
      <c r="R193" s="91" t="s">
        <v>199</v>
      </c>
      <c r="S193" s="91" t="s">
        <v>1051</v>
      </c>
      <c r="T193" s="92">
        <v>10</v>
      </c>
      <c r="U193" s="93">
        <v>4</v>
      </c>
      <c r="V193" s="94">
        <v>42115</v>
      </c>
      <c r="W193" s="94">
        <v>46317</v>
      </c>
      <c r="X193" s="95">
        <v>9785170893225</v>
      </c>
      <c r="Y193" s="96">
        <v>1120</v>
      </c>
      <c r="Z193" s="97">
        <v>0.86</v>
      </c>
      <c r="AA193" s="98" t="s">
        <v>129</v>
      </c>
      <c r="AB193" s="98" t="s">
        <v>177</v>
      </c>
      <c r="AC193" s="98" t="s">
        <v>130</v>
      </c>
      <c r="AD193" s="91" t="s">
        <v>105</v>
      </c>
      <c r="AE193" s="176" t="s">
        <v>111</v>
      </c>
      <c r="AF193" s="166"/>
      <c r="AG193" s="98" t="s">
        <v>245</v>
      </c>
      <c r="AH193" s="98"/>
      <c r="AI193" s="86" t="s">
        <v>1050</v>
      </c>
      <c r="AJ193" s="101"/>
      <c r="AK193" s="91" t="s">
        <v>1052</v>
      </c>
      <c r="AL193" s="100" t="s">
        <v>1053</v>
      </c>
      <c r="AM193" s="86" t="s">
        <v>259</v>
      </c>
      <c r="AN193" s="86" t="s">
        <v>148</v>
      </c>
      <c r="AO193" s="141">
        <f t="shared" si="6"/>
        <v>0</v>
      </c>
      <c r="AP193" s="85" t="s">
        <v>1054</v>
      </c>
      <c r="AQ193" s="100" t="s">
        <v>152</v>
      </c>
      <c r="AR193" s="97" t="s">
        <v>120</v>
      </c>
      <c r="AV193" s="99"/>
      <c r="AW193" s="157" t="s">
        <v>1055</v>
      </c>
      <c r="AX193" s="102"/>
      <c r="AY193" s="155" t="s">
        <v>1056</v>
      </c>
      <c r="AZ193" s="157" t="s">
        <v>468</v>
      </c>
      <c r="BA193" s="171" t="s">
        <v>500</v>
      </c>
      <c r="BB193" s="171" t="s">
        <v>501</v>
      </c>
      <c r="BC193" s="171" t="s">
        <v>512</v>
      </c>
      <c r="BD193" s="171" t="s">
        <v>503</v>
      </c>
      <c r="BE193" s="171" t="s">
        <v>705</v>
      </c>
      <c r="BF193" s="103">
        <v>46322</v>
      </c>
      <c r="BG193" s="46"/>
      <c r="BH193" s="46"/>
      <c r="BI193" s="46">
        <f t="shared" si="7"/>
        <v>0</v>
      </c>
      <c r="BJ193" s="46">
        <f t="shared" si="8"/>
        <v>0</v>
      </c>
    </row>
    <row r="194" spans="1:62" ht="120" customHeight="1" x14ac:dyDescent="0.2">
      <c r="A194" s="172" t="s">
        <v>174</v>
      </c>
      <c r="B194" s="175"/>
      <c r="C194" s="148">
        <v>0</v>
      </c>
      <c r="D194" s="148">
        <v>0</v>
      </c>
      <c r="E194" s="132">
        <v>1367.1000000000001</v>
      </c>
      <c r="F194" s="133" t="s">
        <v>1691</v>
      </c>
      <c r="G194" s="86" t="s">
        <v>548</v>
      </c>
      <c r="H194" s="86" t="s">
        <v>1692</v>
      </c>
      <c r="I194" s="89"/>
      <c r="J194" s="90">
        <v>4</v>
      </c>
      <c r="K194" s="86"/>
      <c r="L194" s="86"/>
      <c r="M194" s="92" t="s">
        <v>146</v>
      </c>
      <c r="N194" s="86" t="s">
        <v>104</v>
      </c>
      <c r="O194" s="161" t="s">
        <v>208</v>
      </c>
      <c r="P194" s="161" t="s">
        <v>208</v>
      </c>
      <c r="Q194" s="91" t="s">
        <v>325</v>
      </c>
      <c r="R194" s="91" t="s">
        <v>199</v>
      </c>
      <c r="S194" s="91" t="s">
        <v>1693</v>
      </c>
      <c r="T194" s="92">
        <v>10</v>
      </c>
      <c r="U194" s="93">
        <v>7</v>
      </c>
      <c r="V194" s="94">
        <v>45982</v>
      </c>
      <c r="W194" s="94">
        <v>46320</v>
      </c>
      <c r="X194" s="95">
        <v>9785171687038</v>
      </c>
      <c r="Y194" s="96">
        <v>400</v>
      </c>
      <c r="Z194" s="97">
        <v>0.53300000000000003</v>
      </c>
      <c r="AA194" s="98" t="s">
        <v>129</v>
      </c>
      <c r="AB194" s="98" t="s">
        <v>215</v>
      </c>
      <c r="AC194" s="98" t="s">
        <v>130</v>
      </c>
      <c r="AD194" s="91" t="s">
        <v>105</v>
      </c>
      <c r="AE194" s="134" t="s">
        <v>111</v>
      </c>
      <c r="AF194" s="166"/>
      <c r="AG194" s="98" t="s">
        <v>245</v>
      </c>
      <c r="AH194" s="98"/>
      <c r="AI194" s="86" t="s">
        <v>1694</v>
      </c>
      <c r="AJ194" s="101"/>
      <c r="AK194" s="91" t="s">
        <v>1695</v>
      </c>
      <c r="AL194" s="100" t="s">
        <v>1696</v>
      </c>
      <c r="AM194" s="86" t="s">
        <v>259</v>
      </c>
      <c r="AN194" s="86" t="s">
        <v>148</v>
      </c>
      <c r="AO194" s="141">
        <f t="shared" si="6"/>
        <v>0</v>
      </c>
      <c r="AP194" s="85" t="s">
        <v>1697</v>
      </c>
      <c r="AQ194" s="100" t="s">
        <v>152</v>
      </c>
      <c r="AR194" s="97" t="s">
        <v>120</v>
      </c>
      <c r="AV194" s="99"/>
      <c r="AW194" s="157" t="s">
        <v>1698</v>
      </c>
      <c r="AX194" s="102" t="s">
        <v>1699</v>
      </c>
      <c r="AY194" s="155" t="s">
        <v>1700</v>
      </c>
      <c r="AZ194" s="157" t="s">
        <v>468</v>
      </c>
      <c r="BA194" s="171" t="s">
        <v>500</v>
      </c>
      <c r="BB194" s="171" t="s">
        <v>501</v>
      </c>
      <c r="BC194" s="171" t="s">
        <v>512</v>
      </c>
      <c r="BD194" s="171" t="s">
        <v>503</v>
      </c>
      <c r="BE194" s="171" t="s">
        <v>705</v>
      </c>
      <c r="BF194" s="103">
        <v>46323</v>
      </c>
      <c r="BG194" s="46"/>
      <c r="BH194" s="46"/>
      <c r="BI194" s="46">
        <f t="shared" si="7"/>
        <v>0</v>
      </c>
      <c r="BJ194" s="46">
        <f t="shared" si="8"/>
        <v>0</v>
      </c>
    </row>
    <row r="195" spans="1:62" ht="120" customHeight="1" x14ac:dyDescent="0.2">
      <c r="A195" s="172" t="s">
        <v>174</v>
      </c>
      <c r="B195" s="175"/>
      <c r="C195" s="148">
        <v>0</v>
      </c>
      <c r="D195" s="148">
        <v>0</v>
      </c>
      <c r="E195" s="132">
        <v>1209.6000000000001</v>
      </c>
      <c r="F195" s="133" t="s">
        <v>1701</v>
      </c>
      <c r="G195" s="86" t="s">
        <v>380</v>
      </c>
      <c r="H195" s="86" t="s">
        <v>1692</v>
      </c>
      <c r="I195" s="89"/>
      <c r="J195" s="90">
        <v>3</v>
      </c>
      <c r="K195" s="86"/>
      <c r="L195" s="86"/>
      <c r="M195" s="92" t="s">
        <v>146</v>
      </c>
      <c r="N195" s="86" t="s">
        <v>104</v>
      </c>
      <c r="O195" s="161" t="s">
        <v>176</v>
      </c>
      <c r="P195" s="161" t="s">
        <v>176</v>
      </c>
      <c r="Q195" s="91" t="s">
        <v>325</v>
      </c>
      <c r="R195" s="91" t="s">
        <v>199</v>
      </c>
      <c r="S195" s="91" t="s">
        <v>1702</v>
      </c>
      <c r="T195" s="92">
        <v>10</v>
      </c>
      <c r="U195" s="93">
        <v>6</v>
      </c>
      <c r="V195" s="94">
        <v>43117</v>
      </c>
      <c r="W195" s="94">
        <v>46319</v>
      </c>
      <c r="X195" s="95">
        <v>9785171061234</v>
      </c>
      <c r="Y195" s="96">
        <v>320</v>
      </c>
      <c r="Z195" s="97">
        <v>0.53300000000000003</v>
      </c>
      <c r="AA195" s="98" t="s">
        <v>129</v>
      </c>
      <c r="AB195" s="98" t="s">
        <v>185</v>
      </c>
      <c r="AC195" s="98" t="s">
        <v>130</v>
      </c>
      <c r="AD195" s="91" t="s">
        <v>105</v>
      </c>
      <c r="AE195" s="134" t="s">
        <v>111</v>
      </c>
      <c r="AF195" s="166"/>
      <c r="AG195" s="98" t="s">
        <v>245</v>
      </c>
      <c r="AH195" s="98"/>
      <c r="AI195" s="86" t="s">
        <v>1694</v>
      </c>
      <c r="AJ195" s="101"/>
      <c r="AK195" s="91" t="s">
        <v>1703</v>
      </c>
      <c r="AL195" s="100" t="s">
        <v>1704</v>
      </c>
      <c r="AM195" s="86" t="s">
        <v>259</v>
      </c>
      <c r="AN195" s="86" t="s">
        <v>148</v>
      </c>
      <c r="AO195" s="141">
        <f t="shared" si="6"/>
        <v>0</v>
      </c>
      <c r="AP195" s="85" t="s">
        <v>1705</v>
      </c>
      <c r="AQ195" s="100" t="s">
        <v>152</v>
      </c>
      <c r="AR195" s="97" t="s">
        <v>120</v>
      </c>
      <c r="AV195" s="99"/>
      <c r="AW195" s="157" t="s">
        <v>1706</v>
      </c>
      <c r="AX195" s="102"/>
      <c r="AY195" s="155" t="s">
        <v>1707</v>
      </c>
      <c r="AZ195" s="157" t="s">
        <v>468</v>
      </c>
      <c r="BA195" s="171" t="s">
        <v>500</v>
      </c>
      <c r="BB195" s="171" t="s">
        <v>501</v>
      </c>
      <c r="BC195" s="171" t="s">
        <v>512</v>
      </c>
      <c r="BD195" s="171" t="s">
        <v>503</v>
      </c>
      <c r="BE195" s="171" t="s">
        <v>705</v>
      </c>
      <c r="BF195" s="103">
        <v>46323</v>
      </c>
      <c r="BG195" s="46"/>
      <c r="BH195" s="46"/>
      <c r="BI195" s="46">
        <f t="shared" si="7"/>
        <v>0</v>
      </c>
      <c r="BJ195" s="46">
        <f t="shared" si="8"/>
        <v>0</v>
      </c>
    </row>
    <row r="196" spans="1:62" ht="120" customHeight="1" x14ac:dyDescent="0.2">
      <c r="A196" s="172" t="s">
        <v>174</v>
      </c>
      <c r="B196" s="175"/>
      <c r="C196" s="148">
        <v>0</v>
      </c>
      <c r="D196" s="148">
        <v>0</v>
      </c>
      <c r="E196" s="132">
        <v>363.3</v>
      </c>
      <c r="F196" s="133" t="s">
        <v>2664</v>
      </c>
      <c r="G196" s="86" t="s">
        <v>200</v>
      </c>
      <c r="H196" s="86" t="s">
        <v>2665</v>
      </c>
      <c r="I196" s="89"/>
      <c r="J196" s="90" t="s">
        <v>189</v>
      </c>
      <c r="K196" s="86"/>
      <c r="L196" s="86"/>
      <c r="M196" s="92" t="s">
        <v>139</v>
      </c>
      <c r="N196" s="86" t="s">
        <v>104</v>
      </c>
      <c r="O196" s="161" t="s">
        <v>171</v>
      </c>
      <c r="P196" s="161" t="s">
        <v>184</v>
      </c>
      <c r="Q196" s="91" t="s">
        <v>325</v>
      </c>
      <c r="R196" s="91" t="s">
        <v>199</v>
      </c>
      <c r="S196" s="91" t="s">
        <v>2666</v>
      </c>
      <c r="T196" s="92">
        <v>10</v>
      </c>
      <c r="U196" s="93">
        <v>30</v>
      </c>
      <c r="V196" s="94">
        <v>46321</v>
      </c>
      <c r="W196" s="94">
        <v>46321</v>
      </c>
      <c r="X196" s="95">
        <v>9785171748906</v>
      </c>
      <c r="Y196" s="96">
        <v>80</v>
      </c>
      <c r="Z196" s="97">
        <v>0.12</v>
      </c>
      <c r="AA196" s="98" t="s">
        <v>181</v>
      </c>
      <c r="AB196" s="98" t="s">
        <v>215</v>
      </c>
      <c r="AC196" s="98" t="s">
        <v>182</v>
      </c>
      <c r="AD196" s="91">
        <v>3</v>
      </c>
      <c r="AE196" s="167" t="s">
        <v>190</v>
      </c>
      <c r="AF196" s="166"/>
      <c r="AG196" s="98" t="s">
        <v>420</v>
      </c>
      <c r="AH196" s="98"/>
      <c r="AI196" s="86" t="s">
        <v>2667</v>
      </c>
      <c r="AJ196" s="101"/>
      <c r="AK196" s="91"/>
      <c r="AL196" s="100" t="s">
        <v>2668</v>
      </c>
      <c r="AM196" s="86" t="s">
        <v>253</v>
      </c>
      <c r="AN196" s="86" t="s">
        <v>223</v>
      </c>
      <c r="AO196" s="141">
        <f t="shared" si="6"/>
        <v>0</v>
      </c>
      <c r="AP196" s="85" t="s">
        <v>2669</v>
      </c>
      <c r="AQ196" s="100" t="s">
        <v>152</v>
      </c>
      <c r="AR196" s="97" t="s">
        <v>120</v>
      </c>
      <c r="AV196" s="99"/>
      <c r="AW196" s="157" t="s">
        <v>2670</v>
      </c>
      <c r="AX196" s="102"/>
      <c r="AY196" s="155" t="s">
        <v>2671</v>
      </c>
      <c r="AZ196" s="157"/>
      <c r="BA196" s="171" t="s">
        <v>521</v>
      </c>
      <c r="BB196" s="171" t="s">
        <v>672</v>
      </c>
      <c r="BC196" s="171" t="s">
        <v>2503</v>
      </c>
      <c r="BD196" s="171" t="s">
        <v>2503</v>
      </c>
      <c r="BE196" s="178" t="s">
        <v>2504</v>
      </c>
      <c r="BF196" s="103">
        <v>46328</v>
      </c>
      <c r="BG196" s="46"/>
      <c r="BH196" s="46"/>
      <c r="BI196" s="46">
        <f t="shared" si="7"/>
        <v>0</v>
      </c>
      <c r="BJ196" s="46">
        <f t="shared" si="8"/>
        <v>0</v>
      </c>
    </row>
    <row r="197" spans="1:62" ht="120" customHeight="1" x14ac:dyDescent="0.2">
      <c r="A197" s="172" t="s">
        <v>174</v>
      </c>
      <c r="B197" s="175"/>
      <c r="C197" s="148">
        <v>0</v>
      </c>
      <c r="D197" s="148">
        <v>0</v>
      </c>
      <c r="E197" s="132">
        <v>428.40000000000003</v>
      </c>
      <c r="F197" s="133" t="s">
        <v>2672</v>
      </c>
      <c r="G197" s="86" t="s">
        <v>200</v>
      </c>
      <c r="H197" s="86" t="s">
        <v>2673</v>
      </c>
      <c r="I197" s="89"/>
      <c r="J197" s="90" t="s">
        <v>189</v>
      </c>
      <c r="K197" s="86"/>
      <c r="L197" s="86"/>
      <c r="M197" s="92" t="s">
        <v>128</v>
      </c>
      <c r="N197" s="86" t="s">
        <v>104</v>
      </c>
      <c r="O197" s="161" t="s">
        <v>167</v>
      </c>
      <c r="P197" s="161" t="s">
        <v>183</v>
      </c>
      <c r="Q197" s="91" t="s">
        <v>325</v>
      </c>
      <c r="R197" s="91" t="s">
        <v>199</v>
      </c>
      <c r="S197" s="91" t="s">
        <v>2674</v>
      </c>
      <c r="T197" s="92">
        <v>10</v>
      </c>
      <c r="U197" s="93">
        <v>40</v>
      </c>
      <c r="V197" s="94">
        <v>46323</v>
      </c>
      <c r="W197" s="94">
        <v>46323</v>
      </c>
      <c r="X197" s="95">
        <v>9785171908379</v>
      </c>
      <c r="Y197" s="96">
        <v>64</v>
      </c>
      <c r="Z197" s="97">
        <v>0.104</v>
      </c>
      <c r="AA197" s="98" t="s">
        <v>169</v>
      </c>
      <c r="AB197" s="98" t="s">
        <v>185</v>
      </c>
      <c r="AC197" s="98" t="s">
        <v>170</v>
      </c>
      <c r="AD197" s="91">
        <v>3</v>
      </c>
      <c r="AE197" s="167" t="s">
        <v>190</v>
      </c>
      <c r="AF197" s="166"/>
      <c r="AG197" s="98" t="s">
        <v>2675</v>
      </c>
      <c r="AH197" s="98"/>
      <c r="AI197" s="86" t="s">
        <v>2673</v>
      </c>
      <c r="AJ197" s="101"/>
      <c r="AK197" s="91"/>
      <c r="AL197" s="100" t="s">
        <v>2676</v>
      </c>
      <c r="AM197" s="86" t="s">
        <v>221</v>
      </c>
      <c r="AN197" s="86" t="s">
        <v>223</v>
      </c>
      <c r="AO197" s="141">
        <f t="shared" si="6"/>
        <v>0</v>
      </c>
      <c r="AP197" s="85" t="s">
        <v>2677</v>
      </c>
      <c r="AQ197" s="100" t="s">
        <v>152</v>
      </c>
      <c r="AR197" s="97" t="s">
        <v>120</v>
      </c>
      <c r="AV197" s="99"/>
      <c r="AW197" s="157" t="s">
        <v>2678</v>
      </c>
      <c r="AX197" s="102"/>
      <c r="AY197" s="155" t="s">
        <v>2679</v>
      </c>
      <c r="AZ197" s="157"/>
      <c r="BA197" s="171" t="s">
        <v>521</v>
      </c>
      <c r="BB197" s="171" t="s">
        <v>522</v>
      </c>
      <c r="BC197" s="171" t="s">
        <v>602</v>
      </c>
      <c r="BD197" s="171" t="s">
        <v>584</v>
      </c>
      <c r="BE197" s="178" t="s">
        <v>849</v>
      </c>
      <c r="BF197" s="103">
        <v>46328</v>
      </c>
      <c r="BG197" s="46"/>
      <c r="BH197" s="46"/>
      <c r="BI197" s="46">
        <f t="shared" si="7"/>
        <v>0</v>
      </c>
      <c r="BJ197" s="46">
        <f t="shared" si="8"/>
        <v>0</v>
      </c>
    </row>
    <row r="198" spans="1:62" ht="120" customHeight="1" x14ac:dyDescent="0.2">
      <c r="A198" s="172" t="s">
        <v>174</v>
      </c>
      <c r="B198" s="175"/>
      <c r="C198" s="148">
        <v>0</v>
      </c>
      <c r="D198" s="148">
        <v>0</v>
      </c>
      <c r="E198" s="132">
        <v>541.80000000000007</v>
      </c>
      <c r="F198" s="133" t="s">
        <v>2136</v>
      </c>
      <c r="G198" s="86" t="s">
        <v>200</v>
      </c>
      <c r="H198" s="86" t="s">
        <v>2137</v>
      </c>
      <c r="I198" s="89"/>
      <c r="J198" s="90" t="s">
        <v>189</v>
      </c>
      <c r="K198" s="86"/>
      <c r="L198" s="86"/>
      <c r="M198" s="92" t="s">
        <v>133</v>
      </c>
      <c r="N198" s="86" t="s">
        <v>104</v>
      </c>
      <c r="O198" s="161" t="s">
        <v>339</v>
      </c>
      <c r="P198" s="161" t="s">
        <v>475</v>
      </c>
      <c r="Q198" s="91" t="s">
        <v>325</v>
      </c>
      <c r="R198" s="91" t="s">
        <v>199</v>
      </c>
      <c r="S198" s="91" t="s">
        <v>2138</v>
      </c>
      <c r="T198" s="92">
        <v>22</v>
      </c>
      <c r="U198" s="93">
        <v>50</v>
      </c>
      <c r="V198" s="94">
        <v>46322</v>
      </c>
      <c r="W198" s="94">
        <v>46322</v>
      </c>
      <c r="X198" s="95">
        <v>9785171230067</v>
      </c>
      <c r="Y198" s="96">
        <v>10</v>
      </c>
      <c r="Z198" s="97">
        <v>0.16600000000000001</v>
      </c>
      <c r="AA198" s="98" t="s">
        <v>2139</v>
      </c>
      <c r="AB198" s="98" t="s">
        <v>750</v>
      </c>
      <c r="AC198" s="98" t="s">
        <v>2140</v>
      </c>
      <c r="AD198" s="91" t="s">
        <v>563</v>
      </c>
      <c r="AE198" s="167" t="s">
        <v>190</v>
      </c>
      <c r="AF198" s="166"/>
      <c r="AG198" s="98" t="s">
        <v>582</v>
      </c>
      <c r="AH198" s="98"/>
      <c r="AI198" s="86" t="s">
        <v>2141</v>
      </c>
      <c r="AJ198" s="101" t="s">
        <v>162</v>
      </c>
      <c r="AK198" s="91"/>
      <c r="AL198" s="100" t="s">
        <v>2142</v>
      </c>
      <c r="AM198" s="86" t="s">
        <v>343</v>
      </c>
      <c r="AN198" s="86" t="s">
        <v>137</v>
      </c>
      <c r="AO198" s="141">
        <f t="shared" si="6"/>
        <v>0</v>
      </c>
      <c r="AP198" s="85" t="s">
        <v>2143</v>
      </c>
      <c r="AQ198" s="100" t="s">
        <v>138</v>
      </c>
      <c r="AR198" s="97"/>
      <c r="AV198" s="99"/>
      <c r="AW198" s="157" t="s">
        <v>2144</v>
      </c>
      <c r="AX198" s="102"/>
      <c r="AY198" s="155" t="s">
        <v>2145</v>
      </c>
      <c r="AZ198" s="157"/>
      <c r="BA198" s="171" t="s">
        <v>510</v>
      </c>
      <c r="BB198" s="171" t="s">
        <v>939</v>
      </c>
      <c r="BC198" s="171" t="s">
        <v>1561</v>
      </c>
      <c r="BD198" s="171" t="s">
        <v>2146</v>
      </c>
      <c r="BE198" s="171" t="s">
        <v>2147</v>
      </c>
      <c r="BF198" s="103">
        <v>46324</v>
      </c>
      <c r="BG198" s="46"/>
      <c r="BH198" s="46"/>
      <c r="BI198" s="46">
        <f t="shared" si="7"/>
        <v>0</v>
      </c>
      <c r="BJ198" s="46">
        <f t="shared" si="8"/>
        <v>0</v>
      </c>
    </row>
    <row r="199" spans="1:62" ht="120" customHeight="1" x14ac:dyDescent="0.2">
      <c r="A199" s="172" t="s">
        <v>174</v>
      </c>
      <c r="B199" s="175"/>
      <c r="C199" s="148">
        <v>0</v>
      </c>
      <c r="D199" s="148">
        <v>0</v>
      </c>
      <c r="E199" s="132">
        <v>541.80000000000007</v>
      </c>
      <c r="F199" s="133" t="s">
        <v>2148</v>
      </c>
      <c r="G199" s="86" t="s">
        <v>200</v>
      </c>
      <c r="H199" s="86" t="s">
        <v>2137</v>
      </c>
      <c r="I199" s="89"/>
      <c r="J199" s="90" t="s">
        <v>189</v>
      </c>
      <c r="K199" s="86"/>
      <c r="L199" s="86"/>
      <c r="M199" s="92" t="s">
        <v>133</v>
      </c>
      <c r="N199" s="86" t="s">
        <v>104</v>
      </c>
      <c r="O199" s="161" t="s">
        <v>339</v>
      </c>
      <c r="P199" s="161" t="s">
        <v>475</v>
      </c>
      <c r="Q199" s="91" t="s">
        <v>325</v>
      </c>
      <c r="R199" s="91" t="s">
        <v>199</v>
      </c>
      <c r="S199" s="91" t="s">
        <v>2149</v>
      </c>
      <c r="T199" s="92">
        <v>22</v>
      </c>
      <c r="U199" s="93">
        <v>50</v>
      </c>
      <c r="V199" s="94">
        <v>46322</v>
      </c>
      <c r="W199" s="94">
        <v>46322</v>
      </c>
      <c r="X199" s="95">
        <v>9785171218355</v>
      </c>
      <c r="Y199" s="96">
        <v>10</v>
      </c>
      <c r="Z199" s="97">
        <v>0.16600000000000001</v>
      </c>
      <c r="AA199" s="98" t="s">
        <v>2139</v>
      </c>
      <c r="AB199" s="98" t="s">
        <v>750</v>
      </c>
      <c r="AC199" s="98" t="s">
        <v>2140</v>
      </c>
      <c r="AD199" s="91" t="s">
        <v>563</v>
      </c>
      <c r="AE199" s="167" t="s">
        <v>190</v>
      </c>
      <c r="AF199" s="166"/>
      <c r="AG199" s="98" t="s">
        <v>582</v>
      </c>
      <c r="AH199" s="98"/>
      <c r="AI199" s="86" t="s">
        <v>2141</v>
      </c>
      <c r="AJ199" s="101" t="s">
        <v>162</v>
      </c>
      <c r="AK199" s="91"/>
      <c r="AL199" s="100" t="s">
        <v>2150</v>
      </c>
      <c r="AM199" s="86" t="s">
        <v>343</v>
      </c>
      <c r="AN199" s="86" t="s">
        <v>137</v>
      </c>
      <c r="AO199" s="141">
        <f t="shared" si="6"/>
        <v>0</v>
      </c>
      <c r="AP199" s="85" t="s">
        <v>2151</v>
      </c>
      <c r="AQ199" s="100" t="s">
        <v>138</v>
      </c>
      <c r="AR199" s="97"/>
      <c r="AV199" s="99"/>
      <c r="AW199" s="157" t="s">
        <v>2152</v>
      </c>
      <c r="AX199" s="102"/>
      <c r="AY199" s="155" t="s">
        <v>2153</v>
      </c>
      <c r="AZ199" s="157"/>
      <c r="BA199" s="171" t="s">
        <v>510</v>
      </c>
      <c r="BB199" s="171" t="s">
        <v>939</v>
      </c>
      <c r="BC199" s="171" t="s">
        <v>1561</v>
      </c>
      <c r="BD199" s="171" t="s">
        <v>2146</v>
      </c>
      <c r="BE199" s="171" t="s">
        <v>2147</v>
      </c>
      <c r="BF199" s="103">
        <v>46324</v>
      </c>
      <c r="BG199" s="46"/>
      <c r="BH199" s="46"/>
      <c r="BI199" s="46">
        <f t="shared" si="7"/>
        <v>0</v>
      </c>
      <c r="BJ199" s="46">
        <f t="shared" si="8"/>
        <v>0</v>
      </c>
    </row>
    <row r="200" spans="1:62" ht="120" customHeight="1" x14ac:dyDescent="0.2">
      <c r="A200" s="172" t="s">
        <v>174</v>
      </c>
      <c r="B200" s="175"/>
      <c r="C200" s="148">
        <v>0</v>
      </c>
      <c r="D200" s="148">
        <v>0</v>
      </c>
      <c r="E200" s="132">
        <v>1266.3</v>
      </c>
      <c r="F200" s="133" t="s">
        <v>1708</v>
      </c>
      <c r="G200" s="86" t="s">
        <v>1709</v>
      </c>
      <c r="H200" s="86" t="s">
        <v>1710</v>
      </c>
      <c r="I200" s="89"/>
      <c r="J200" s="90" t="s">
        <v>189</v>
      </c>
      <c r="K200" s="86"/>
      <c r="L200" s="86"/>
      <c r="M200" s="92" t="s">
        <v>146</v>
      </c>
      <c r="N200" s="86" t="s">
        <v>104</v>
      </c>
      <c r="O200" s="161" t="s">
        <v>234</v>
      </c>
      <c r="P200" s="161" t="s">
        <v>1391</v>
      </c>
      <c r="Q200" s="91" t="s">
        <v>325</v>
      </c>
      <c r="R200" s="91" t="s">
        <v>199</v>
      </c>
      <c r="S200" s="91" t="s">
        <v>1711</v>
      </c>
      <c r="T200" s="92">
        <v>10</v>
      </c>
      <c r="U200" s="93">
        <v>14</v>
      </c>
      <c r="V200" s="94">
        <v>46321</v>
      </c>
      <c r="W200" s="94">
        <v>46321</v>
      </c>
      <c r="X200" s="95">
        <v>9785171876456</v>
      </c>
      <c r="Y200" s="96">
        <v>320</v>
      </c>
      <c r="Z200" s="97">
        <v>0.48099999999999998</v>
      </c>
      <c r="AA200" s="98" t="s">
        <v>330</v>
      </c>
      <c r="AB200" s="98" t="s">
        <v>185</v>
      </c>
      <c r="AC200" s="98" t="s">
        <v>130</v>
      </c>
      <c r="AD200" s="91" t="s">
        <v>105</v>
      </c>
      <c r="AE200" s="167" t="s">
        <v>190</v>
      </c>
      <c r="AF200" s="166"/>
      <c r="AG200" s="98" t="s">
        <v>383</v>
      </c>
      <c r="AH200" s="98"/>
      <c r="AI200" s="86" t="s">
        <v>1712</v>
      </c>
      <c r="AJ200" s="101"/>
      <c r="AK200" s="91"/>
      <c r="AL200" s="100" t="s">
        <v>1713</v>
      </c>
      <c r="AM200" s="86" t="s">
        <v>285</v>
      </c>
      <c r="AN200" s="86" t="s">
        <v>223</v>
      </c>
      <c r="AO200" s="141">
        <f t="shared" si="6"/>
        <v>0</v>
      </c>
      <c r="AP200" s="85" t="s">
        <v>1714</v>
      </c>
      <c r="AQ200" s="100" t="s">
        <v>152</v>
      </c>
      <c r="AR200" s="97" t="s">
        <v>120</v>
      </c>
      <c r="AV200" s="99"/>
      <c r="AW200" s="157" t="s">
        <v>1715</v>
      </c>
      <c r="AX200" s="102"/>
      <c r="AY200" s="155" t="s">
        <v>1716</v>
      </c>
      <c r="AZ200" s="157"/>
      <c r="BA200" s="171" t="s">
        <v>521</v>
      </c>
      <c r="BB200" s="171" t="s">
        <v>578</v>
      </c>
      <c r="BC200" s="171" t="s">
        <v>1717</v>
      </c>
      <c r="BD200" s="171" t="s">
        <v>1718</v>
      </c>
      <c r="BE200" s="171" t="s">
        <v>1719</v>
      </c>
      <c r="BF200" s="103">
        <v>46323</v>
      </c>
      <c r="BG200" s="46"/>
      <c r="BH200" s="46"/>
      <c r="BI200" s="46">
        <f t="shared" si="7"/>
        <v>0</v>
      </c>
      <c r="BJ200" s="46">
        <f t="shared" si="8"/>
        <v>0</v>
      </c>
    </row>
    <row r="201" spans="1:62" ht="126" customHeight="1" x14ac:dyDescent="0.2">
      <c r="A201" s="172" t="s">
        <v>174</v>
      </c>
      <c r="B201" s="175"/>
      <c r="C201" s="148">
        <v>0</v>
      </c>
      <c r="D201" s="148">
        <v>0</v>
      </c>
      <c r="E201" s="132">
        <v>604.80000000000007</v>
      </c>
      <c r="F201" s="133" t="s">
        <v>1720</v>
      </c>
      <c r="G201" s="86" t="s">
        <v>1721</v>
      </c>
      <c r="H201" s="86" t="s">
        <v>1722</v>
      </c>
      <c r="I201" s="89"/>
      <c r="J201" s="90" t="s">
        <v>189</v>
      </c>
      <c r="K201" s="86"/>
      <c r="L201" s="86"/>
      <c r="M201" s="92" t="s">
        <v>139</v>
      </c>
      <c r="N201" s="86" t="s">
        <v>104</v>
      </c>
      <c r="O201" s="161" t="s">
        <v>228</v>
      </c>
      <c r="P201" s="161" t="s">
        <v>1723</v>
      </c>
      <c r="Q201" s="91" t="s">
        <v>325</v>
      </c>
      <c r="R201" s="91" t="s">
        <v>199</v>
      </c>
      <c r="S201" s="91" t="s">
        <v>1724</v>
      </c>
      <c r="T201" s="92">
        <v>10</v>
      </c>
      <c r="U201" s="93">
        <v>26</v>
      </c>
      <c r="V201" s="94">
        <v>46322</v>
      </c>
      <c r="W201" s="94">
        <v>46322</v>
      </c>
      <c r="X201" s="95">
        <v>9785171907136</v>
      </c>
      <c r="Y201" s="96">
        <v>160</v>
      </c>
      <c r="Z201" s="97">
        <v>0.222</v>
      </c>
      <c r="AA201" s="98" t="s">
        <v>372</v>
      </c>
      <c r="AB201" s="98" t="s">
        <v>185</v>
      </c>
      <c r="AC201" s="98" t="s">
        <v>373</v>
      </c>
      <c r="AD201" s="91" t="s">
        <v>105</v>
      </c>
      <c r="AE201" s="167" t="s">
        <v>190</v>
      </c>
      <c r="AF201" s="166"/>
      <c r="AG201" s="98" t="s">
        <v>378</v>
      </c>
      <c r="AH201" s="98"/>
      <c r="AI201" s="86" t="s">
        <v>1722</v>
      </c>
      <c r="AJ201" s="101"/>
      <c r="AK201" s="91"/>
      <c r="AL201" s="100" t="s">
        <v>1725</v>
      </c>
      <c r="AM201" s="86" t="s">
        <v>311</v>
      </c>
      <c r="AN201" s="86" t="s">
        <v>223</v>
      </c>
      <c r="AO201" s="141">
        <f t="shared" si="6"/>
        <v>0</v>
      </c>
      <c r="AP201" s="85" t="s">
        <v>1726</v>
      </c>
      <c r="AQ201" s="100" t="s">
        <v>152</v>
      </c>
      <c r="AR201" s="97" t="s">
        <v>120</v>
      </c>
      <c r="AV201" s="99"/>
      <c r="AW201" s="157" t="s">
        <v>1727</v>
      </c>
      <c r="AX201" s="102"/>
      <c r="AY201" s="155" t="s">
        <v>1728</v>
      </c>
      <c r="AZ201" s="157"/>
      <c r="BA201" s="171" t="s">
        <v>521</v>
      </c>
      <c r="BB201" s="171" t="s">
        <v>662</v>
      </c>
      <c r="BC201" s="171" t="s">
        <v>1729</v>
      </c>
      <c r="BD201" s="171" t="s">
        <v>1729</v>
      </c>
      <c r="BE201" s="171" t="s">
        <v>1730</v>
      </c>
      <c r="BF201" s="103">
        <v>46323</v>
      </c>
      <c r="BG201" s="46"/>
      <c r="BH201" s="46"/>
      <c r="BI201" s="46">
        <f t="shared" si="7"/>
        <v>0</v>
      </c>
      <c r="BJ201" s="46">
        <f t="shared" si="8"/>
        <v>0</v>
      </c>
    </row>
    <row r="202" spans="1:62" ht="126" customHeight="1" x14ac:dyDescent="0.2">
      <c r="A202" s="172" t="s">
        <v>174</v>
      </c>
      <c r="B202" s="175"/>
      <c r="C202" s="148">
        <v>0</v>
      </c>
      <c r="D202" s="148">
        <v>0</v>
      </c>
      <c r="E202" s="132">
        <v>382.2</v>
      </c>
      <c r="F202" s="133" t="s">
        <v>1731</v>
      </c>
      <c r="G202" s="86" t="s">
        <v>303</v>
      </c>
      <c r="H202" s="86" t="s">
        <v>399</v>
      </c>
      <c r="I202" s="89"/>
      <c r="J202" s="90" t="s">
        <v>189</v>
      </c>
      <c r="K202" s="86"/>
      <c r="L202" s="86"/>
      <c r="M202" s="92" t="s">
        <v>204</v>
      </c>
      <c r="N202" s="86" t="s">
        <v>104</v>
      </c>
      <c r="O202" s="161" t="s">
        <v>308</v>
      </c>
      <c r="P202" s="161" t="s">
        <v>341</v>
      </c>
      <c r="Q202" s="91" t="s">
        <v>325</v>
      </c>
      <c r="R202" s="91" t="s">
        <v>199</v>
      </c>
      <c r="S202" s="91" t="s">
        <v>1732</v>
      </c>
      <c r="T202" s="92">
        <v>10</v>
      </c>
      <c r="U202" s="93">
        <v>16</v>
      </c>
      <c r="V202" s="94">
        <v>46321</v>
      </c>
      <c r="W202" s="94">
        <v>46321</v>
      </c>
      <c r="X202" s="95">
        <v>9785171873561</v>
      </c>
      <c r="Y202" s="96">
        <v>384</v>
      </c>
      <c r="Z202" s="97">
        <v>0.22500000000000001</v>
      </c>
      <c r="AA202" s="98" t="s">
        <v>140</v>
      </c>
      <c r="AB202" s="98" t="s">
        <v>177</v>
      </c>
      <c r="AC202" s="98" t="s">
        <v>141</v>
      </c>
      <c r="AD202" s="91">
        <v>3</v>
      </c>
      <c r="AE202" s="167" t="s">
        <v>190</v>
      </c>
      <c r="AF202" s="166"/>
      <c r="AG202" s="98" t="s">
        <v>304</v>
      </c>
      <c r="AH202" s="98"/>
      <c r="AI202" s="86" t="s">
        <v>400</v>
      </c>
      <c r="AJ202" s="101" t="s">
        <v>144</v>
      </c>
      <c r="AK202" s="91"/>
      <c r="AL202" s="100" t="s">
        <v>1733</v>
      </c>
      <c r="AM202" s="86" t="s">
        <v>179</v>
      </c>
      <c r="AN202" s="86" t="s">
        <v>137</v>
      </c>
      <c r="AO202" s="141">
        <f t="shared" si="6"/>
        <v>0</v>
      </c>
      <c r="AP202" s="85" t="s">
        <v>1734</v>
      </c>
      <c r="AQ202" s="100" t="s">
        <v>142</v>
      </c>
      <c r="AR202" s="97" t="s">
        <v>120</v>
      </c>
      <c r="AV202" s="99"/>
      <c r="AW202" s="157" t="s">
        <v>1735</v>
      </c>
      <c r="AX202" s="102" t="s">
        <v>1736</v>
      </c>
      <c r="AY202" s="155" t="s">
        <v>1737</v>
      </c>
      <c r="AZ202" s="157"/>
      <c r="BA202" s="171" t="s">
        <v>518</v>
      </c>
      <c r="BB202" s="171" t="s">
        <v>618</v>
      </c>
      <c r="BC202" s="171" t="s">
        <v>1738</v>
      </c>
      <c r="BD202" s="171" t="s">
        <v>1738</v>
      </c>
      <c r="BE202" s="171" t="s">
        <v>1739</v>
      </c>
      <c r="BF202" s="103">
        <v>46323</v>
      </c>
      <c r="BG202" s="46"/>
      <c r="BH202" s="46"/>
      <c r="BI202" s="46">
        <f t="shared" si="7"/>
        <v>0</v>
      </c>
      <c r="BJ202" s="46">
        <f t="shared" si="8"/>
        <v>0</v>
      </c>
    </row>
    <row r="203" spans="1:62" ht="126" customHeight="1" x14ac:dyDescent="0.2">
      <c r="A203" s="172" t="s">
        <v>174</v>
      </c>
      <c r="B203" s="175"/>
      <c r="C203" s="148">
        <v>0</v>
      </c>
      <c r="D203" s="148">
        <v>0</v>
      </c>
      <c r="E203" s="132">
        <v>2123.1</v>
      </c>
      <c r="F203" s="133" t="s">
        <v>630</v>
      </c>
      <c r="G203" s="86" t="s">
        <v>631</v>
      </c>
      <c r="H203" s="86" t="s">
        <v>2680</v>
      </c>
      <c r="I203" s="89"/>
      <c r="J203" s="90">
        <v>3</v>
      </c>
      <c r="K203" s="86"/>
      <c r="L203" s="86"/>
      <c r="M203" s="92" t="s">
        <v>146</v>
      </c>
      <c r="N203" s="86" t="s">
        <v>104</v>
      </c>
      <c r="O203" s="161" t="s">
        <v>197</v>
      </c>
      <c r="P203" s="161" t="s">
        <v>197</v>
      </c>
      <c r="Q203" s="91" t="s">
        <v>325</v>
      </c>
      <c r="R203" s="91" t="s">
        <v>199</v>
      </c>
      <c r="S203" s="91" t="s">
        <v>2681</v>
      </c>
      <c r="T203" s="92">
        <v>10</v>
      </c>
      <c r="U203" s="93">
        <v>4</v>
      </c>
      <c r="V203" s="94">
        <v>45322</v>
      </c>
      <c r="W203" s="94">
        <v>46324</v>
      </c>
      <c r="X203" s="95">
        <v>9785171614768</v>
      </c>
      <c r="Y203" s="96">
        <v>576</v>
      </c>
      <c r="Z203" s="97">
        <v>1.17</v>
      </c>
      <c r="AA203" s="98" t="s">
        <v>181</v>
      </c>
      <c r="AB203" s="98" t="s">
        <v>185</v>
      </c>
      <c r="AC203" s="98" t="s">
        <v>182</v>
      </c>
      <c r="AD203" s="91" t="s">
        <v>105</v>
      </c>
      <c r="AE203" s="134" t="s">
        <v>111</v>
      </c>
      <c r="AF203" s="166"/>
      <c r="AG203" s="98" t="s">
        <v>316</v>
      </c>
      <c r="AH203" s="98"/>
      <c r="AI203" s="86" t="s">
        <v>2682</v>
      </c>
      <c r="AJ203" s="101"/>
      <c r="AK203" s="91"/>
      <c r="AL203" s="100" t="s">
        <v>2683</v>
      </c>
      <c r="AM203" s="86" t="s">
        <v>153</v>
      </c>
      <c r="AN203" s="86" t="s">
        <v>148</v>
      </c>
      <c r="AO203" s="141">
        <f t="shared" si="6"/>
        <v>0</v>
      </c>
      <c r="AP203" s="85" t="s">
        <v>2684</v>
      </c>
      <c r="AQ203" s="100" t="s">
        <v>152</v>
      </c>
      <c r="AR203" s="97" t="s">
        <v>120</v>
      </c>
      <c r="AV203" s="99"/>
      <c r="AW203" s="157" t="s">
        <v>2685</v>
      </c>
      <c r="AX203" s="102" t="s">
        <v>2686</v>
      </c>
      <c r="AY203" s="155" t="s">
        <v>2687</v>
      </c>
      <c r="AZ203" s="157"/>
      <c r="BA203" s="171" t="s">
        <v>500</v>
      </c>
      <c r="BB203" s="171" t="s">
        <v>507</v>
      </c>
      <c r="BC203" s="171" t="s">
        <v>600</v>
      </c>
      <c r="BD203" s="171" t="s">
        <v>632</v>
      </c>
      <c r="BE203" s="178" t="s">
        <v>633</v>
      </c>
      <c r="BF203" s="103">
        <v>46328</v>
      </c>
      <c r="BG203" s="46"/>
      <c r="BH203" s="46"/>
      <c r="BI203" s="46">
        <f t="shared" si="7"/>
        <v>0</v>
      </c>
      <c r="BJ203" s="46">
        <f t="shared" si="8"/>
        <v>0</v>
      </c>
    </row>
    <row r="204" spans="1:62" ht="126" customHeight="1" x14ac:dyDescent="0.2">
      <c r="A204" s="172" t="s">
        <v>174</v>
      </c>
      <c r="B204" s="175"/>
      <c r="C204" s="148">
        <v>0</v>
      </c>
      <c r="D204" s="148">
        <v>0</v>
      </c>
      <c r="E204" s="132">
        <v>497.70000000000005</v>
      </c>
      <c r="F204" s="133" t="s">
        <v>2688</v>
      </c>
      <c r="G204" s="86" t="s">
        <v>443</v>
      </c>
      <c r="H204" s="86" t="s">
        <v>2689</v>
      </c>
      <c r="I204" s="89"/>
      <c r="J204" s="90">
        <v>3</v>
      </c>
      <c r="K204" s="86"/>
      <c r="L204" s="86"/>
      <c r="M204" s="92" t="s">
        <v>128</v>
      </c>
      <c r="N204" s="86" t="s">
        <v>104</v>
      </c>
      <c r="O204" s="161" t="s">
        <v>167</v>
      </c>
      <c r="P204" s="161" t="s">
        <v>183</v>
      </c>
      <c r="Q204" s="91" t="s">
        <v>325</v>
      </c>
      <c r="R204" s="91" t="s">
        <v>199</v>
      </c>
      <c r="S204" s="91" t="s">
        <v>2690</v>
      </c>
      <c r="T204" s="92">
        <v>10</v>
      </c>
      <c r="U204" s="93">
        <v>22</v>
      </c>
      <c r="V204" s="94">
        <v>45331</v>
      </c>
      <c r="W204" s="94">
        <v>46324</v>
      </c>
      <c r="X204" s="95">
        <v>9785171617363</v>
      </c>
      <c r="Y204" s="96">
        <v>128</v>
      </c>
      <c r="Z204" s="97">
        <v>0.217</v>
      </c>
      <c r="AA204" s="98" t="s">
        <v>181</v>
      </c>
      <c r="AB204" s="98" t="s">
        <v>185</v>
      </c>
      <c r="AC204" s="98" t="s">
        <v>182</v>
      </c>
      <c r="AD204" s="91">
        <v>3</v>
      </c>
      <c r="AE204" s="134" t="s">
        <v>111</v>
      </c>
      <c r="AF204" s="166"/>
      <c r="AG204" s="98" t="s">
        <v>235</v>
      </c>
      <c r="AH204" s="98"/>
      <c r="AI204" s="86" t="s">
        <v>2691</v>
      </c>
      <c r="AJ204" s="101"/>
      <c r="AK204" s="91"/>
      <c r="AL204" s="100" t="s">
        <v>2692</v>
      </c>
      <c r="AM204" s="86" t="s">
        <v>222</v>
      </c>
      <c r="AN204" s="86" t="s">
        <v>223</v>
      </c>
      <c r="AO204" s="141">
        <f t="shared" si="6"/>
        <v>0</v>
      </c>
      <c r="AP204" s="85" t="s">
        <v>2693</v>
      </c>
      <c r="AQ204" s="100" t="s">
        <v>106</v>
      </c>
      <c r="AR204" s="97" t="s">
        <v>120</v>
      </c>
      <c r="AV204" s="99"/>
      <c r="AW204" s="157" t="s">
        <v>2694</v>
      </c>
      <c r="AX204" s="102"/>
      <c r="AY204" s="155" t="s">
        <v>2695</v>
      </c>
      <c r="AZ204" s="157"/>
      <c r="BA204" s="171" t="s">
        <v>521</v>
      </c>
      <c r="BB204" s="171" t="s">
        <v>522</v>
      </c>
      <c r="BC204" s="171" t="s">
        <v>602</v>
      </c>
      <c r="BD204" s="171" t="s">
        <v>584</v>
      </c>
      <c r="BE204" s="178" t="s">
        <v>849</v>
      </c>
      <c r="BF204" s="103">
        <v>46328</v>
      </c>
      <c r="BG204" s="46"/>
      <c r="BH204" s="46"/>
      <c r="BI204" s="46">
        <f t="shared" si="7"/>
        <v>0</v>
      </c>
      <c r="BJ204" s="46">
        <f t="shared" si="8"/>
        <v>0</v>
      </c>
    </row>
    <row r="205" spans="1:62" ht="120" customHeight="1" x14ac:dyDescent="0.2">
      <c r="A205" s="172" t="s">
        <v>174</v>
      </c>
      <c r="B205" s="175"/>
      <c r="C205" s="148">
        <v>0</v>
      </c>
      <c r="D205" s="148">
        <v>0</v>
      </c>
      <c r="E205" s="132">
        <v>674.1</v>
      </c>
      <c r="F205" s="133" t="s">
        <v>1740</v>
      </c>
      <c r="G205" s="86" t="s">
        <v>1741</v>
      </c>
      <c r="H205" s="86" t="s">
        <v>1742</v>
      </c>
      <c r="I205" s="89"/>
      <c r="J205" s="90" t="s">
        <v>192</v>
      </c>
      <c r="K205" s="86"/>
      <c r="L205" s="86"/>
      <c r="M205" s="92" t="s">
        <v>146</v>
      </c>
      <c r="N205" s="86" t="s">
        <v>104</v>
      </c>
      <c r="O205" s="161" t="s">
        <v>176</v>
      </c>
      <c r="P205" s="161" t="s">
        <v>176</v>
      </c>
      <c r="Q205" s="91" t="s">
        <v>325</v>
      </c>
      <c r="R205" s="91" t="s">
        <v>199</v>
      </c>
      <c r="S205" s="91" t="s">
        <v>1743</v>
      </c>
      <c r="T205" s="92">
        <v>10</v>
      </c>
      <c r="U205" s="93">
        <v>12</v>
      </c>
      <c r="V205" s="94">
        <v>46322</v>
      </c>
      <c r="W205" s="94">
        <v>46322</v>
      </c>
      <c r="X205" s="95">
        <v>9785171927219</v>
      </c>
      <c r="Y205" s="96">
        <v>384</v>
      </c>
      <c r="Z205" s="97">
        <v>0.30299999999999999</v>
      </c>
      <c r="AA205" s="98" t="s">
        <v>140</v>
      </c>
      <c r="AB205" s="98" t="s">
        <v>168</v>
      </c>
      <c r="AC205" s="98" t="s">
        <v>141</v>
      </c>
      <c r="AD205" s="91" t="s">
        <v>105</v>
      </c>
      <c r="AE205" s="167" t="s">
        <v>190</v>
      </c>
      <c r="AF205" s="166"/>
      <c r="AG205" s="98" t="s">
        <v>220</v>
      </c>
      <c r="AH205" s="98"/>
      <c r="AI205" s="86" t="s">
        <v>1744</v>
      </c>
      <c r="AJ205" s="101"/>
      <c r="AK205" s="91"/>
      <c r="AL205" s="100" t="s">
        <v>1745</v>
      </c>
      <c r="AM205" s="86" t="s">
        <v>219</v>
      </c>
      <c r="AN205" s="86" t="s">
        <v>148</v>
      </c>
      <c r="AO205" s="141">
        <f t="shared" si="6"/>
        <v>0</v>
      </c>
      <c r="AP205" s="85" t="s">
        <v>1746</v>
      </c>
      <c r="AQ205" s="100" t="s">
        <v>149</v>
      </c>
      <c r="AR205" s="97" t="s">
        <v>120</v>
      </c>
      <c r="AV205" s="99"/>
      <c r="AW205" s="157" t="s">
        <v>1747</v>
      </c>
      <c r="AX205" s="102"/>
      <c r="AY205" s="155" t="s">
        <v>1748</v>
      </c>
      <c r="AZ205" s="157"/>
      <c r="BA205" s="171" t="s">
        <v>500</v>
      </c>
      <c r="BB205" s="171" t="s">
        <v>501</v>
      </c>
      <c r="BC205" s="171" t="s">
        <v>502</v>
      </c>
      <c r="BD205" s="171" t="s">
        <v>738</v>
      </c>
      <c r="BE205" s="171" t="s">
        <v>739</v>
      </c>
      <c r="BF205" s="103">
        <v>46323</v>
      </c>
      <c r="BG205" s="46"/>
      <c r="BH205" s="46"/>
      <c r="BI205" s="46">
        <f t="shared" si="7"/>
        <v>0</v>
      </c>
      <c r="BJ205" s="46">
        <f t="shared" si="8"/>
        <v>0</v>
      </c>
    </row>
    <row r="206" spans="1:62" ht="120" customHeight="1" x14ac:dyDescent="0.2">
      <c r="A206" s="172" t="s">
        <v>174</v>
      </c>
      <c r="B206" s="175"/>
      <c r="C206" s="148">
        <v>0</v>
      </c>
      <c r="D206" s="148">
        <v>0</v>
      </c>
      <c r="E206" s="132">
        <v>875.7</v>
      </c>
      <c r="F206" s="133" t="s">
        <v>2406</v>
      </c>
      <c r="G206" s="86" t="s">
        <v>2407</v>
      </c>
      <c r="H206" s="86" t="s">
        <v>2408</v>
      </c>
      <c r="I206" s="89"/>
      <c r="J206" s="90" t="s">
        <v>192</v>
      </c>
      <c r="K206" s="86"/>
      <c r="L206" s="86"/>
      <c r="M206" s="92" t="s">
        <v>146</v>
      </c>
      <c r="N206" s="86" t="s">
        <v>104</v>
      </c>
      <c r="O206" s="161" t="s">
        <v>208</v>
      </c>
      <c r="P206" s="161" t="s">
        <v>208</v>
      </c>
      <c r="Q206" s="91" t="s">
        <v>325</v>
      </c>
      <c r="R206" s="91" t="s">
        <v>199</v>
      </c>
      <c r="S206" s="91" t="s">
        <v>2409</v>
      </c>
      <c r="T206" s="92">
        <v>10</v>
      </c>
      <c r="U206" s="93">
        <v>10</v>
      </c>
      <c r="V206" s="94">
        <v>46322</v>
      </c>
      <c r="W206" s="94">
        <v>46322</v>
      </c>
      <c r="X206" s="95">
        <v>9785171767136</v>
      </c>
      <c r="Y206" s="96">
        <v>576</v>
      </c>
      <c r="Z206" s="97">
        <v>0.52</v>
      </c>
      <c r="AA206" s="98" t="s">
        <v>140</v>
      </c>
      <c r="AB206" s="98" t="s">
        <v>186</v>
      </c>
      <c r="AC206" s="98" t="s">
        <v>141</v>
      </c>
      <c r="AD206" s="91" t="s">
        <v>105</v>
      </c>
      <c r="AE206" s="167" t="s">
        <v>190</v>
      </c>
      <c r="AF206" s="166"/>
      <c r="AG206" s="98" t="s">
        <v>354</v>
      </c>
      <c r="AH206" s="98"/>
      <c r="AI206" s="86" t="s">
        <v>2410</v>
      </c>
      <c r="AJ206" s="101" t="s">
        <v>149</v>
      </c>
      <c r="AK206" s="91" t="s">
        <v>2411</v>
      </c>
      <c r="AL206" s="100" t="s">
        <v>2412</v>
      </c>
      <c r="AM206" s="86" t="s">
        <v>259</v>
      </c>
      <c r="AN206" s="86" t="s">
        <v>148</v>
      </c>
      <c r="AO206" s="141">
        <f t="shared" si="6"/>
        <v>0</v>
      </c>
      <c r="AP206" s="85" t="s">
        <v>2413</v>
      </c>
      <c r="AQ206" s="100" t="s">
        <v>106</v>
      </c>
      <c r="AR206" s="97" t="s">
        <v>120</v>
      </c>
      <c r="AV206" s="99"/>
      <c r="AW206" s="157" t="s">
        <v>2414</v>
      </c>
      <c r="AX206" s="102"/>
      <c r="AY206" s="155" t="s">
        <v>2415</v>
      </c>
      <c r="AZ206" s="157"/>
      <c r="BA206" s="171" t="s">
        <v>500</v>
      </c>
      <c r="BB206" s="171" t="s">
        <v>501</v>
      </c>
      <c r="BC206" s="171" t="s">
        <v>512</v>
      </c>
      <c r="BD206" s="171" t="s">
        <v>514</v>
      </c>
      <c r="BE206" s="171" t="s">
        <v>1847</v>
      </c>
      <c r="BF206" s="103">
        <v>46325</v>
      </c>
      <c r="BG206" s="46"/>
      <c r="BH206" s="46"/>
      <c r="BI206" s="46">
        <f t="shared" si="7"/>
        <v>0</v>
      </c>
      <c r="BJ206" s="46">
        <f t="shared" si="8"/>
        <v>0</v>
      </c>
    </row>
    <row r="207" spans="1:62" ht="120" customHeight="1" x14ac:dyDescent="0.2">
      <c r="A207" s="172" t="s">
        <v>174</v>
      </c>
      <c r="B207" s="175"/>
      <c r="C207" s="148">
        <v>0</v>
      </c>
      <c r="D207" s="148">
        <v>0</v>
      </c>
      <c r="E207" s="132">
        <v>363.3</v>
      </c>
      <c r="F207" s="133" t="s">
        <v>1101</v>
      </c>
      <c r="G207" s="86" t="s">
        <v>436</v>
      </c>
      <c r="H207" s="86" t="s">
        <v>494</v>
      </c>
      <c r="I207" s="89"/>
      <c r="J207" s="90">
        <v>7</v>
      </c>
      <c r="K207" s="86"/>
      <c r="L207" s="86"/>
      <c r="M207" s="92" t="s">
        <v>146</v>
      </c>
      <c r="N207" s="86" t="s">
        <v>104</v>
      </c>
      <c r="O207" s="161" t="s">
        <v>156</v>
      </c>
      <c r="P207" s="161" t="s">
        <v>156</v>
      </c>
      <c r="Q207" s="91" t="s">
        <v>325</v>
      </c>
      <c r="R207" s="91" t="s">
        <v>199</v>
      </c>
      <c r="S207" s="91" t="s">
        <v>1749</v>
      </c>
      <c r="T207" s="92">
        <v>10</v>
      </c>
      <c r="U207" s="93">
        <v>12</v>
      </c>
      <c r="V207" s="94">
        <v>42206</v>
      </c>
      <c r="W207" s="94">
        <v>46318</v>
      </c>
      <c r="X207" s="95">
        <v>9785170919246</v>
      </c>
      <c r="Y207" s="96">
        <v>384</v>
      </c>
      <c r="Z207" s="97">
        <v>0.23799999999999999</v>
      </c>
      <c r="AA207" s="98" t="s">
        <v>165</v>
      </c>
      <c r="AB207" s="98" t="s">
        <v>168</v>
      </c>
      <c r="AC207" s="98" t="s">
        <v>166</v>
      </c>
      <c r="AD207" s="91">
        <v>3</v>
      </c>
      <c r="AE207" s="134" t="s">
        <v>111</v>
      </c>
      <c r="AF207" s="166"/>
      <c r="AG207" s="98" t="s">
        <v>198</v>
      </c>
      <c r="AH207" s="98"/>
      <c r="AI207" s="86" t="s">
        <v>495</v>
      </c>
      <c r="AJ207" s="101"/>
      <c r="AK207" s="91" t="s">
        <v>1103</v>
      </c>
      <c r="AL207" s="100" t="s">
        <v>1750</v>
      </c>
      <c r="AM207" s="86" t="s">
        <v>257</v>
      </c>
      <c r="AN207" s="86" t="s">
        <v>148</v>
      </c>
      <c r="AO207" s="141">
        <f t="shared" si="6"/>
        <v>0</v>
      </c>
      <c r="AP207" s="85" t="s">
        <v>1751</v>
      </c>
      <c r="AQ207" s="100" t="s">
        <v>106</v>
      </c>
      <c r="AR207" s="97" t="s">
        <v>120</v>
      </c>
      <c r="AV207" s="99"/>
      <c r="AW207" s="157" t="s">
        <v>1752</v>
      </c>
      <c r="AX207" s="102"/>
      <c r="AY207" s="155" t="s">
        <v>1753</v>
      </c>
      <c r="AZ207" s="157"/>
      <c r="BA207" s="171" t="s">
        <v>500</v>
      </c>
      <c r="BB207" s="171" t="s">
        <v>507</v>
      </c>
      <c r="BC207" s="171" t="s">
        <v>508</v>
      </c>
      <c r="BD207" s="171" t="s">
        <v>509</v>
      </c>
      <c r="BE207" s="171" t="s">
        <v>621</v>
      </c>
      <c r="BF207" s="103">
        <v>46323</v>
      </c>
      <c r="BG207" s="46"/>
      <c r="BH207" s="46"/>
      <c r="BI207" s="46">
        <f t="shared" si="7"/>
        <v>0</v>
      </c>
      <c r="BJ207" s="46">
        <f t="shared" si="8"/>
        <v>0</v>
      </c>
    </row>
    <row r="208" spans="1:62" ht="120" customHeight="1" x14ac:dyDescent="0.2">
      <c r="A208" s="172" t="s">
        <v>174</v>
      </c>
      <c r="B208" s="175"/>
      <c r="C208" s="148">
        <v>0</v>
      </c>
      <c r="D208" s="148">
        <v>0</v>
      </c>
      <c r="E208" s="132">
        <v>1102.5</v>
      </c>
      <c r="F208" s="133" t="s">
        <v>1754</v>
      </c>
      <c r="G208" s="86" t="s">
        <v>1755</v>
      </c>
      <c r="H208" s="86" t="s">
        <v>1756</v>
      </c>
      <c r="I208" s="89"/>
      <c r="J208" s="90" t="s">
        <v>189</v>
      </c>
      <c r="K208" s="86"/>
      <c r="L208" s="86"/>
      <c r="M208" s="92" t="s">
        <v>146</v>
      </c>
      <c r="N208" s="86" t="s">
        <v>104</v>
      </c>
      <c r="O208" s="161" t="s">
        <v>208</v>
      </c>
      <c r="P208" s="161" t="s">
        <v>208</v>
      </c>
      <c r="Q208" s="91" t="s">
        <v>325</v>
      </c>
      <c r="R208" s="91" t="s">
        <v>199</v>
      </c>
      <c r="S208" s="91" t="s">
        <v>1757</v>
      </c>
      <c r="T208" s="92">
        <v>10</v>
      </c>
      <c r="U208" s="93">
        <v>10</v>
      </c>
      <c r="V208" s="94">
        <v>46318</v>
      </c>
      <c r="W208" s="94">
        <v>46318</v>
      </c>
      <c r="X208" s="95">
        <v>9785171839284</v>
      </c>
      <c r="Y208" s="96">
        <v>544</v>
      </c>
      <c r="Z208" s="97">
        <v>0.58899999999999997</v>
      </c>
      <c r="AA208" s="98" t="s">
        <v>129</v>
      </c>
      <c r="AB208" s="98" t="s">
        <v>186</v>
      </c>
      <c r="AC208" s="98" t="s">
        <v>130</v>
      </c>
      <c r="AD208" s="91" t="s">
        <v>105</v>
      </c>
      <c r="AE208" s="167" t="s">
        <v>190</v>
      </c>
      <c r="AF208" s="166"/>
      <c r="AG208" s="98" t="s">
        <v>1758</v>
      </c>
      <c r="AH208" s="98"/>
      <c r="AI208" s="86" t="s">
        <v>1759</v>
      </c>
      <c r="AJ208" s="101" t="s">
        <v>149</v>
      </c>
      <c r="AK208" s="91" t="s">
        <v>1760</v>
      </c>
      <c r="AL208" s="100" t="s">
        <v>1761</v>
      </c>
      <c r="AM208" s="86" t="s">
        <v>237</v>
      </c>
      <c r="AN208" s="86" t="s">
        <v>148</v>
      </c>
      <c r="AO208" s="141">
        <f t="shared" si="6"/>
        <v>0</v>
      </c>
      <c r="AP208" s="85" t="s">
        <v>1762</v>
      </c>
      <c r="AQ208" s="100" t="s">
        <v>149</v>
      </c>
      <c r="AR208" s="97" t="s">
        <v>120</v>
      </c>
      <c r="AV208" s="99"/>
      <c r="AW208" s="157" t="s">
        <v>1763</v>
      </c>
      <c r="AX208" s="102" t="s">
        <v>1764</v>
      </c>
      <c r="AY208" s="155" t="s">
        <v>1765</v>
      </c>
      <c r="AZ208" s="157"/>
      <c r="BA208" s="171" t="s">
        <v>500</v>
      </c>
      <c r="BB208" s="171" t="s">
        <v>501</v>
      </c>
      <c r="BC208" s="171" t="s">
        <v>512</v>
      </c>
      <c r="BD208" s="171" t="s">
        <v>513</v>
      </c>
      <c r="BE208" s="171" t="s">
        <v>681</v>
      </c>
      <c r="BF208" s="103">
        <v>46323</v>
      </c>
      <c r="BG208" s="46"/>
      <c r="BH208" s="46"/>
      <c r="BI208" s="46">
        <f t="shared" si="7"/>
        <v>0</v>
      </c>
      <c r="BJ208" s="46">
        <f t="shared" si="8"/>
        <v>0</v>
      </c>
    </row>
    <row r="209" spans="1:62" ht="126" customHeight="1" x14ac:dyDescent="0.2">
      <c r="A209" s="172" t="s">
        <v>174</v>
      </c>
      <c r="B209" s="175"/>
      <c r="C209" s="148">
        <v>0</v>
      </c>
      <c r="D209" s="148">
        <v>0</v>
      </c>
      <c r="E209" s="132">
        <v>718.2</v>
      </c>
      <c r="F209" s="133" t="s">
        <v>2154</v>
      </c>
      <c r="G209" s="86" t="s">
        <v>2155</v>
      </c>
      <c r="H209" s="86" t="s">
        <v>2156</v>
      </c>
      <c r="I209" s="89"/>
      <c r="J209" s="90">
        <v>4</v>
      </c>
      <c r="K209" s="86"/>
      <c r="L209" s="86"/>
      <c r="M209" s="92" t="s">
        <v>146</v>
      </c>
      <c r="N209" s="86" t="s">
        <v>104</v>
      </c>
      <c r="O209" s="161" t="s">
        <v>243</v>
      </c>
      <c r="P209" s="161" t="s">
        <v>243</v>
      </c>
      <c r="Q209" s="91" t="s">
        <v>325</v>
      </c>
      <c r="R209" s="91" t="s">
        <v>199</v>
      </c>
      <c r="S209" s="91" t="s">
        <v>2157</v>
      </c>
      <c r="T209" s="92">
        <v>22</v>
      </c>
      <c r="U209" s="93">
        <v>8</v>
      </c>
      <c r="V209" s="94">
        <v>45944</v>
      </c>
      <c r="W209" s="94">
        <v>46321</v>
      </c>
      <c r="X209" s="95">
        <v>9785171766641</v>
      </c>
      <c r="Y209" s="96">
        <v>416</v>
      </c>
      <c r="Z209" s="97">
        <v>0.45</v>
      </c>
      <c r="AA209" s="98" t="s">
        <v>140</v>
      </c>
      <c r="AB209" s="98" t="s">
        <v>215</v>
      </c>
      <c r="AC209" s="98" t="s">
        <v>141</v>
      </c>
      <c r="AD209" s="91" t="s">
        <v>105</v>
      </c>
      <c r="AE209" s="134" t="s">
        <v>111</v>
      </c>
      <c r="AF209" s="166"/>
      <c r="AG209" s="98" t="s">
        <v>396</v>
      </c>
      <c r="AH209" s="98"/>
      <c r="AI209" s="86" t="s">
        <v>2158</v>
      </c>
      <c r="AJ209" s="101" t="s">
        <v>149</v>
      </c>
      <c r="AK209" s="91" t="s">
        <v>2159</v>
      </c>
      <c r="AL209" s="100" t="s">
        <v>2160</v>
      </c>
      <c r="AM209" s="86" t="s">
        <v>237</v>
      </c>
      <c r="AN209" s="86" t="s">
        <v>148</v>
      </c>
      <c r="AO209" s="141">
        <f t="shared" si="6"/>
        <v>0</v>
      </c>
      <c r="AP209" s="85" t="s">
        <v>2161</v>
      </c>
      <c r="AQ209" s="100" t="s">
        <v>149</v>
      </c>
      <c r="AR209" s="97"/>
      <c r="AV209" s="99"/>
      <c r="AW209" s="157" t="s">
        <v>2162</v>
      </c>
      <c r="AX209" s="102" t="s">
        <v>2163</v>
      </c>
      <c r="AY209" s="155" t="s">
        <v>2164</v>
      </c>
      <c r="AZ209" s="157"/>
      <c r="BA209" s="171" t="s">
        <v>500</v>
      </c>
      <c r="BB209" s="171" t="s">
        <v>504</v>
      </c>
      <c r="BC209" s="171" t="s">
        <v>505</v>
      </c>
      <c r="BD209" s="171" t="s">
        <v>577</v>
      </c>
      <c r="BE209" s="171" t="s">
        <v>614</v>
      </c>
      <c r="BF209" s="103">
        <v>46324</v>
      </c>
      <c r="BG209" s="46"/>
      <c r="BH209" s="46"/>
      <c r="BI209" s="46">
        <f t="shared" si="7"/>
        <v>0</v>
      </c>
      <c r="BJ209" s="46">
        <f t="shared" si="8"/>
        <v>0</v>
      </c>
    </row>
    <row r="210" spans="1:62" ht="120" customHeight="1" x14ac:dyDescent="0.2">
      <c r="A210" s="172" t="s">
        <v>174</v>
      </c>
      <c r="B210" s="175"/>
      <c r="C210" s="148">
        <v>0</v>
      </c>
      <c r="D210" s="148">
        <v>0</v>
      </c>
      <c r="E210" s="132">
        <v>913.5</v>
      </c>
      <c r="F210" s="133" t="s">
        <v>2696</v>
      </c>
      <c r="G210" s="86" t="s">
        <v>2697</v>
      </c>
      <c r="H210" s="86" t="s">
        <v>2698</v>
      </c>
      <c r="I210" s="89"/>
      <c r="J210" s="90">
        <v>3</v>
      </c>
      <c r="K210" s="86"/>
      <c r="L210" s="86"/>
      <c r="M210" s="92" t="s">
        <v>146</v>
      </c>
      <c r="N210" s="86" t="s">
        <v>104</v>
      </c>
      <c r="O210" s="161" t="s">
        <v>208</v>
      </c>
      <c r="P210" s="161" t="s">
        <v>208</v>
      </c>
      <c r="Q210" s="91" t="s">
        <v>325</v>
      </c>
      <c r="R210" s="91" t="s">
        <v>199</v>
      </c>
      <c r="S210" s="91" t="s">
        <v>2699</v>
      </c>
      <c r="T210" s="92">
        <v>10</v>
      </c>
      <c r="U210" s="93">
        <v>8</v>
      </c>
      <c r="V210" s="94">
        <v>45321</v>
      </c>
      <c r="W210" s="94">
        <v>46324</v>
      </c>
      <c r="X210" s="95">
        <v>9785171514419</v>
      </c>
      <c r="Y210" s="96">
        <v>352</v>
      </c>
      <c r="Z210" s="97">
        <v>0.48799999999999999</v>
      </c>
      <c r="AA210" s="98" t="s">
        <v>129</v>
      </c>
      <c r="AB210" s="98" t="s">
        <v>215</v>
      </c>
      <c r="AC210" s="98" t="s">
        <v>130</v>
      </c>
      <c r="AD210" s="91" t="s">
        <v>105</v>
      </c>
      <c r="AE210" s="134" t="s">
        <v>111</v>
      </c>
      <c r="AF210" s="166"/>
      <c r="AG210" s="98" t="s">
        <v>392</v>
      </c>
      <c r="AH210" s="98"/>
      <c r="AI210" s="86" t="s">
        <v>2700</v>
      </c>
      <c r="AJ210" s="101" t="s">
        <v>149</v>
      </c>
      <c r="AK210" s="91" t="s">
        <v>2701</v>
      </c>
      <c r="AL210" s="100" t="s">
        <v>2702</v>
      </c>
      <c r="AM210" s="86" t="s">
        <v>237</v>
      </c>
      <c r="AN210" s="86" t="s">
        <v>148</v>
      </c>
      <c r="AO210" s="141">
        <f t="shared" ref="AO210:AO239" si="9">C210*U210+D210</f>
        <v>0</v>
      </c>
      <c r="AP210" s="85" t="s">
        <v>2703</v>
      </c>
      <c r="AQ210" s="100" t="s">
        <v>149</v>
      </c>
      <c r="AR210" s="97" t="s">
        <v>120</v>
      </c>
      <c r="AV210" s="99"/>
      <c r="AW210" s="157" t="s">
        <v>2704</v>
      </c>
      <c r="AX210" s="102" t="s">
        <v>2705</v>
      </c>
      <c r="AY210" s="155" t="s">
        <v>2706</v>
      </c>
      <c r="AZ210" s="157"/>
      <c r="BA210" s="171" t="s">
        <v>500</v>
      </c>
      <c r="BB210" s="171" t="s">
        <v>504</v>
      </c>
      <c r="BC210" s="171" t="s">
        <v>505</v>
      </c>
      <c r="BD210" s="171" t="s">
        <v>506</v>
      </c>
      <c r="BE210" s="178" t="s">
        <v>690</v>
      </c>
      <c r="BF210" s="103">
        <v>46328</v>
      </c>
      <c r="BG210" s="46"/>
      <c r="BH210" s="46"/>
      <c r="BI210" s="46">
        <f t="shared" ref="BI210:BI239" si="10">AO210*E210</f>
        <v>0</v>
      </c>
      <c r="BJ210" s="46">
        <f t="shared" ref="BJ210:BJ239" si="11">AO210*Z210</f>
        <v>0</v>
      </c>
    </row>
    <row r="211" spans="1:62" ht="120" customHeight="1" x14ac:dyDescent="0.2">
      <c r="A211" s="172" t="s">
        <v>174</v>
      </c>
      <c r="B211" s="175"/>
      <c r="C211" s="148">
        <v>0</v>
      </c>
      <c r="D211" s="148">
        <v>0</v>
      </c>
      <c r="E211" s="132">
        <v>453.6</v>
      </c>
      <c r="F211" s="133" t="s">
        <v>1057</v>
      </c>
      <c r="G211" s="86" t="s">
        <v>200</v>
      </c>
      <c r="H211" s="86" t="s">
        <v>1058</v>
      </c>
      <c r="I211" s="89"/>
      <c r="J211" s="90" t="s">
        <v>189</v>
      </c>
      <c r="K211" s="86"/>
      <c r="L211" s="86"/>
      <c r="M211" s="92" t="s">
        <v>139</v>
      </c>
      <c r="N211" s="86" t="s">
        <v>104</v>
      </c>
      <c r="O211" s="161" t="s">
        <v>171</v>
      </c>
      <c r="P211" s="161" t="s">
        <v>1059</v>
      </c>
      <c r="Q211" s="91" t="s">
        <v>325</v>
      </c>
      <c r="R211" s="91" t="s">
        <v>199</v>
      </c>
      <c r="S211" s="91" t="s">
        <v>1060</v>
      </c>
      <c r="T211" s="92">
        <v>10</v>
      </c>
      <c r="U211" s="93">
        <v>15</v>
      </c>
      <c r="V211" s="94">
        <v>46314</v>
      </c>
      <c r="W211" s="94">
        <v>46314</v>
      </c>
      <c r="X211" s="95">
        <v>9785171690670</v>
      </c>
      <c r="Y211" s="96">
        <v>144</v>
      </c>
      <c r="Z211" s="97">
        <v>0.16200000000000001</v>
      </c>
      <c r="AA211" s="98" t="s">
        <v>361</v>
      </c>
      <c r="AB211" s="98" t="s">
        <v>215</v>
      </c>
      <c r="AC211" s="98" t="s">
        <v>384</v>
      </c>
      <c r="AD211" s="91">
        <v>3</v>
      </c>
      <c r="AE211" s="167" t="s">
        <v>190</v>
      </c>
      <c r="AF211" s="166"/>
      <c r="AG211" s="98" t="s">
        <v>1061</v>
      </c>
      <c r="AH211" s="98"/>
      <c r="AI211" s="86" t="s">
        <v>1062</v>
      </c>
      <c r="AJ211" s="101"/>
      <c r="AK211" s="91"/>
      <c r="AL211" s="100" t="s">
        <v>1063</v>
      </c>
      <c r="AM211" s="86" t="s">
        <v>254</v>
      </c>
      <c r="AN211" s="86" t="s">
        <v>223</v>
      </c>
      <c r="AO211" s="141">
        <f t="shared" si="9"/>
        <v>0</v>
      </c>
      <c r="AP211" s="85" t="s">
        <v>1064</v>
      </c>
      <c r="AQ211" s="100" t="s">
        <v>152</v>
      </c>
      <c r="AR211" s="97" t="s">
        <v>120</v>
      </c>
      <c r="AV211" s="99"/>
      <c r="AW211" s="157" t="s">
        <v>1065</v>
      </c>
      <c r="AX211" s="102"/>
      <c r="AY211" s="155" t="s">
        <v>1066</v>
      </c>
      <c r="AZ211" s="157"/>
      <c r="BA211" s="171" t="s">
        <v>521</v>
      </c>
      <c r="BB211" s="171" t="s">
        <v>672</v>
      </c>
      <c r="BC211" s="171" t="s">
        <v>673</v>
      </c>
      <c r="BD211" s="171" t="s">
        <v>673</v>
      </c>
      <c r="BE211" s="171" t="s">
        <v>674</v>
      </c>
      <c r="BF211" s="103">
        <v>46322</v>
      </c>
      <c r="BG211" s="46"/>
      <c r="BH211" s="46"/>
      <c r="BI211" s="46">
        <f t="shared" si="10"/>
        <v>0</v>
      </c>
      <c r="BJ211" s="46">
        <f t="shared" si="11"/>
        <v>0</v>
      </c>
    </row>
    <row r="212" spans="1:62" ht="120" customHeight="1" x14ac:dyDescent="0.2">
      <c r="A212" s="172" t="s">
        <v>174</v>
      </c>
      <c r="B212" s="175"/>
      <c r="C212" s="148">
        <v>0</v>
      </c>
      <c r="D212" s="148">
        <v>0</v>
      </c>
      <c r="E212" s="132">
        <v>2406.6</v>
      </c>
      <c r="F212" s="133" t="s">
        <v>1766</v>
      </c>
      <c r="G212" s="86" t="s">
        <v>1767</v>
      </c>
      <c r="H212" s="86" t="s">
        <v>460</v>
      </c>
      <c r="I212" s="89"/>
      <c r="J212" s="90" t="s">
        <v>191</v>
      </c>
      <c r="K212" s="86"/>
      <c r="L212" s="86"/>
      <c r="M212" s="92" t="s">
        <v>133</v>
      </c>
      <c r="N212" s="86" t="s">
        <v>104</v>
      </c>
      <c r="O212" s="161" t="s">
        <v>160</v>
      </c>
      <c r="P212" s="161" t="s">
        <v>161</v>
      </c>
      <c r="Q212" s="91" t="s">
        <v>325</v>
      </c>
      <c r="R212" s="91" t="s">
        <v>199</v>
      </c>
      <c r="S212" s="91" t="s">
        <v>1768</v>
      </c>
      <c r="T212" s="92">
        <v>10</v>
      </c>
      <c r="U212" s="93">
        <v>8</v>
      </c>
      <c r="V212" s="94">
        <v>46308</v>
      </c>
      <c r="W212" s="94">
        <v>46308</v>
      </c>
      <c r="X212" s="95">
        <v>9785171851224</v>
      </c>
      <c r="Y212" s="96">
        <v>208</v>
      </c>
      <c r="Z212" s="97">
        <v>0.95799999999999996</v>
      </c>
      <c r="AA212" s="98" t="s">
        <v>150</v>
      </c>
      <c r="AB212" s="98" t="s">
        <v>195</v>
      </c>
      <c r="AC212" s="98" t="s">
        <v>151</v>
      </c>
      <c r="AD212" s="91">
        <v>5</v>
      </c>
      <c r="AE212" s="167" t="s">
        <v>190</v>
      </c>
      <c r="AF212" s="166"/>
      <c r="AG212" s="98" t="s">
        <v>461</v>
      </c>
      <c r="AH212" s="98"/>
      <c r="AI212" s="86" t="s">
        <v>462</v>
      </c>
      <c r="AJ212" s="101" t="s">
        <v>136</v>
      </c>
      <c r="AK212" s="91"/>
      <c r="AL212" s="100" t="s">
        <v>1769</v>
      </c>
      <c r="AM212" s="86" t="s">
        <v>145</v>
      </c>
      <c r="AN212" s="86" t="s">
        <v>137</v>
      </c>
      <c r="AO212" s="141">
        <f t="shared" si="9"/>
        <v>0</v>
      </c>
      <c r="AP212" s="85" t="s">
        <v>1770</v>
      </c>
      <c r="AQ212" s="100" t="s">
        <v>142</v>
      </c>
      <c r="AR212" s="97" t="s">
        <v>120</v>
      </c>
      <c r="AV212" s="99"/>
      <c r="AW212" s="157" t="s">
        <v>1771</v>
      </c>
      <c r="AX212" s="102"/>
      <c r="AY212" s="155" t="s">
        <v>1772</v>
      </c>
      <c r="AZ212" s="157"/>
      <c r="BA212" s="171" t="s">
        <v>510</v>
      </c>
      <c r="BB212" s="171" t="s">
        <v>529</v>
      </c>
      <c r="BC212" s="171" t="s">
        <v>530</v>
      </c>
      <c r="BD212" s="171" t="s">
        <v>542</v>
      </c>
      <c r="BE212" s="171" t="s">
        <v>626</v>
      </c>
      <c r="BF212" s="103">
        <v>46323</v>
      </c>
      <c r="BG212" s="46"/>
      <c r="BH212" s="46"/>
      <c r="BI212" s="46">
        <f t="shared" si="10"/>
        <v>0</v>
      </c>
      <c r="BJ212" s="46">
        <f t="shared" si="11"/>
        <v>0</v>
      </c>
    </row>
    <row r="213" spans="1:62" ht="120" customHeight="1" x14ac:dyDescent="0.2">
      <c r="A213" s="172" t="s">
        <v>174</v>
      </c>
      <c r="B213" s="175"/>
      <c r="C213" s="148">
        <v>0</v>
      </c>
      <c r="D213" s="148">
        <v>0</v>
      </c>
      <c r="E213" s="132">
        <v>674.1</v>
      </c>
      <c r="F213" s="133" t="s">
        <v>1773</v>
      </c>
      <c r="G213" s="86" t="s">
        <v>1774</v>
      </c>
      <c r="H213" s="86" t="s">
        <v>1775</v>
      </c>
      <c r="I213" s="89"/>
      <c r="J213" s="90" t="s">
        <v>250</v>
      </c>
      <c r="K213" s="86"/>
      <c r="L213" s="86"/>
      <c r="M213" s="92" t="s">
        <v>146</v>
      </c>
      <c r="N213" s="86" t="s">
        <v>104</v>
      </c>
      <c r="O213" s="161" t="s">
        <v>176</v>
      </c>
      <c r="P213" s="161" t="s">
        <v>176</v>
      </c>
      <c r="Q213" s="91" t="s">
        <v>325</v>
      </c>
      <c r="R213" s="91" t="s">
        <v>199</v>
      </c>
      <c r="S213" s="91" t="s">
        <v>1776</v>
      </c>
      <c r="T213" s="92">
        <v>10</v>
      </c>
      <c r="U213" s="93">
        <v>12</v>
      </c>
      <c r="V213" s="94">
        <v>46321</v>
      </c>
      <c r="W213" s="94">
        <v>46321</v>
      </c>
      <c r="X213" s="95">
        <v>9785171892623</v>
      </c>
      <c r="Y213" s="96">
        <v>384</v>
      </c>
      <c r="Z213" s="97">
        <v>0.317</v>
      </c>
      <c r="AA213" s="98" t="s">
        <v>140</v>
      </c>
      <c r="AB213" s="98" t="s">
        <v>168</v>
      </c>
      <c r="AC213" s="98" t="s">
        <v>141</v>
      </c>
      <c r="AD213" s="91" t="s">
        <v>105</v>
      </c>
      <c r="AE213" s="167" t="s">
        <v>190</v>
      </c>
      <c r="AF213" s="166"/>
      <c r="AG213" s="98" t="s">
        <v>333</v>
      </c>
      <c r="AH213" s="98"/>
      <c r="AI213" s="86" t="s">
        <v>1777</v>
      </c>
      <c r="AJ213" s="101"/>
      <c r="AK213" s="91"/>
      <c r="AL213" s="100" t="s">
        <v>1778</v>
      </c>
      <c r="AM213" s="86" t="s">
        <v>153</v>
      </c>
      <c r="AN213" s="86" t="s">
        <v>148</v>
      </c>
      <c r="AO213" s="141">
        <f t="shared" si="9"/>
        <v>0</v>
      </c>
      <c r="AP213" s="85" t="s">
        <v>1779</v>
      </c>
      <c r="AQ213" s="100" t="s">
        <v>149</v>
      </c>
      <c r="AR213" s="97" t="s">
        <v>120</v>
      </c>
      <c r="AV213" s="99"/>
      <c r="AW213" s="157" t="s">
        <v>1780</v>
      </c>
      <c r="AX213" s="102"/>
      <c r="AY213" s="155" t="s">
        <v>1781</v>
      </c>
      <c r="AZ213" s="157"/>
      <c r="BA213" s="171" t="s">
        <v>500</v>
      </c>
      <c r="BB213" s="171" t="s">
        <v>501</v>
      </c>
      <c r="BC213" s="171" t="s">
        <v>502</v>
      </c>
      <c r="BD213" s="171" t="s">
        <v>503</v>
      </c>
      <c r="BE213" s="171" t="s">
        <v>697</v>
      </c>
      <c r="BF213" s="103">
        <v>46323</v>
      </c>
      <c r="BG213" s="46"/>
      <c r="BH213" s="46"/>
      <c r="BI213" s="46">
        <f t="shared" si="10"/>
        <v>0</v>
      </c>
      <c r="BJ213" s="46">
        <f t="shared" si="11"/>
        <v>0</v>
      </c>
    </row>
    <row r="214" spans="1:62" ht="126" customHeight="1" x14ac:dyDescent="0.2">
      <c r="A214" s="172" t="s">
        <v>174</v>
      </c>
      <c r="B214" s="175"/>
      <c r="C214" s="148">
        <v>0</v>
      </c>
      <c r="D214" s="148">
        <v>0</v>
      </c>
      <c r="E214" s="132">
        <v>307.65000000000003</v>
      </c>
      <c r="F214" s="133" t="s">
        <v>1782</v>
      </c>
      <c r="G214" s="86" t="s">
        <v>1783</v>
      </c>
      <c r="H214" s="86" t="s">
        <v>1784</v>
      </c>
      <c r="I214" s="89"/>
      <c r="J214" s="90">
        <v>7</v>
      </c>
      <c r="K214" s="86"/>
      <c r="L214" s="86"/>
      <c r="M214" s="92" t="s">
        <v>146</v>
      </c>
      <c r="N214" s="86" t="s">
        <v>104</v>
      </c>
      <c r="O214" s="161" t="s">
        <v>158</v>
      </c>
      <c r="P214" s="161" t="s">
        <v>158</v>
      </c>
      <c r="Q214" s="91" t="s">
        <v>325</v>
      </c>
      <c r="R214" s="91" t="s">
        <v>199</v>
      </c>
      <c r="S214" s="91" t="s">
        <v>1785</v>
      </c>
      <c r="T214" s="92">
        <v>10</v>
      </c>
      <c r="U214" s="93">
        <v>12</v>
      </c>
      <c r="V214" s="94">
        <v>46000</v>
      </c>
      <c r="W214" s="94">
        <v>46318</v>
      </c>
      <c r="X214" s="95">
        <v>9785171821135</v>
      </c>
      <c r="Y214" s="96">
        <v>416</v>
      </c>
      <c r="Z214" s="97">
        <v>0.21199999999999999</v>
      </c>
      <c r="AA214" s="98" t="s">
        <v>165</v>
      </c>
      <c r="AB214" s="98" t="s">
        <v>168</v>
      </c>
      <c r="AC214" s="98" t="s">
        <v>166</v>
      </c>
      <c r="AD214" s="91">
        <v>3</v>
      </c>
      <c r="AE214" s="134" t="s">
        <v>111</v>
      </c>
      <c r="AF214" s="166"/>
      <c r="AG214" s="98" t="s">
        <v>1786</v>
      </c>
      <c r="AH214" s="98"/>
      <c r="AI214" s="86" t="s">
        <v>1787</v>
      </c>
      <c r="AJ214" s="101"/>
      <c r="AK214" s="91" t="s">
        <v>1788</v>
      </c>
      <c r="AL214" s="100" t="s">
        <v>1789</v>
      </c>
      <c r="AM214" s="86" t="s">
        <v>257</v>
      </c>
      <c r="AN214" s="86" t="s">
        <v>148</v>
      </c>
      <c r="AO214" s="141">
        <f t="shared" si="9"/>
        <v>0</v>
      </c>
      <c r="AP214" s="85" t="s">
        <v>1790</v>
      </c>
      <c r="AQ214" s="100" t="s">
        <v>149</v>
      </c>
      <c r="AR214" s="97" t="s">
        <v>120</v>
      </c>
      <c r="AV214" s="99"/>
      <c r="AW214" s="157" t="s">
        <v>1791</v>
      </c>
      <c r="AX214" s="102" t="s">
        <v>1792</v>
      </c>
      <c r="AY214" s="155" t="s">
        <v>1793</v>
      </c>
      <c r="AZ214" s="157"/>
      <c r="BA214" s="171" t="s">
        <v>500</v>
      </c>
      <c r="BB214" s="171" t="s">
        <v>524</v>
      </c>
      <c r="BC214" s="171" t="s">
        <v>525</v>
      </c>
      <c r="BD214" s="171" t="s">
        <v>526</v>
      </c>
      <c r="BE214" s="171" t="s">
        <v>1086</v>
      </c>
      <c r="BF214" s="103">
        <v>46323</v>
      </c>
      <c r="BG214" s="46"/>
      <c r="BH214" s="46"/>
      <c r="BI214" s="46">
        <f t="shared" si="10"/>
        <v>0</v>
      </c>
      <c r="BJ214" s="46">
        <f t="shared" si="11"/>
        <v>0</v>
      </c>
    </row>
    <row r="215" spans="1:62" ht="126" customHeight="1" x14ac:dyDescent="0.2">
      <c r="A215" s="172" t="s">
        <v>174</v>
      </c>
      <c r="B215" s="175"/>
      <c r="C215" s="148">
        <v>0</v>
      </c>
      <c r="D215" s="148">
        <v>0</v>
      </c>
      <c r="E215" s="132">
        <v>497.70000000000005</v>
      </c>
      <c r="F215" s="133" t="s">
        <v>1794</v>
      </c>
      <c r="G215" s="86" t="s">
        <v>1795</v>
      </c>
      <c r="H215" s="86" t="s">
        <v>1796</v>
      </c>
      <c r="I215" s="89"/>
      <c r="J215" s="90" t="s">
        <v>189</v>
      </c>
      <c r="K215" s="86"/>
      <c r="L215" s="86"/>
      <c r="M215" s="92" t="s">
        <v>128</v>
      </c>
      <c r="N215" s="86" t="s">
        <v>104</v>
      </c>
      <c r="O215" s="161" t="s">
        <v>202</v>
      </c>
      <c r="P215" s="161" t="s">
        <v>353</v>
      </c>
      <c r="Q215" s="91" t="s">
        <v>325</v>
      </c>
      <c r="R215" s="91" t="s">
        <v>199</v>
      </c>
      <c r="S215" s="91" t="s">
        <v>1797</v>
      </c>
      <c r="T215" s="92">
        <v>10</v>
      </c>
      <c r="U215" s="93">
        <v>18</v>
      </c>
      <c r="V215" s="94">
        <v>46314</v>
      </c>
      <c r="W215" s="94">
        <v>46314</v>
      </c>
      <c r="X215" s="95">
        <v>9785171842970</v>
      </c>
      <c r="Y215" s="96">
        <v>192</v>
      </c>
      <c r="Z215" s="97">
        <v>0.32</v>
      </c>
      <c r="AA215" s="98" t="s">
        <v>150</v>
      </c>
      <c r="AB215" s="98" t="s">
        <v>272</v>
      </c>
      <c r="AC215" s="98" t="s">
        <v>151</v>
      </c>
      <c r="AD215" s="91">
        <v>3</v>
      </c>
      <c r="AE215" s="167" t="s">
        <v>190</v>
      </c>
      <c r="AF215" s="166"/>
      <c r="AG215" s="98" t="s">
        <v>419</v>
      </c>
      <c r="AH215" s="98"/>
      <c r="AI215" s="86" t="s">
        <v>1798</v>
      </c>
      <c r="AJ215" s="101"/>
      <c r="AK215" s="91"/>
      <c r="AL215" s="100" t="s">
        <v>1799</v>
      </c>
      <c r="AM215" s="86" t="s">
        <v>225</v>
      </c>
      <c r="AN215" s="86" t="s">
        <v>223</v>
      </c>
      <c r="AO215" s="141">
        <f t="shared" si="9"/>
        <v>0</v>
      </c>
      <c r="AP215" s="85" t="s">
        <v>1800</v>
      </c>
      <c r="AQ215" s="100" t="s">
        <v>152</v>
      </c>
      <c r="AR215" s="97" t="s">
        <v>120</v>
      </c>
      <c r="AV215" s="99"/>
      <c r="AW215" s="157" t="s">
        <v>1801</v>
      </c>
      <c r="AX215" s="102"/>
      <c r="AY215" s="155" t="s">
        <v>1802</v>
      </c>
      <c r="AZ215" s="157"/>
      <c r="BA215" s="171" t="s">
        <v>521</v>
      </c>
      <c r="BB215" s="171" t="s">
        <v>699</v>
      </c>
      <c r="BC215" s="171" t="s">
        <v>1803</v>
      </c>
      <c r="BD215" s="171" t="s">
        <v>1804</v>
      </c>
      <c r="BE215" s="171" t="s">
        <v>1805</v>
      </c>
      <c r="BF215" s="103">
        <v>46323</v>
      </c>
      <c r="BG215" s="46"/>
      <c r="BH215" s="46"/>
      <c r="BI215" s="46">
        <f t="shared" si="10"/>
        <v>0</v>
      </c>
      <c r="BJ215" s="46">
        <f t="shared" si="11"/>
        <v>0</v>
      </c>
    </row>
    <row r="216" spans="1:62" ht="120" customHeight="1" x14ac:dyDescent="0.2">
      <c r="A216" s="172" t="s">
        <v>174</v>
      </c>
      <c r="B216" s="175"/>
      <c r="C216" s="148">
        <v>0</v>
      </c>
      <c r="D216" s="148">
        <v>0</v>
      </c>
      <c r="E216" s="132">
        <v>516.6</v>
      </c>
      <c r="F216" s="133" t="s">
        <v>1806</v>
      </c>
      <c r="G216" s="86" t="s">
        <v>1807</v>
      </c>
      <c r="H216" s="86" t="s">
        <v>1808</v>
      </c>
      <c r="I216" s="89"/>
      <c r="J216" s="90" t="s">
        <v>189</v>
      </c>
      <c r="K216" s="86"/>
      <c r="L216" s="86"/>
      <c r="M216" s="92" t="s">
        <v>139</v>
      </c>
      <c r="N216" s="86" t="s">
        <v>104</v>
      </c>
      <c r="O216" s="161" t="s">
        <v>171</v>
      </c>
      <c r="P216" s="161" t="s">
        <v>710</v>
      </c>
      <c r="Q216" s="91" t="s">
        <v>325</v>
      </c>
      <c r="R216" s="91" t="s">
        <v>199</v>
      </c>
      <c r="S216" s="91" t="s">
        <v>1809</v>
      </c>
      <c r="T216" s="92">
        <v>10</v>
      </c>
      <c r="U216" s="93">
        <v>14</v>
      </c>
      <c r="V216" s="94">
        <v>46314</v>
      </c>
      <c r="W216" s="94">
        <v>46314</v>
      </c>
      <c r="X216" s="95">
        <v>9785171882679</v>
      </c>
      <c r="Y216" s="96">
        <v>416</v>
      </c>
      <c r="Z216" s="97">
        <v>0.29399999999999998</v>
      </c>
      <c r="AA216" s="98" t="s">
        <v>604</v>
      </c>
      <c r="AB216" s="98" t="s">
        <v>186</v>
      </c>
      <c r="AC216" s="98" t="s">
        <v>605</v>
      </c>
      <c r="AD216" s="91" t="s">
        <v>105</v>
      </c>
      <c r="AE216" s="167" t="s">
        <v>190</v>
      </c>
      <c r="AF216" s="166"/>
      <c r="AG216" s="98" t="s">
        <v>1661</v>
      </c>
      <c r="AH216" s="98"/>
      <c r="AI216" s="86" t="s">
        <v>1810</v>
      </c>
      <c r="AJ216" s="101"/>
      <c r="AK216" s="91"/>
      <c r="AL216" s="100" t="s">
        <v>1811</v>
      </c>
      <c r="AM216" s="86" t="s">
        <v>254</v>
      </c>
      <c r="AN216" s="86" t="s">
        <v>223</v>
      </c>
      <c r="AO216" s="141">
        <f t="shared" si="9"/>
        <v>0</v>
      </c>
      <c r="AP216" s="85" t="s">
        <v>1812</v>
      </c>
      <c r="AQ216" s="100" t="s">
        <v>152</v>
      </c>
      <c r="AR216" s="97" t="s">
        <v>120</v>
      </c>
      <c r="AV216" s="99"/>
      <c r="AW216" s="157" t="s">
        <v>1813</v>
      </c>
      <c r="AX216" s="102"/>
      <c r="AY216" s="155" t="s">
        <v>1814</v>
      </c>
      <c r="AZ216" s="157"/>
      <c r="BA216" s="171" t="s">
        <v>521</v>
      </c>
      <c r="BB216" s="171" t="s">
        <v>672</v>
      </c>
      <c r="BC216" s="171" t="s">
        <v>673</v>
      </c>
      <c r="BD216" s="171" t="s">
        <v>673</v>
      </c>
      <c r="BE216" s="171" t="s">
        <v>674</v>
      </c>
      <c r="BF216" s="103">
        <v>46323</v>
      </c>
      <c r="BG216" s="46"/>
      <c r="BH216" s="46"/>
      <c r="BI216" s="46">
        <f t="shared" si="10"/>
        <v>0</v>
      </c>
      <c r="BJ216" s="46">
        <f t="shared" si="11"/>
        <v>0</v>
      </c>
    </row>
    <row r="217" spans="1:62" ht="126" customHeight="1" x14ac:dyDescent="0.2">
      <c r="A217" s="172" t="s">
        <v>174</v>
      </c>
      <c r="B217" s="175"/>
      <c r="C217" s="148">
        <v>0</v>
      </c>
      <c r="D217" s="148">
        <v>0</v>
      </c>
      <c r="E217" s="132">
        <v>604.80000000000007</v>
      </c>
      <c r="F217" s="133" t="s">
        <v>1815</v>
      </c>
      <c r="G217" s="86" t="s">
        <v>1816</v>
      </c>
      <c r="H217" s="86" t="s">
        <v>1817</v>
      </c>
      <c r="I217" s="89"/>
      <c r="J217" s="90">
        <v>4</v>
      </c>
      <c r="K217" s="86"/>
      <c r="L217" s="86"/>
      <c r="M217" s="92" t="s">
        <v>146</v>
      </c>
      <c r="N217" s="86" t="s">
        <v>104</v>
      </c>
      <c r="O217" s="161" t="s">
        <v>201</v>
      </c>
      <c r="P217" s="161" t="s">
        <v>201</v>
      </c>
      <c r="Q217" s="91" t="s">
        <v>325</v>
      </c>
      <c r="R217" s="91" t="s">
        <v>199</v>
      </c>
      <c r="S217" s="91" t="s">
        <v>1818</v>
      </c>
      <c r="T217" s="92">
        <v>10</v>
      </c>
      <c r="U217" s="93">
        <v>6</v>
      </c>
      <c r="V217" s="94">
        <v>45995</v>
      </c>
      <c r="W217" s="94">
        <v>46321</v>
      </c>
      <c r="X217" s="95">
        <v>9785171797591</v>
      </c>
      <c r="Y217" s="96">
        <v>352</v>
      </c>
      <c r="Z217" s="97">
        <v>0.29399999999999998</v>
      </c>
      <c r="AA217" s="98" t="s">
        <v>140</v>
      </c>
      <c r="AB217" s="98" t="s">
        <v>147</v>
      </c>
      <c r="AC217" s="98" t="s">
        <v>141</v>
      </c>
      <c r="AD217" s="91">
        <v>3</v>
      </c>
      <c r="AE217" s="134" t="s">
        <v>111</v>
      </c>
      <c r="AF217" s="166"/>
      <c r="AG217" s="98" t="s">
        <v>262</v>
      </c>
      <c r="AH217" s="98"/>
      <c r="AI217" s="86" t="s">
        <v>1819</v>
      </c>
      <c r="AJ217" s="101"/>
      <c r="AK217" s="91"/>
      <c r="AL217" s="100" t="s">
        <v>1820</v>
      </c>
      <c r="AM217" s="86" t="s">
        <v>153</v>
      </c>
      <c r="AN217" s="86" t="s">
        <v>148</v>
      </c>
      <c r="AO217" s="141">
        <f t="shared" si="9"/>
        <v>0</v>
      </c>
      <c r="AP217" s="85" t="s">
        <v>1821</v>
      </c>
      <c r="AQ217" s="100" t="s">
        <v>106</v>
      </c>
      <c r="AR217" s="97" t="s">
        <v>120</v>
      </c>
      <c r="AV217" s="99"/>
      <c r="AW217" s="157" t="s">
        <v>1822</v>
      </c>
      <c r="AX217" s="102" t="s">
        <v>1823</v>
      </c>
      <c r="AY217" s="155" t="s">
        <v>1824</v>
      </c>
      <c r="AZ217" s="157"/>
      <c r="BA217" s="171" t="s">
        <v>500</v>
      </c>
      <c r="BB217" s="171" t="s">
        <v>504</v>
      </c>
      <c r="BC217" s="171" t="s">
        <v>576</v>
      </c>
      <c r="BD217" s="171" t="s">
        <v>577</v>
      </c>
      <c r="BE217" s="171" t="s">
        <v>670</v>
      </c>
      <c r="BF217" s="103">
        <v>46323</v>
      </c>
      <c r="BG217" s="46"/>
      <c r="BH217" s="46"/>
      <c r="BI217" s="46">
        <f t="shared" si="10"/>
        <v>0</v>
      </c>
      <c r="BJ217" s="46">
        <f t="shared" si="11"/>
        <v>0</v>
      </c>
    </row>
    <row r="218" spans="1:62" ht="120" customHeight="1" x14ac:dyDescent="0.2">
      <c r="A218" s="172" t="s">
        <v>174</v>
      </c>
      <c r="B218" s="175"/>
      <c r="C218" s="148">
        <v>0</v>
      </c>
      <c r="D218" s="148">
        <v>0</v>
      </c>
      <c r="E218" s="132">
        <v>648.9</v>
      </c>
      <c r="F218" s="133" t="s">
        <v>1067</v>
      </c>
      <c r="G218" s="86" t="s">
        <v>1068</v>
      </c>
      <c r="H218" s="86" t="s">
        <v>1069</v>
      </c>
      <c r="I218" s="89"/>
      <c r="J218" s="90">
        <v>3</v>
      </c>
      <c r="K218" s="86"/>
      <c r="L218" s="86"/>
      <c r="M218" s="92" t="s">
        <v>146</v>
      </c>
      <c r="N218" s="86" t="s">
        <v>104</v>
      </c>
      <c r="O218" s="161" t="s">
        <v>180</v>
      </c>
      <c r="P218" s="161" t="s">
        <v>180</v>
      </c>
      <c r="Q218" s="91" t="s">
        <v>325</v>
      </c>
      <c r="R218" s="91" t="s">
        <v>199</v>
      </c>
      <c r="S218" s="91" t="s">
        <v>1070</v>
      </c>
      <c r="T218" s="92">
        <v>10</v>
      </c>
      <c r="U218" s="93">
        <v>6</v>
      </c>
      <c r="V218" s="94">
        <v>44264</v>
      </c>
      <c r="W218" s="94">
        <v>46314</v>
      </c>
      <c r="X218" s="95">
        <v>9785171359416</v>
      </c>
      <c r="Y218" s="96">
        <v>288</v>
      </c>
      <c r="Z218" s="97">
        <v>0.2</v>
      </c>
      <c r="AA218" s="98" t="s">
        <v>165</v>
      </c>
      <c r="AB218" s="98" t="s">
        <v>155</v>
      </c>
      <c r="AC218" s="98" t="s">
        <v>166</v>
      </c>
      <c r="AD218" s="91">
        <v>3</v>
      </c>
      <c r="AE218" s="176" t="s">
        <v>111</v>
      </c>
      <c r="AF218" s="166"/>
      <c r="AG218" s="98" t="s">
        <v>398</v>
      </c>
      <c r="AH218" s="98"/>
      <c r="AI218" s="86" t="s">
        <v>1071</v>
      </c>
      <c r="AJ218" s="101"/>
      <c r="AK218" s="91"/>
      <c r="AL218" s="100" t="s">
        <v>1072</v>
      </c>
      <c r="AM218" s="86" t="s">
        <v>153</v>
      </c>
      <c r="AN218" s="86" t="s">
        <v>148</v>
      </c>
      <c r="AO218" s="141">
        <f t="shared" si="9"/>
        <v>0</v>
      </c>
      <c r="AP218" s="85" t="s">
        <v>1073</v>
      </c>
      <c r="AQ218" s="100" t="s">
        <v>149</v>
      </c>
      <c r="AR218" s="97" t="s">
        <v>120</v>
      </c>
      <c r="AV218" s="99"/>
      <c r="AW218" s="157" t="s">
        <v>1074</v>
      </c>
      <c r="AX218" s="102" t="s">
        <v>1075</v>
      </c>
      <c r="AY218" s="155" t="s">
        <v>1076</v>
      </c>
      <c r="AZ218" s="157"/>
      <c r="BA218" s="171" t="s">
        <v>500</v>
      </c>
      <c r="BB218" s="171" t="s">
        <v>507</v>
      </c>
      <c r="BC218" s="171" t="s">
        <v>600</v>
      </c>
      <c r="BD218" s="171" t="s">
        <v>601</v>
      </c>
      <c r="BE218" s="171" t="s">
        <v>625</v>
      </c>
      <c r="BF218" s="103">
        <v>46322</v>
      </c>
      <c r="BG218" s="46"/>
      <c r="BH218" s="46"/>
      <c r="BI218" s="46">
        <f t="shared" si="10"/>
        <v>0</v>
      </c>
      <c r="BJ218" s="46">
        <f t="shared" si="11"/>
        <v>0</v>
      </c>
    </row>
    <row r="219" spans="1:62" ht="120" customHeight="1" x14ac:dyDescent="0.2">
      <c r="A219" s="172" t="s">
        <v>174</v>
      </c>
      <c r="B219" s="175"/>
      <c r="C219" s="148">
        <v>0</v>
      </c>
      <c r="D219" s="148">
        <v>0</v>
      </c>
      <c r="E219" s="132">
        <v>497.70000000000005</v>
      </c>
      <c r="F219" s="133" t="s">
        <v>1077</v>
      </c>
      <c r="G219" s="86" t="s">
        <v>1078</v>
      </c>
      <c r="H219" s="86" t="s">
        <v>172</v>
      </c>
      <c r="I219" s="89"/>
      <c r="J219" s="90">
        <v>3</v>
      </c>
      <c r="K219" s="86"/>
      <c r="L219" s="86"/>
      <c r="M219" s="92" t="s">
        <v>146</v>
      </c>
      <c r="N219" s="86" t="s">
        <v>104</v>
      </c>
      <c r="O219" s="161" t="s">
        <v>158</v>
      </c>
      <c r="P219" s="161" t="s">
        <v>158</v>
      </c>
      <c r="Q219" s="91" t="s">
        <v>325</v>
      </c>
      <c r="R219" s="91" t="s">
        <v>199</v>
      </c>
      <c r="S219" s="91" t="s">
        <v>1079</v>
      </c>
      <c r="T219" s="92">
        <v>10</v>
      </c>
      <c r="U219" s="93">
        <v>6</v>
      </c>
      <c r="V219" s="94">
        <v>42606</v>
      </c>
      <c r="W219" s="94">
        <v>46315</v>
      </c>
      <c r="X219" s="95">
        <v>9785170994076</v>
      </c>
      <c r="Y219" s="96">
        <v>544</v>
      </c>
      <c r="Z219" s="97">
        <v>0.27700000000000002</v>
      </c>
      <c r="AA219" s="98" t="s">
        <v>165</v>
      </c>
      <c r="AB219" s="98" t="s">
        <v>168</v>
      </c>
      <c r="AC219" s="98" t="s">
        <v>166</v>
      </c>
      <c r="AD219" s="91">
        <v>3</v>
      </c>
      <c r="AE219" s="176" t="s">
        <v>111</v>
      </c>
      <c r="AF219" s="166"/>
      <c r="AG219" s="98" t="s">
        <v>218</v>
      </c>
      <c r="AH219" s="98"/>
      <c r="AI219" s="86" t="s">
        <v>173</v>
      </c>
      <c r="AJ219" s="101"/>
      <c r="AK219" s="91" t="s">
        <v>1080</v>
      </c>
      <c r="AL219" s="100" t="s">
        <v>1081</v>
      </c>
      <c r="AM219" s="86" t="s">
        <v>257</v>
      </c>
      <c r="AN219" s="86" t="s">
        <v>148</v>
      </c>
      <c r="AO219" s="141">
        <f t="shared" si="9"/>
        <v>0</v>
      </c>
      <c r="AP219" s="85" t="s">
        <v>1082</v>
      </c>
      <c r="AQ219" s="100" t="s">
        <v>106</v>
      </c>
      <c r="AR219" s="97" t="s">
        <v>120</v>
      </c>
      <c r="AV219" s="99"/>
      <c r="AW219" s="157" t="s">
        <v>1083</v>
      </c>
      <c r="AX219" s="102" t="s">
        <v>1084</v>
      </c>
      <c r="AY219" s="155" t="s">
        <v>1085</v>
      </c>
      <c r="AZ219" s="157"/>
      <c r="BA219" s="171" t="s">
        <v>500</v>
      </c>
      <c r="BB219" s="171" t="s">
        <v>524</v>
      </c>
      <c r="BC219" s="171" t="s">
        <v>525</v>
      </c>
      <c r="BD219" s="171" t="s">
        <v>526</v>
      </c>
      <c r="BE219" s="171" t="s">
        <v>1086</v>
      </c>
      <c r="BF219" s="103">
        <v>46322</v>
      </c>
      <c r="BG219" s="46"/>
      <c r="BH219" s="46"/>
      <c r="BI219" s="46">
        <f t="shared" si="10"/>
        <v>0</v>
      </c>
      <c r="BJ219" s="46">
        <f t="shared" si="11"/>
        <v>0</v>
      </c>
    </row>
    <row r="220" spans="1:62" ht="126" customHeight="1" x14ac:dyDescent="0.2">
      <c r="A220" s="172" t="s">
        <v>174</v>
      </c>
      <c r="B220" s="175"/>
      <c r="C220" s="148">
        <v>0</v>
      </c>
      <c r="D220" s="148">
        <v>0</v>
      </c>
      <c r="E220" s="132">
        <v>299.25</v>
      </c>
      <c r="F220" s="133" t="s">
        <v>1825</v>
      </c>
      <c r="G220" s="86" t="s">
        <v>1826</v>
      </c>
      <c r="H220" s="86" t="s">
        <v>172</v>
      </c>
      <c r="I220" s="89"/>
      <c r="J220" s="90">
        <v>5</v>
      </c>
      <c r="K220" s="86"/>
      <c r="L220" s="86"/>
      <c r="M220" s="92" t="s">
        <v>139</v>
      </c>
      <c r="N220" s="86" t="s">
        <v>104</v>
      </c>
      <c r="O220" s="161" t="s">
        <v>224</v>
      </c>
      <c r="P220" s="161" t="s">
        <v>233</v>
      </c>
      <c r="Q220" s="91" t="s">
        <v>325</v>
      </c>
      <c r="R220" s="91" t="s">
        <v>199</v>
      </c>
      <c r="S220" s="91" t="s">
        <v>1827</v>
      </c>
      <c r="T220" s="92">
        <v>10</v>
      </c>
      <c r="U220" s="93">
        <v>6</v>
      </c>
      <c r="V220" s="94">
        <v>43839</v>
      </c>
      <c r="W220" s="94">
        <v>46320</v>
      </c>
      <c r="X220" s="95">
        <v>9785171193546</v>
      </c>
      <c r="Y220" s="96">
        <v>416</v>
      </c>
      <c r="Z220" s="97">
        <v>0.25700000000000001</v>
      </c>
      <c r="AA220" s="98" t="s">
        <v>165</v>
      </c>
      <c r="AB220" s="98" t="s">
        <v>147</v>
      </c>
      <c r="AC220" s="98" t="s">
        <v>166</v>
      </c>
      <c r="AD220" s="91">
        <v>3</v>
      </c>
      <c r="AE220" s="134" t="s">
        <v>111</v>
      </c>
      <c r="AF220" s="166"/>
      <c r="AG220" s="98" t="s">
        <v>278</v>
      </c>
      <c r="AH220" s="98"/>
      <c r="AI220" s="86" t="s">
        <v>173</v>
      </c>
      <c r="AJ220" s="101"/>
      <c r="AK220" s="91" t="s">
        <v>1828</v>
      </c>
      <c r="AL220" s="100" t="s">
        <v>1829</v>
      </c>
      <c r="AM220" s="86" t="s">
        <v>259</v>
      </c>
      <c r="AN220" s="86" t="s">
        <v>148</v>
      </c>
      <c r="AO220" s="141">
        <f t="shared" si="9"/>
        <v>0</v>
      </c>
      <c r="AP220" s="85" t="s">
        <v>1830</v>
      </c>
      <c r="AQ220" s="100" t="s">
        <v>106</v>
      </c>
      <c r="AR220" s="97" t="s">
        <v>120</v>
      </c>
      <c r="AV220" s="99"/>
      <c r="AW220" s="157" t="s">
        <v>1831</v>
      </c>
      <c r="AX220" s="102"/>
      <c r="AY220" s="155" t="s">
        <v>1832</v>
      </c>
      <c r="AZ220" s="157"/>
      <c r="BA220" s="171" t="s">
        <v>521</v>
      </c>
      <c r="BB220" s="171" t="s">
        <v>534</v>
      </c>
      <c r="BC220" s="171" t="s">
        <v>550</v>
      </c>
      <c r="BD220" s="171" t="s">
        <v>550</v>
      </c>
      <c r="BE220" s="171" t="s">
        <v>676</v>
      </c>
      <c r="BF220" s="103">
        <v>46323</v>
      </c>
      <c r="BG220" s="46"/>
      <c r="BH220" s="46"/>
      <c r="BI220" s="46">
        <f t="shared" si="10"/>
        <v>0</v>
      </c>
      <c r="BJ220" s="46">
        <f t="shared" si="11"/>
        <v>0</v>
      </c>
    </row>
    <row r="221" spans="1:62" ht="126" customHeight="1" x14ac:dyDescent="0.2">
      <c r="A221" s="172" t="s">
        <v>174</v>
      </c>
      <c r="B221" s="175"/>
      <c r="C221" s="148">
        <v>0</v>
      </c>
      <c r="D221" s="148">
        <v>0</v>
      </c>
      <c r="E221" s="132">
        <v>299.25</v>
      </c>
      <c r="F221" s="133" t="s">
        <v>1833</v>
      </c>
      <c r="G221" s="86" t="s">
        <v>1834</v>
      </c>
      <c r="H221" s="86" t="s">
        <v>172</v>
      </c>
      <c r="I221" s="89"/>
      <c r="J221" s="90">
        <v>6</v>
      </c>
      <c r="K221" s="86"/>
      <c r="L221" s="86"/>
      <c r="M221" s="92" t="s">
        <v>146</v>
      </c>
      <c r="N221" s="86" t="s">
        <v>104</v>
      </c>
      <c r="O221" s="161" t="s">
        <v>158</v>
      </c>
      <c r="P221" s="161" t="s">
        <v>158</v>
      </c>
      <c r="Q221" s="91" t="s">
        <v>325</v>
      </c>
      <c r="R221" s="91" t="s">
        <v>199</v>
      </c>
      <c r="S221" s="91" t="s">
        <v>1835</v>
      </c>
      <c r="T221" s="92">
        <v>10</v>
      </c>
      <c r="U221" s="93">
        <v>6</v>
      </c>
      <c r="V221" s="94">
        <v>46060</v>
      </c>
      <c r="W221" s="94">
        <v>46320</v>
      </c>
      <c r="X221" s="95">
        <v>9785171757724</v>
      </c>
      <c r="Y221" s="96">
        <v>384</v>
      </c>
      <c r="Z221" s="97">
        <v>0.24299999999999999</v>
      </c>
      <c r="AA221" s="98" t="s">
        <v>165</v>
      </c>
      <c r="AB221" s="98" t="s">
        <v>147</v>
      </c>
      <c r="AC221" s="98" t="s">
        <v>166</v>
      </c>
      <c r="AD221" s="91">
        <v>3</v>
      </c>
      <c r="AE221" s="134" t="s">
        <v>111</v>
      </c>
      <c r="AF221" s="166"/>
      <c r="AG221" s="98" t="s">
        <v>263</v>
      </c>
      <c r="AH221" s="98"/>
      <c r="AI221" s="86" t="s">
        <v>173</v>
      </c>
      <c r="AJ221" s="101"/>
      <c r="AK221" s="91"/>
      <c r="AL221" s="100" t="s">
        <v>1836</v>
      </c>
      <c r="AM221" s="86" t="s">
        <v>257</v>
      </c>
      <c r="AN221" s="86" t="s">
        <v>148</v>
      </c>
      <c r="AO221" s="141">
        <f t="shared" si="9"/>
        <v>0</v>
      </c>
      <c r="AP221" s="85" t="s">
        <v>1837</v>
      </c>
      <c r="AQ221" s="100" t="s">
        <v>106</v>
      </c>
      <c r="AR221" s="97" t="s">
        <v>120</v>
      </c>
      <c r="AV221" s="99"/>
      <c r="AW221" s="157" t="s">
        <v>1838</v>
      </c>
      <c r="AX221" s="102" t="s">
        <v>1839</v>
      </c>
      <c r="AY221" s="155" t="s">
        <v>1840</v>
      </c>
      <c r="AZ221" s="157"/>
      <c r="BA221" s="171" t="s">
        <v>500</v>
      </c>
      <c r="BB221" s="171" t="s">
        <v>507</v>
      </c>
      <c r="BC221" s="171" t="s">
        <v>508</v>
      </c>
      <c r="BD221" s="171" t="s">
        <v>509</v>
      </c>
      <c r="BE221" s="171" t="s">
        <v>621</v>
      </c>
      <c r="BF221" s="103">
        <v>46323</v>
      </c>
      <c r="BG221" s="46"/>
      <c r="BH221" s="46"/>
      <c r="BI221" s="46">
        <f t="shared" si="10"/>
        <v>0</v>
      </c>
      <c r="BJ221" s="46">
        <f t="shared" si="11"/>
        <v>0</v>
      </c>
    </row>
    <row r="222" spans="1:62" ht="126" customHeight="1" x14ac:dyDescent="0.2">
      <c r="A222" s="172" t="s">
        <v>174</v>
      </c>
      <c r="B222" s="175"/>
      <c r="C222" s="148">
        <v>0</v>
      </c>
      <c r="D222" s="148">
        <v>0</v>
      </c>
      <c r="E222" s="132">
        <v>317.10000000000002</v>
      </c>
      <c r="F222" s="133" t="s">
        <v>1841</v>
      </c>
      <c r="G222" s="86" t="s">
        <v>432</v>
      </c>
      <c r="H222" s="86" t="s">
        <v>172</v>
      </c>
      <c r="I222" s="89"/>
      <c r="J222" s="90">
        <v>5</v>
      </c>
      <c r="K222" s="86"/>
      <c r="L222" s="86"/>
      <c r="M222" s="92" t="s">
        <v>146</v>
      </c>
      <c r="N222" s="86" t="s">
        <v>104</v>
      </c>
      <c r="O222" s="161" t="s">
        <v>208</v>
      </c>
      <c r="P222" s="161" t="s">
        <v>208</v>
      </c>
      <c r="Q222" s="91" t="s">
        <v>325</v>
      </c>
      <c r="R222" s="91" t="s">
        <v>199</v>
      </c>
      <c r="S222" s="91" t="s">
        <v>1842</v>
      </c>
      <c r="T222" s="92">
        <v>10</v>
      </c>
      <c r="U222" s="93">
        <v>6</v>
      </c>
      <c r="V222" s="94">
        <v>44104</v>
      </c>
      <c r="W222" s="94">
        <v>46320</v>
      </c>
      <c r="X222" s="95">
        <v>9785171196899</v>
      </c>
      <c r="Y222" s="96">
        <v>416</v>
      </c>
      <c r="Z222" s="97">
        <v>0.25700000000000001</v>
      </c>
      <c r="AA222" s="98" t="s">
        <v>165</v>
      </c>
      <c r="AB222" s="98" t="s">
        <v>147</v>
      </c>
      <c r="AC222" s="98" t="s">
        <v>166</v>
      </c>
      <c r="AD222" s="91">
        <v>3</v>
      </c>
      <c r="AE222" s="134" t="s">
        <v>111</v>
      </c>
      <c r="AF222" s="166"/>
      <c r="AG222" s="98" t="s">
        <v>245</v>
      </c>
      <c r="AH222" s="98"/>
      <c r="AI222" s="86" t="s">
        <v>173</v>
      </c>
      <c r="AJ222" s="101"/>
      <c r="AK222" s="91"/>
      <c r="AL222" s="100" t="s">
        <v>1843</v>
      </c>
      <c r="AM222" s="86" t="s">
        <v>259</v>
      </c>
      <c r="AN222" s="86" t="s">
        <v>148</v>
      </c>
      <c r="AO222" s="141">
        <f t="shared" si="9"/>
        <v>0</v>
      </c>
      <c r="AP222" s="85" t="s">
        <v>1844</v>
      </c>
      <c r="AQ222" s="100" t="s">
        <v>106</v>
      </c>
      <c r="AR222" s="97" t="s">
        <v>120</v>
      </c>
      <c r="AV222" s="99"/>
      <c r="AW222" s="157" t="s">
        <v>1845</v>
      </c>
      <c r="AX222" s="102"/>
      <c r="AY222" s="155" t="s">
        <v>1846</v>
      </c>
      <c r="AZ222" s="157"/>
      <c r="BA222" s="171" t="s">
        <v>500</v>
      </c>
      <c r="BB222" s="171" t="s">
        <v>501</v>
      </c>
      <c r="BC222" s="171" t="s">
        <v>512</v>
      </c>
      <c r="BD222" s="171" t="s">
        <v>514</v>
      </c>
      <c r="BE222" s="171" t="s">
        <v>1847</v>
      </c>
      <c r="BF222" s="103">
        <v>46323</v>
      </c>
      <c r="BG222" s="46"/>
      <c r="BH222" s="46"/>
      <c r="BI222" s="46">
        <f t="shared" si="10"/>
        <v>0</v>
      </c>
      <c r="BJ222" s="46">
        <f t="shared" si="11"/>
        <v>0</v>
      </c>
    </row>
    <row r="223" spans="1:62" ht="120" customHeight="1" x14ac:dyDescent="0.2">
      <c r="A223" s="172" t="s">
        <v>174</v>
      </c>
      <c r="B223" s="175"/>
      <c r="C223" s="148">
        <v>0</v>
      </c>
      <c r="D223" s="148">
        <v>0</v>
      </c>
      <c r="E223" s="132">
        <v>307.65000000000003</v>
      </c>
      <c r="F223" s="133" t="s">
        <v>1087</v>
      </c>
      <c r="G223" s="86" t="s">
        <v>446</v>
      </c>
      <c r="H223" s="86" t="s">
        <v>172</v>
      </c>
      <c r="I223" s="89"/>
      <c r="J223" s="90">
        <v>5</v>
      </c>
      <c r="K223" s="86"/>
      <c r="L223" s="86"/>
      <c r="M223" s="92" t="s">
        <v>146</v>
      </c>
      <c r="N223" s="86" t="s">
        <v>104</v>
      </c>
      <c r="O223" s="161" t="s">
        <v>156</v>
      </c>
      <c r="P223" s="161" t="s">
        <v>156</v>
      </c>
      <c r="Q223" s="91" t="s">
        <v>325</v>
      </c>
      <c r="R223" s="91" t="s">
        <v>199</v>
      </c>
      <c r="S223" s="91" t="s">
        <v>1088</v>
      </c>
      <c r="T223" s="92">
        <v>10</v>
      </c>
      <c r="U223" s="93">
        <v>5</v>
      </c>
      <c r="V223" s="94">
        <v>43137</v>
      </c>
      <c r="W223" s="94">
        <v>46317</v>
      </c>
      <c r="X223" s="95">
        <v>9785171068288</v>
      </c>
      <c r="Y223" s="96">
        <v>416</v>
      </c>
      <c r="Z223" s="97">
        <v>0.252</v>
      </c>
      <c r="AA223" s="98" t="s">
        <v>165</v>
      </c>
      <c r="AB223" s="98" t="s">
        <v>147</v>
      </c>
      <c r="AC223" s="98" t="s">
        <v>166</v>
      </c>
      <c r="AD223" s="91">
        <v>3</v>
      </c>
      <c r="AE223" s="176" t="s">
        <v>111</v>
      </c>
      <c r="AF223" s="166"/>
      <c r="AG223" s="98" t="s">
        <v>266</v>
      </c>
      <c r="AH223" s="98"/>
      <c r="AI223" s="86" t="s">
        <v>173</v>
      </c>
      <c r="AJ223" s="101"/>
      <c r="AK223" s="91" t="s">
        <v>1089</v>
      </c>
      <c r="AL223" s="100" t="s">
        <v>1090</v>
      </c>
      <c r="AM223" s="86" t="s">
        <v>257</v>
      </c>
      <c r="AN223" s="86" t="s">
        <v>148</v>
      </c>
      <c r="AO223" s="141">
        <f t="shared" si="9"/>
        <v>0</v>
      </c>
      <c r="AP223" s="85" t="s">
        <v>1091</v>
      </c>
      <c r="AQ223" s="100" t="s">
        <v>152</v>
      </c>
      <c r="AR223" s="97" t="s">
        <v>120</v>
      </c>
      <c r="AV223" s="99"/>
      <c r="AW223" s="157" t="s">
        <v>1092</v>
      </c>
      <c r="AX223" s="102"/>
      <c r="AY223" s="155" t="s">
        <v>1093</v>
      </c>
      <c r="AZ223" s="157"/>
      <c r="BA223" s="171" t="s">
        <v>500</v>
      </c>
      <c r="BB223" s="171" t="s">
        <v>507</v>
      </c>
      <c r="BC223" s="171" t="s">
        <v>508</v>
      </c>
      <c r="BD223" s="171" t="s">
        <v>509</v>
      </c>
      <c r="BE223" s="171" t="s">
        <v>621</v>
      </c>
      <c r="BF223" s="103">
        <v>46322</v>
      </c>
      <c r="BG223" s="46"/>
      <c r="BH223" s="46"/>
      <c r="BI223" s="46">
        <f t="shared" si="10"/>
        <v>0</v>
      </c>
      <c r="BJ223" s="46">
        <f t="shared" si="11"/>
        <v>0</v>
      </c>
    </row>
    <row r="224" spans="1:62" ht="126" customHeight="1" x14ac:dyDescent="0.2">
      <c r="A224" s="172" t="s">
        <v>174</v>
      </c>
      <c r="B224" s="175"/>
      <c r="C224" s="148">
        <v>0</v>
      </c>
      <c r="D224" s="148">
        <v>0</v>
      </c>
      <c r="E224" s="132">
        <v>453.6</v>
      </c>
      <c r="F224" s="133" t="s">
        <v>2416</v>
      </c>
      <c r="G224" s="86" t="s">
        <v>2417</v>
      </c>
      <c r="H224" s="86" t="s">
        <v>172</v>
      </c>
      <c r="I224" s="89"/>
      <c r="J224" s="90">
        <v>3</v>
      </c>
      <c r="K224" s="86"/>
      <c r="L224" s="86"/>
      <c r="M224" s="92" t="s">
        <v>146</v>
      </c>
      <c r="N224" s="86" t="s">
        <v>104</v>
      </c>
      <c r="O224" s="161" t="s">
        <v>156</v>
      </c>
      <c r="P224" s="161" t="s">
        <v>156</v>
      </c>
      <c r="Q224" s="91" t="s">
        <v>325</v>
      </c>
      <c r="R224" s="91" t="s">
        <v>199</v>
      </c>
      <c r="S224" s="91" t="s">
        <v>2418</v>
      </c>
      <c r="T224" s="92">
        <v>10</v>
      </c>
      <c r="U224" s="93">
        <v>8</v>
      </c>
      <c r="V224" s="94">
        <v>46012</v>
      </c>
      <c r="W224" s="94">
        <v>46324</v>
      </c>
      <c r="X224" s="95">
        <v>9785171785840</v>
      </c>
      <c r="Y224" s="96">
        <v>704</v>
      </c>
      <c r="Z224" s="97">
        <v>0.34799999999999998</v>
      </c>
      <c r="AA224" s="98" t="s">
        <v>165</v>
      </c>
      <c r="AB224" s="98" t="s">
        <v>177</v>
      </c>
      <c r="AC224" s="98" t="s">
        <v>166</v>
      </c>
      <c r="AD224" s="91">
        <v>3</v>
      </c>
      <c r="AE224" s="134" t="s">
        <v>111</v>
      </c>
      <c r="AF224" s="166"/>
      <c r="AG224" s="98" t="s">
        <v>251</v>
      </c>
      <c r="AH224" s="98"/>
      <c r="AI224" s="86" t="s">
        <v>173</v>
      </c>
      <c r="AJ224" s="101"/>
      <c r="AK224" s="91" t="s">
        <v>2419</v>
      </c>
      <c r="AL224" s="100" t="s">
        <v>2420</v>
      </c>
      <c r="AM224" s="86" t="s">
        <v>258</v>
      </c>
      <c r="AN224" s="86" t="s">
        <v>148</v>
      </c>
      <c r="AO224" s="141">
        <f t="shared" si="9"/>
        <v>0</v>
      </c>
      <c r="AP224" s="85" t="s">
        <v>2421</v>
      </c>
      <c r="AQ224" s="100" t="s">
        <v>106</v>
      </c>
      <c r="AR224" s="97" t="s">
        <v>120</v>
      </c>
      <c r="AV224" s="99"/>
      <c r="AW224" s="157" t="s">
        <v>2422</v>
      </c>
      <c r="AX224" s="102" t="s">
        <v>2423</v>
      </c>
      <c r="AY224" s="155" t="s">
        <v>2424</v>
      </c>
      <c r="AZ224" s="157"/>
      <c r="BA224" s="171" t="s">
        <v>500</v>
      </c>
      <c r="BB224" s="171" t="s">
        <v>507</v>
      </c>
      <c r="BC224" s="171" t="s">
        <v>508</v>
      </c>
      <c r="BD224" s="171" t="s">
        <v>509</v>
      </c>
      <c r="BE224" s="171" t="s">
        <v>621</v>
      </c>
      <c r="BF224" s="103">
        <v>46325</v>
      </c>
      <c r="BG224" s="46"/>
      <c r="BH224" s="46"/>
      <c r="BI224" s="46">
        <f t="shared" si="10"/>
        <v>0</v>
      </c>
      <c r="BJ224" s="46">
        <f t="shared" si="11"/>
        <v>0</v>
      </c>
    </row>
    <row r="225" spans="1:62" ht="126" customHeight="1" x14ac:dyDescent="0.2">
      <c r="A225" s="172" t="s">
        <v>174</v>
      </c>
      <c r="B225" s="175"/>
      <c r="C225" s="148">
        <v>0</v>
      </c>
      <c r="D225" s="148">
        <v>0</v>
      </c>
      <c r="E225" s="132">
        <v>363.3</v>
      </c>
      <c r="F225" s="133" t="s">
        <v>1848</v>
      </c>
      <c r="G225" s="86" t="s">
        <v>1849</v>
      </c>
      <c r="H225" s="86" t="s">
        <v>172</v>
      </c>
      <c r="I225" s="89"/>
      <c r="J225" s="90" t="s">
        <v>189</v>
      </c>
      <c r="K225" s="86"/>
      <c r="L225" s="86"/>
      <c r="M225" s="92" t="s">
        <v>146</v>
      </c>
      <c r="N225" s="86" t="s">
        <v>104</v>
      </c>
      <c r="O225" s="161" t="s">
        <v>156</v>
      </c>
      <c r="P225" s="161" t="s">
        <v>156</v>
      </c>
      <c r="Q225" s="91" t="s">
        <v>325</v>
      </c>
      <c r="R225" s="91" t="s">
        <v>199</v>
      </c>
      <c r="S225" s="91" t="s">
        <v>1850</v>
      </c>
      <c r="T225" s="92">
        <v>22</v>
      </c>
      <c r="U225" s="93">
        <v>12</v>
      </c>
      <c r="V225" s="94">
        <v>46318</v>
      </c>
      <c r="W225" s="94">
        <v>46318</v>
      </c>
      <c r="X225" s="95">
        <v>9785171910471</v>
      </c>
      <c r="Y225" s="96">
        <v>672</v>
      </c>
      <c r="Z225" s="97">
        <v>0.32700000000000001</v>
      </c>
      <c r="AA225" s="98" t="s">
        <v>165</v>
      </c>
      <c r="AB225" s="98" t="s">
        <v>177</v>
      </c>
      <c r="AC225" s="98" t="s">
        <v>166</v>
      </c>
      <c r="AD225" s="91">
        <v>3</v>
      </c>
      <c r="AE225" s="167" t="s">
        <v>190</v>
      </c>
      <c r="AF225" s="166"/>
      <c r="AG225" s="98" t="s">
        <v>263</v>
      </c>
      <c r="AH225" s="98"/>
      <c r="AI225" s="86" t="s">
        <v>173</v>
      </c>
      <c r="AJ225" s="101"/>
      <c r="AK225" s="91" t="s">
        <v>1851</v>
      </c>
      <c r="AL225" s="100" t="s">
        <v>1852</v>
      </c>
      <c r="AM225" s="86" t="s">
        <v>257</v>
      </c>
      <c r="AN225" s="86" t="s">
        <v>148</v>
      </c>
      <c r="AO225" s="141">
        <f t="shared" si="9"/>
        <v>0</v>
      </c>
      <c r="AP225" s="85" t="s">
        <v>1853</v>
      </c>
      <c r="AQ225" s="100" t="s">
        <v>149</v>
      </c>
      <c r="AR225" s="97" t="s">
        <v>120</v>
      </c>
      <c r="AV225" s="99"/>
      <c r="AW225" s="157" t="s">
        <v>1854</v>
      </c>
      <c r="AX225" s="102"/>
      <c r="AY225" s="155" t="s">
        <v>1855</v>
      </c>
      <c r="AZ225" s="157"/>
      <c r="BA225" s="171" t="s">
        <v>500</v>
      </c>
      <c r="BB225" s="171" t="s">
        <v>507</v>
      </c>
      <c r="BC225" s="171" t="s">
        <v>508</v>
      </c>
      <c r="BD225" s="171" t="s">
        <v>509</v>
      </c>
      <c r="BE225" s="171" t="s">
        <v>621</v>
      </c>
      <c r="BF225" s="103">
        <v>46323</v>
      </c>
      <c r="BG225" s="46"/>
      <c r="BH225" s="46"/>
      <c r="BI225" s="46">
        <f t="shared" si="10"/>
        <v>0</v>
      </c>
      <c r="BJ225" s="46">
        <f t="shared" si="11"/>
        <v>0</v>
      </c>
    </row>
    <row r="226" spans="1:62" ht="126" customHeight="1" x14ac:dyDescent="0.2">
      <c r="A226" s="172"/>
      <c r="B226" s="175"/>
      <c r="C226" s="148">
        <v>0</v>
      </c>
      <c r="D226" s="148">
        <v>0</v>
      </c>
      <c r="E226" s="132">
        <v>541.80000000000007</v>
      </c>
      <c r="F226" s="133" t="s">
        <v>2707</v>
      </c>
      <c r="G226" s="86" t="s">
        <v>551</v>
      </c>
      <c r="H226" s="86" t="s">
        <v>172</v>
      </c>
      <c r="I226" s="89"/>
      <c r="J226" s="90">
        <v>1</v>
      </c>
      <c r="K226" s="86"/>
      <c r="L226" s="86"/>
      <c r="M226" s="92" t="s">
        <v>146</v>
      </c>
      <c r="N226" s="86" t="s">
        <v>104</v>
      </c>
      <c r="O226" s="161" t="s">
        <v>156</v>
      </c>
      <c r="P226" s="161" t="s">
        <v>156</v>
      </c>
      <c r="Q226" s="91" t="s">
        <v>325</v>
      </c>
      <c r="R226" s="91" t="s">
        <v>199</v>
      </c>
      <c r="S226" s="91" t="s">
        <v>2708</v>
      </c>
      <c r="T226" s="92">
        <v>10</v>
      </c>
      <c r="U226" s="93">
        <v>8</v>
      </c>
      <c r="V226" s="94">
        <v>42836</v>
      </c>
      <c r="W226" s="94">
        <v>46323</v>
      </c>
      <c r="X226" s="95">
        <v>9785171025809</v>
      </c>
      <c r="Y226" s="96">
        <v>960</v>
      </c>
      <c r="Z226" s="97">
        <v>0.45500000000000002</v>
      </c>
      <c r="AA226" s="98" t="s">
        <v>165</v>
      </c>
      <c r="AB226" s="98" t="s">
        <v>177</v>
      </c>
      <c r="AC226" s="98" t="s">
        <v>166</v>
      </c>
      <c r="AD226" s="91">
        <v>3</v>
      </c>
      <c r="AE226" s="134" t="s">
        <v>111</v>
      </c>
      <c r="AF226" s="166"/>
      <c r="AG226" s="98" t="s">
        <v>229</v>
      </c>
      <c r="AH226" s="98"/>
      <c r="AI226" s="86" t="s">
        <v>173</v>
      </c>
      <c r="AJ226" s="101"/>
      <c r="AK226" s="91" t="s">
        <v>2709</v>
      </c>
      <c r="AL226" s="100" t="s">
        <v>2710</v>
      </c>
      <c r="AM226" s="86" t="s">
        <v>259</v>
      </c>
      <c r="AN226" s="86" t="s">
        <v>148</v>
      </c>
      <c r="AO226" s="141">
        <f t="shared" si="9"/>
        <v>0</v>
      </c>
      <c r="AP226" s="85" t="s">
        <v>2711</v>
      </c>
      <c r="AQ226" s="100" t="s">
        <v>149</v>
      </c>
      <c r="AR226" s="97" t="s">
        <v>120</v>
      </c>
      <c r="AV226" s="99"/>
      <c r="AW226" s="157" t="s">
        <v>2712</v>
      </c>
      <c r="AX226" s="102" t="s">
        <v>2713</v>
      </c>
      <c r="AY226" s="155" t="s">
        <v>2714</v>
      </c>
      <c r="AZ226" s="157"/>
      <c r="BA226" s="171" t="s">
        <v>500</v>
      </c>
      <c r="BB226" s="171" t="s">
        <v>507</v>
      </c>
      <c r="BC226" s="171" t="s">
        <v>508</v>
      </c>
      <c r="BD226" s="171" t="s">
        <v>509</v>
      </c>
      <c r="BE226" s="178" t="s">
        <v>621</v>
      </c>
      <c r="BF226" s="103">
        <v>46328</v>
      </c>
      <c r="BG226" s="46"/>
      <c r="BH226" s="46"/>
      <c r="BI226" s="46">
        <f t="shared" si="10"/>
        <v>0</v>
      </c>
      <c r="BJ226" s="46">
        <f t="shared" si="11"/>
        <v>0</v>
      </c>
    </row>
    <row r="227" spans="1:62" ht="126" customHeight="1" x14ac:dyDescent="0.2">
      <c r="A227" s="172" t="s">
        <v>174</v>
      </c>
      <c r="B227" s="175"/>
      <c r="C227" s="148">
        <v>0</v>
      </c>
      <c r="D227" s="148">
        <v>0</v>
      </c>
      <c r="E227" s="132">
        <v>342.3</v>
      </c>
      <c r="F227" s="133" t="s">
        <v>2715</v>
      </c>
      <c r="G227" s="86" t="s">
        <v>2716</v>
      </c>
      <c r="H227" s="86" t="s">
        <v>172</v>
      </c>
      <c r="I227" s="89"/>
      <c r="J227" s="90">
        <v>9</v>
      </c>
      <c r="K227" s="86"/>
      <c r="L227" s="86"/>
      <c r="M227" s="92" t="s">
        <v>146</v>
      </c>
      <c r="N227" s="86" t="s">
        <v>104</v>
      </c>
      <c r="O227" s="161" t="s">
        <v>156</v>
      </c>
      <c r="P227" s="161" t="s">
        <v>156</v>
      </c>
      <c r="Q227" s="91" t="s">
        <v>325</v>
      </c>
      <c r="R227" s="91" t="s">
        <v>199</v>
      </c>
      <c r="S227" s="91" t="s">
        <v>2717</v>
      </c>
      <c r="T227" s="92">
        <v>10</v>
      </c>
      <c r="U227" s="93">
        <v>12</v>
      </c>
      <c r="V227" s="94">
        <v>42795</v>
      </c>
      <c r="W227" s="94">
        <v>46324</v>
      </c>
      <c r="X227" s="95">
        <v>9785171011598</v>
      </c>
      <c r="Y227" s="96">
        <v>576</v>
      </c>
      <c r="Z227" s="97">
        <v>0.28199999999999997</v>
      </c>
      <c r="AA227" s="98" t="s">
        <v>165</v>
      </c>
      <c r="AB227" s="98" t="s">
        <v>177</v>
      </c>
      <c r="AC227" s="98" t="s">
        <v>166</v>
      </c>
      <c r="AD227" s="91">
        <v>3</v>
      </c>
      <c r="AE227" s="134" t="s">
        <v>111</v>
      </c>
      <c r="AF227" s="166"/>
      <c r="AG227" s="98" t="s">
        <v>266</v>
      </c>
      <c r="AH227" s="98"/>
      <c r="AI227" s="86" t="s">
        <v>173</v>
      </c>
      <c r="AJ227" s="101"/>
      <c r="AK227" s="91" t="s">
        <v>2718</v>
      </c>
      <c r="AL227" s="100" t="s">
        <v>2719</v>
      </c>
      <c r="AM227" s="86" t="s">
        <v>257</v>
      </c>
      <c r="AN227" s="86" t="s">
        <v>148</v>
      </c>
      <c r="AO227" s="141">
        <f t="shared" si="9"/>
        <v>0</v>
      </c>
      <c r="AP227" s="85" t="s">
        <v>2720</v>
      </c>
      <c r="AQ227" s="100" t="s">
        <v>149</v>
      </c>
      <c r="AR227" s="97" t="s">
        <v>120</v>
      </c>
      <c r="AV227" s="99"/>
      <c r="AW227" s="157" t="s">
        <v>2721</v>
      </c>
      <c r="AX227" s="102"/>
      <c r="AY227" s="155" t="s">
        <v>2722</v>
      </c>
      <c r="AZ227" s="157"/>
      <c r="BA227" s="171" t="s">
        <v>500</v>
      </c>
      <c r="BB227" s="171" t="s">
        <v>671</v>
      </c>
      <c r="BC227" s="171" t="s">
        <v>2723</v>
      </c>
      <c r="BD227" s="171" t="s">
        <v>2723</v>
      </c>
      <c r="BE227" s="178" t="s">
        <v>2724</v>
      </c>
      <c r="BF227" s="103">
        <v>46328</v>
      </c>
      <c r="BG227" s="46"/>
      <c r="BH227" s="46"/>
      <c r="BI227" s="46">
        <f t="shared" si="10"/>
        <v>0</v>
      </c>
      <c r="BJ227" s="46">
        <f t="shared" si="11"/>
        <v>0</v>
      </c>
    </row>
    <row r="228" spans="1:62" ht="126" customHeight="1" x14ac:dyDescent="0.2">
      <c r="A228" s="172" t="s">
        <v>174</v>
      </c>
      <c r="B228" s="175"/>
      <c r="C228" s="148">
        <v>0</v>
      </c>
      <c r="D228" s="148">
        <v>0</v>
      </c>
      <c r="E228" s="132">
        <v>342.3</v>
      </c>
      <c r="F228" s="133" t="s">
        <v>1094</v>
      </c>
      <c r="G228" s="86" t="s">
        <v>381</v>
      </c>
      <c r="H228" s="86" t="s">
        <v>172</v>
      </c>
      <c r="I228" s="89"/>
      <c r="J228" s="90">
        <v>3</v>
      </c>
      <c r="K228" s="86"/>
      <c r="L228" s="86"/>
      <c r="M228" s="92" t="s">
        <v>139</v>
      </c>
      <c r="N228" s="86" t="s">
        <v>104</v>
      </c>
      <c r="O228" s="161" t="s">
        <v>224</v>
      </c>
      <c r="P228" s="161" t="s">
        <v>324</v>
      </c>
      <c r="Q228" s="91" t="s">
        <v>325</v>
      </c>
      <c r="R228" s="91" t="s">
        <v>199</v>
      </c>
      <c r="S228" s="91" t="s">
        <v>1095</v>
      </c>
      <c r="T228" s="92">
        <v>10</v>
      </c>
      <c r="U228" s="93">
        <v>6</v>
      </c>
      <c r="V228" s="94">
        <v>42744</v>
      </c>
      <c r="W228" s="94">
        <v>46316</v>
      </c>
      <c r="X228" s="95">
        <v>9785170916818</v>
      </c>
      <c r="Y228" s="96">
        <v>288</v>
      </c>
      <c r="Z228" s="97">
        <v>0.2</v>
      </c>
      <c r="AA228" s="98" t="s">
        <v>165</v>
      </c>
      <c r="AB228" s="98" t="s">
        <v>155</v>
      </c>
      <c r="AC228" s="98" t="s">
        <v>166</v>
      </c>
      <c r="AD228" s="91">
        <v>3</v>
      </c>
      <c r="AE228" s="176" t="s">
        <v>111</v>
      </c>
      <c r="AF228" s="166"/>
      <c r="AG228" s="98" t="s">
        <v>229</v>
      </c>
      <c r="AH228" s="98"/>
      <c r="AI228" s="86" t="s">
        <v>173</v>
      </c>
      <c r="AJ228" s="101"/>
      <c r="AK228" s="91" t="s">
        <v>1096</v>
      </c>
      <c r="AL228" s="100" t="s">
        <v>1097</v>
      </c>
      <c r="AM228" s="86" t="s">
        <v>259</v>
      </c>
      <c r="AN228" s="86" t="s">
        <v>148</v>
      </c>
      <c r="AO228" s="141">
        <f t="shared" si="9"/>
        <v>0</v>
      </c>
      <c r="AP228" s="85" t="s">
        <v>1098</v>
      </c>
      <c r="AQ228" s="100" t="s">
        <v>106</v>
      </c>
      <c r="AR228" s="97" t="s">
        <v>120</v>
      </c>
      <c r="AV228" s="99"/>
      <c r="AW228" s="157" t="s">
        <v>1099</v>
      </c>
      <c r="AX228" s="102"/>
      <c r="AY228" s="155" t="s">
        <v>1100</v>
      </c>
      <c r="AZ228" s="157"/>
      <c r="BA228" s="171" t="s">
        <v>521</v>
      </c>
      <c r="BB228" s="171" t="s">
        <v>534</v>
      </c>
      <c r="BC228" s="171" t="s">
        <v>535</v>
      </c>
      <c r="BD228" s="171" t="s">
        <v>535</v>
      </c>
      <c r="BE228" s="171" t="s">
        <v>627</v>
      </c>
      <c r="BF228" s="103">
        <v>46322</v>
      </c>
      <c r="BG228" s="46"/>
      <c r="BH228" s="46"/>
      <c r="BI228" s="46">
        <f t="shared" si="10"/>
        <v>0</v>
      </c>
      <c r="BJ228" s="46">
        <f t="shared" si="11"/>
        <v>0</v>
      </c>
    </row>
    <row r="229" spans="1:62" ht="120" customHeight="1" x14ac:dyDescent="0.2">
      <c r="A229" s="172" t="s">
        <v>174</v>
      </c>
      <c r="B229" s="175"/>
      <c r="C229" s="148">
        <v>0</v>
      </c>
      <c r="D229" s="148">
        <v>0</v>
      </c>
      <c r="E229" s="132">
        <v>363.3</v>
      </c>
      <c r="F229" s="133" t="s">
        <v>1101</v>
      </c>
      <c r="G229" s="86" t="s">
        <v>436</v>
      </c>
      <c r="H229" s="86" t="s">
        <v>172</v>
      </c>
      <c r="I229" s="89"/>
      <c r="J229" s="90">
        <v>5</v>
      </c>
      <c r="K229" s="86"/>
      <c r="L229" s="86"/>
      <c r="M229" s="92" t="s">
        <v>146</v>
      </c>
      <c r="N229" s="86" t="s">
        <v>104</v>
      </c>
      <c r="O229" s="161" t="s">
        <v>156</v>
      </c>
      <c r="P229" s="161" t="s">
        <v>156</v>
      </c>
      <c r="Q229" s="91" t="s">
        <v>325</v>
      </c>
      <c r="R229" s="91" t="s">
        <v>199</v>
      </c>
      <c r="S229" s="91" t="s">
        <v>1102</v>
      </c>
      <c r="T229" s="92">
        <v>10</v>
      </c>
      <c r="U229" s="93">
        <v>12</v>
      </c>
      <c r="V229" s="94">
        <v>44307</v>
      </c>
      <c r="W229" s="94">
        <v>46318</v>
      </c>
      <c r="X229" s="95">
        <v>9785171359669</v>
      </c>
      <c r="Y229" s="96">
        <v>384</v>
      </c>
      <c r="Z229" s="97">
        <v>0.23599999999999999</v>
      </c>
      <c r="AA229" s="98" t="s">
        <v>165</v>
      </c>
      <c r="AB229" s="98" t="s">
        <v>147</v>
      </c>
      <c r="AC229" s="98" t="s">
        <v>166</v>
      </c>
      <c r="AD229" s="91">
        <v>3</v>
      </c>
      <c r="AE229" s="176" t="s">
        <v>111</v>
      </c>
      <c r="AF229" s="166"/>
      <c r="AG229" s="98" t="s">
        <v>198</v>
      </c>
      <c r="AH229" s="98"/>
      <c r="AI229" s="86" t="s">
        <v>173</v>
      </c>
      <c r="AJ229" s="101"/>
      <c r="AK229" s="91" t="s">
        <v>1103</v>
      </c>
      <c r="AL229" s="100" t="s">
        <v>1104</v>
      </c>
      <c r="AM229" s="86" t="s">
        <v>257</v>
      </c>
      <c r="AN229" s="86" t="s">
        <v>148</v>
      </c>
      <c r="AO229" s="141">
        <f t="shared" si="9"/>
        <v>0</v>
      </c>
      <c r="AP229" s="85" t="s">
        <v>1105</v>
      </c>
      <c r="AQ229" s="100" t="s">
        <v>106</v>
      </c>
      <c r="AR229" s="97" t="s">
        <v>120</v>
      </c>
      <c r="AV229" s="99"/>
      <c r="AW229" s="157" t="s">
        <v>1106</v>
      </c>
      <c r="AX229" s="102"/>
      <c r="AY229" s="155" t="s">
        <v>1107</v>
      </c>
      <c r="AZ229" s="157"/>
      <c r="BA229" s="171" t="s">
        <v>500</v>
      </c>
      <c r="BB229" s="171" t="s">
        <v>507</v>
      </c>
      <c r="BC229" s="171" t="s">
        <v>508</v>
      </c>
      <c r="BD229" s="171" t="s">
        <v>509</v>
      </c>
      <c r="BE229" s="171" t="s">
        <v>621</v>
      </c>
      <c r="BF229" s="103">
        <v>46322</v>
      </c>
      <c r="BG229" s="46"/>
      <c r="BH229" s="46"/>
      <c r="BI229" s="46">
        <f t="shared" si="10"/>
        <v>0</v>
      </c>
      <c r="BJ229" s="46">
        <f t="shared" si="11"/>
        <v>0</v>
      </c>
    </row>
    <row r="230" spans="1:62" ht="126" customHeight="1" x14ac:dyDescent="0.2">
      <c r="A230" s="172" t="s">
        <v>174</v>
      </c>
      <c r="B230" s="175"/>
      <c r="C230" s="148">
        <v>0</v>
      </c>
      <c r="D230" s="148">
        <v>0</v>
      </c>
      <c r="E230" s="132">
        <v>307.65000000000003</v>
      </c>
      <c r="F230" s="133" t="s">
        <v>1856</v>
      </c>
      <c r="G230" s="86" t="s">
        <v>1857</v>
      </c>
      <c r="H230" s="86" t="s">
        <v>172</v>
      </c>
      <c r="I230" s="89"/>
      <c r="J230" s="90" t="s">
        <v>189</v>
      </c>
      <c r="K230" s="86"/>
      <c r="L230" s="86"/>
      <c r="M230" s="92" t="s">
        <v>146</v>
      </c>
      <c r="N230" s="86" t="s">
        <v>104</v>
      </c>
      <c r="O230" s="161" t="s">
        <v>156</v>
      </c>
      <c r="P230" s="161" t="s">
        <v>156</v>
      </c>
      <c r="Q230" s="91" t="s">
        <v>325</v>
      </c>
      <c r="R230" s="91" t="s">
        <v>199</v>
      </c>
      <c r="S230" s="91" t="s">
        <v>1858</v>
      </c>
      <c r="T230" s="92">
        <v>10</v>
      </c>
      <c r="U230" s="93">
        <v>6</v>
      </c>
      <c r="V230" s="94">
        <v>46316</v>
      </c>
      <c r="W230" s="94">
        <v>46316</v>
      </c>
      <c r="X230" s="95">
        <v>9785171681746</v>
      </c>
      <c r="Y230" s="96">
        <v>320</v>
      </c>
      <c r="Z230" s="97">
        <v>0.2</v>
      </c>
      <c r="AA230" s="98" t="s">
        <v>165</v>
      </c>
      <c r="AB230" s="98" t="s">
        <v>147</v>
      </c>
      <c r="AC230" s="98" t="s">
        <v>166</v>
      </c>
      <c r="AD230" s="91">
        <v>3</v>
      </c>
      <c r="AE230" s="167" t="s">
        <v>190</v>
      </c>
      <c r="AF230" s="166"/>
      <c r="AG230" s="98" t="s">
        <v>354</v>
      </c>
      <c r="AH230" s="98"/>
      <c r="AI230" s="86" t="s">
        <v>173</v>
      </c>
      <c r="AJ230" s="101"/>
      <c r="AK230" s="91" t="s">
        <v>1859</v>
      </c>
      <c r="AL230" s="100" t="s">
        <v>1860</v>
      </c>
      <c r="AM230" s="86" t="s">
        <v>259</v>
      </c>
      <c r="AN230" s="86" t="s">
        <v>148</v>
      </c>
      <c r="AO230" s="141">
        <f t="shared" si="9"/>
        <v>0</v>
      </c>
      <c r="AP230" s="85" t="s">
        <v>1861</v>
      </c>
      <c r="AQ230" s="100" t="s">
        <v>106</v>
      </c>
      <c r="AR230" s="97" t="s">
        <v>120</v>
      </c>
      <c r="AV230" s="99"/>
      <c r="AW230" s="157" t="s">
        <v>1862</v>
      </c>
      <c r="AX230" s="102"/>
      <c r="AY230" s="155" t="s">
        <v>1863</v>
      </c>
      <c r="AZ230" s="157"/>
      <c r="BA230" s="171" t="s">
        <v>500</v>
      </c>
      <c r="BB230" s="171" t="s">
        <v>507</v>
      </c>
      <c r="BC230" s="171" t="s">
        <v>508</v>
      </c>
      <c r="BD230" s="171" t="s">
        <v>509</v>
      </c>
      <c r="BE230" s="171" t="s">
        <v>621</v>
      </c>
      <c r="BF230" s="103">
        <v>46323</v>
      </c>
      <c r="BG230" s="46"/>
      <c r="BH230" s="46"/>
      <c r="BI230" s="46">
        <f t="shared" si="10"/>
        <v>0</v>
      </c>
      <c r="BJ230" s="46">
        <f t="shared" si="11"/>
        <v>0</v>
      </c>
    </row>
    <row r="231" spans="1:62" ht="120" customHeight="1" x14ac:dyDescent="0.2">
      <c r="A231" s="172" t="s">
        <v>174</v>
      </c>
      <c r="B231" s="175"/>
      <c r="C231" s="148">
        <v>0</v>
      </c>
      <c r="D231" s="148">
        <v>0</v>
      </c>
      <c r="E231" s="132">
        <v>317.10000000000002</v>
      </c>
      <c r="F231" s="133" t="s">
        <v>2725</v>
      </c>
      <c r="G231" s="86" t="s">
        <v>2726</v>
      </c>
      <c r="H231" s="86" t="s">
        <v>172</v>
      </c>
      <c r="I231" s="89"/>
      <c r="J231" s="90">
        <v>4</v>
      </c>
      <c r="K231" s="86"/>
      <c r="L231" s="86"/>
      <c r="M231" s="92" t="s">
        <v>146</v>
      </c>
      <c r="N231" s="86" t="s">
        <v>104</v>
      </c>
      <c r="O231" s="161" t="s">
        <v>156</v>
      </c>
      <c r="P231" s="161" t="s">
        <v>156</v>
      </c>
      <c r="Q231" s="91" t="s">
        <v>325</v>
      </c>
      <c r="R231" s="91" t="s">
        <v>199</v>
      </c>
      <c r="S231" s="91" t="s">
        <v>2727</v>
      </c>
      <c r="T231" s="92">
        <v>10</v>
      </c>
      <c r="U231" s="93">
        <v>8</v>
      </c>
      <c r="V231" s="94">
        <v>44652</v>
      </c>
      <c r="W231" s="94">
        <v>46325</v>
      </c>
      <c r="X231" s="95">
        <v>9785171472528</v>
      </c>
      <c r="Y231" s="96">
        <v>480</v>
      </c>
      <c r="Z231" s="97">
        <v>0.29499999999999998</v>
      </c>
      <c r="AA231" s="98" t="s">
        <v>165</v>
      </c>
      <c r="AB231" s="98" t="s">
        <v>147</v>
      </c>
      <c r="AC231" s="98" t="s">
        <v>166</v>
      </c>
      <c r="AD231" s="91">
        <v>3</v>
      </c>
      <c r="AE231" s="134" t="s">
        <v>111</v>
      </c>
      <c r="AF231" s="166"/>
      <c r="AG231" s="98" t="s">
        <v>251</v>
      </c>
      <c r="AH231" s="98"/>
      <c r="AI231" s="86" t="s">
        <v>173</v>
      </c>
      <c r="AJ231" s="101"/>
      <c r="AK231" s="91" t="s">
        <v>2728</v>
      </c>
      <c r="AL231" s="100" t="s">
        <v>2729</v>
      </c>
      <c r="AM231" s="86" t="s">
        <v>258</v>
      </c>
      <c r="AN231" s="86" t="s">
        <v>148</v>
      </c>
      <c r="AO231" s="141">
        <f t="shared" si="9"/>
        <v>0</v>
      </c>
      <c r="AP231" s="85" t="s">
        <v>2730</v>
      </c>
      <c r="AQ231" s="100" t="s">
        <v>106</v>
      </c>
      <c r="AR231" s="97" t="s">
        <v>120</v>
      </c>
      <c r="AV231" s="99"/>
      <c r="AW231" s="157" t="s">
        <v>2731</v>
      </c>
      <c r="AX231" s="102" t="s">
        <v>2732</v>
      </c>
      <c r="AY231" s="155" t="s">
        <v>2733</v>
      </c>
      <c r="AZ231" s="157"/>
      <c r="BA231" s="171" t="s">
        <v>521</v>
      </c>
      <c r="BB231" s="171" t="s">
        <v>534</v>
      </c>
      <c r="BC231" s="171" t="s">
        <v>550</v>
      </c>
      <c r="BD231" s="171" t="s">
        <v>550</v>
      </c>
      <c r="BE231" s="178" t="s">
        <v>676</v>
      </c>
      <c r="BF231" s="103">
        <v>46328</v>
      </c>
      <c r="BG231" s="46"/>
      <c r="BH231" s="46"/>
      <c r="BI231" s="46">
        <f t="shared" si="10"/>
        <v>0</v>
      </c>
      <c r="BJ231" s="46">
        <f t="shared" si="11"/>
        <v>0</v>
      </c>
    </row>
    <row r="232" spans="1:62" ht="120" customHeight="1" x14ac:dyDescent="0.2">
      <c r="A232" s="172" t="s">
        <v>174</v>
      </c>
      <c r="B232" s="175"/>
      <c r="C232" s="148">
        <v>0</v>
      </c>
      <c r="D232" s="148">
        <v>0</v>
      </c>
      <c r="E232" s="132">
        <v>674.1</v>
      </c>
      <c r="F232" s="133" t="s">
        <v>1108</v>
      </c>
      <c r="G232" s="86" t="s">
        <v>440</v>
      </c>
      <c r="H232" s="86" t="s">
        <v>337</v>
      </c>
      <c r="I232" s="89"/>
      <c r="J232" s="90">
        <v>6</v>
      </c>
      <c r="K232" s="86"/>
      <c r="L232" s="86"/>
      <c r="M232" s="92" t="s">
        <v>146</v>
      </c>
      <c r="N232" s="86" t="s">
        <v>104</v>
      </c>
      <c r="O232" s="161" t="s">
        <v>197</v>
      </c>
      <c r="P232" s="161" t="s">
        <v>197</v>
      </c>
      <c r="Q232" s="91" t="s">
        <v>325</v>
      </c>
      <c r="R232" s="91" t="s">
        <v>199</v>
      </c>
      <c r="S232" s="91" t="s">
        <v>1109</v>
      </c>
      <c r="T232" s="92">
        <v>10</v>
      </c>
      <c r="U232" s="93">
        <v>8</v>
      </c>
      <c r="V232" s="94">
        <v>45334</v>
      </c>
      <c r="W232" s="94">
        <v>46314</v>
      </c>
      <c r="X232" s="95">
        <v>9785171626525</v>
      </c>
      <c r="Y232" s="96">
        <v>416</v>
      </c>
      <c r="Z232" s="97">
        <v>0.373</v>
      </c>
      <c r="AA232" s="98" t="s">
        <v>165</v>
      </c>
      <c r="AB232" s="98" t="s">
        <v>215</v>
      </c>
      <c r="AC232" s="98" t="s">
        <v>166</v>
      </c>
      <c r="AD232" s="91" t="s">
        <v>105</v>
      </c>
      <c r="AE232" s="176" t="s">
        <v>111</v>
      </c>
      <c r="AF232" s="166"/>
      <c r="AG232" s="98" t="s">
        <v>315</v>
      </c>
      <c r="AH232" s="98"/>
      <c r="AI232" s="86" t="s">
        <v>338</v>
      </c>
      <c r="AJ232" s="101"/>
      <c r="AK232" s="91"/>
      <c r="AL232" s="100" t="s">
        <v>1110</v>
      </c>
      <c r="AM232" s="86" t="s">
        <v>257</v>
      </c>
      <c r="AN232" s="86" t="s">
        <v>148</v>
      </c>
      <c r="AO232" s="141">
        <f t="shared" si="9"/>
        <v>0</v>
      </c>
      <c r="AP232" s="85" t="s">
        <v>1111</v>
      </c>
      <c r="AQ232" s="100" t="s">
        <v>106</v>
      </c>
      <c r="AR232" s="97" t="s">
        <v>120</v>
      </c>
      <c r="AV232" s="99"/>
      <c r="AW232" s="157" t="s">
        <v>1112</v>
      </c>
      <c r="AX232" s="102"/>
      <c r="AY232" s="155" t="s">
        <v>1113</v>
      </c>
      <c r="AZ232" s="157"/>
      <c r="BA232" s="171" t="s">
        <v>500</v>
      </c>
      <c r="BB232" s="171" t="s">
        <v>507</v>
      </c>
      <c r="BC232" s="171" t="s">
        <v>600</v>
      </c>
      <c r="BD232" s="171" t="s">
        <v>632</v>
      </c>
      <c r="BE232" s="171" t="s">
        <v>633</v>
      </c>
      <c r="BF232" s="103">
        <v>46322</v>
      </c>
      <c r="BG232" s="46"/>
      <c r="BH232" s="46"/>
      <c r="BI232" s="46">
        <f t="shared" si="10"/>
        <v>0</v>
      </c>
      <c r="BJ232" s="46">
        <f t="shared" si="11"/>
        <v>0</v>
      </c>
    </row>
    <row r="233" spans="1:62" ht="120" customHeight="1" x14ac:dyDescent="0.2">
      <c r="A233" s="172" t="s">
        <v>174</v>
      </c>
      <c r="B233" s="175"/>
      <c r="C233" s="148">
        <v>0</v>
      </c>
      <c r="D233" s="148">
        <v>0</v>
      </c>
      <c r="E233" s="132">
        <v>674.1</v>
      </c>
      <c r="F233" s="133" t="s">
        <v>571</v>
      </c>
      <c r="G233" s="86" t="s">
        <v>572</v>
      </c>
      <c r="H233" s="86" t="s">
        <v>337</v>
      </c>
      <c r="I233" s="89"/>
      <c r="J233" s="90">
        <v>4</v>
      </c>
      <c r="K233" s="86"/>
      <c r="L233" s="86"/>
      <c r="M233" s="92" t="s">
        <v>146</v>
      </c>
      <c r="N233" s="86" t="s">
        <v>104</v>
      </c>
      <c r="O233" s="161" t="s">
        <v>156</v>
      </c>
      <c r="P233" s="161" t="s">
        <v>156</v>
      </c>
      <c r="Q233" s="91" t="s">
        <v>325</v>
      </c>
      <c r="R233" s="91" t="s">
        <v>199</v>
      </c>
      <c r="S233" s="91" t="s">
        <v>1864</v>
      </c>
      <c r="T233" s="92">
        <v>10</v>
      </c>
      <c r="U233" s="93">
        <v>8</v>
      </c>
      <c r="V233" s="94">
        <v>45017</v>
      </c>
      <c r="W233" s="94">
        <v>46318</v>
      </c>
      <c r="X233" s="95">
        <v>9785171559212</v>
      </c>
      <c r="Y233" s="96">
        <v>352</v>
      </c>
      <c r="Z233" s="97">
        <v>0.32</v>
      </c>
      <c r="AA233" s="98" t="s">
        <v>165</v>
      </c>
      <c r="AB233" s="98" t="s">
        <v>215</v>
      </c>
      <c r="AC233" s="98" t="s">
        <v>166</v>
      </c>
      <c r="AD233" s="91" t="s">
        <v>105</v>
      </c>
      <c r="AE233" s="134" t="s">
        <v>111</v>
      </c>
      <c r="AF233" s="166"/>
      <c r="AG233" s="98" t="s">
        <v>252</v>
      </c>
      <c r="AH233" s="98"/>
      <c r="AI233" s="86" t="s">
        <v>338</v>
      </c>
      <c r="AJ233" s="101"/>
      <c r="AK233" s="91" t="s">
        <v>573</v>
      </c>
      <c r="AL233" s="100" t="s">
        <v>1865</v>
      </c>
      <c r="AM233" s="86" t="s">
        <v>258</v>
      </c>
      <c r="AN233" s="86" t="s">
        <v>148</v>
      </c>
      <c r="AO233" s="141">
        <f t="shared" si="9"/>
        <v>0</v>
      </c>
      <c r="AP233" s="85" t="s">
        <v>1866</v>
      </c>
      <c r="AQ233" s="100" t="s">
        <v>106</v>
      </c>
      <c r="AR233" s="97" t="s">
        <v>120</v>
      </c>
      <c r="AV233" s="99"/>
      <c r="AW233" s="157" t="s">
        <v>1867</v>
      </c>
      <c r="AX233" s="102" t="s">
        <v>1868</v>
      </c>
      <c r="AY233" s="155" t="s">
        <v>1869</v>
      </c>
      <c r="AZ233" s="157"/>
      <c r="BA233" s="171" t="s">
        <v>500</v>
      </c>
      <c r="BB233" s="171" t="s">
        <v>507</v>
      </c>
      <c r="BC233" s="171" t="s">
        <v>508</v>
      </c>
      <c r="BD233" s="171" t="s">
        <v>509</v>
      </c>
      <c r="BE233" s="171" t="s">
        <v>621</v>
      </c>
      <c r="BF233" s="103">
        <v>46323</v>
      </c>
      <c r="BG233" s="46"/>
      <c r="BH233" s="46"/>
      <c r="BI233" s="46">
        <f t="shared" si="10"/>
        <v>0</v>
      </c>
      <c r="BJ233" s="46">
        <f t="shared" si="11"/>
        <v>0</v>
      </c>
    </row>
    <row r="234" spans="1:62" ht="126" customHeight="1" x14ac:dyDescent="0.2">
      <c r="A234" s="172" t="s">
        <v>174</v>
      </c>
      <c r="B234" s="175"/>
      <c r="C234" s="148">
        <v>0</v>
      </c>
      <c r="D234" s="148">
        <v>0</v>
      </c>
      <c r="E234" s="132">
        <v>307.65000000000003</v>
      </c>
      <c r="F234" s="133" t="s">
        <v>2734</v>
      </c>
      <c r="G234" s="86" t="s">
        <v>682</v>
      </c>
      <c r="H234" s="86" t="s">
        <v>187</v>
      </c>
      <c r="I234" s="89"/>
      <c r="J234" s="90">
        <v>4</v>
      </c>
      <c r="K234" s="86"/>
      <c r="L234" s="86"/>
      <c r="M234" s="92" t="s">
        <v>146</v>
      </c>
      <c r="N234" s="86" t="s">
        <v>104</v>
      </c>
      <c r="O234" s="161" t="s">
        <v>197</v>
      </c>
      <c r="P234" s="161" t="s">
        <v>197</v>
      </c>
      <c r="Q234" s="91" t="s">
        <v>325</v>
      </c>
      <c r="R234" s="91" t="s">
        <v>199</v>
      </c>
      <c r="S234" s="91" t="s">
        <v>2735</v>
      </c>
      <c r="T234" s="92">
        <v>10</v>
      </c>
      <c r="U234" s="93">
        <v>4</v>
      </c>
      <c r="V234" s="94">
        <v>43223</v>
      </c>
      <c r="W234" s="94">
        <v>46324</v>
      </c>
      <c r="X234" s="95">
        <v>9785171081584</v>
      </c>
      <c r="Y234" s="96">
        <v>448</v>
      </c>
      <c r="Z234" s="97">
        <v>0.27100000000000002</v>
      </c>
      <c r="AA234" s="98" t="s">
        <v>165</v>
      </c>
      <c r="AB234" s="98" t="s">
        <v>147</v>
      </c>
      <c r="AC234" s="98" t="s">
        <v>166</v>
      </c>
      <c r="AD234" s="91">
        <v>3</v>
      </c>
      <c r="AE234" s="134" t="s">
        <v>111</v>
      </c>
      <c r="AF234" s="166"/>
      <c r="AG234" s="98" t="s">
        <v>238</v>
      </c>
      <c r="AH234" s="98"/>
      <c r="AI234" s="86" t="s">
        <v>188</v>
      </c>
      <c r="AJ234" s="101"/>
      <c r="AK234" s="91"/>
      <c r="AL234" s="100" t="s">
        <v>2736</v>
      </c>
      <c r="AM234" s="86" t="s">
        <v>257</v>
      </c>
      <c r="AN234" s="86" t="s">
        <v>148</v>
      </c>
      <c r="AO234" s="141">
        <f t="shared" si="9"/>
        <v>0</v>
      </c>
      <c r="AP234" s="85" t="s">
        <v>2737</v>
      </c>
      <c r="AQ234" s="100" t="s">
        <v>106</v>
      </c>
      <c r="AR234" s="97" t="s">
        <v>120</v>
      </c>
      <c r="AV234" s="99"/>
      <c r="AW234" s="157" t="s">
        <v>2738</v>
      </c>
      <c r="AX234" s="102"/>
      <c r="AY234" s="155" t="s">
        <v>2739</v>
      </c>
      <c r="AZ234" s="157"/>
      <c r="BA234" s="171" t="s">
        <v>500</v>
      </c>
      <c r="BB234" s="171" t="s">
        <v>507</v>
      </c>
      <c r="BC234" s="171" t="s">
        <v>600</v>
      </c>
      <c r="BD234" s="171" t="s">
        <v>632</v>
      </c>
      <c r="BE234" s="178" t="s">
        <v>633</v>
      </c>
      <c r="BF234" s="103">
        <v>46328</v>
      </c>
      <c r="BG234" s="46"/>
      <c r="BH234" s="46"/>
      <c r="BI234" s="46">
        <f t="shared" si="10"/>
        <v>0</v>
      </c>
      <c r="BJ234" s="46">
        <f t="shared" si="11"/>
        <v>0</v>
      </c>
    </row>
    <row r="235" spans="1:62" ht="120" customHeight="1" x14ac:dyDescent="0.2">
      <c r="A235" s="172" t="s">
        <v>174</v>
      </c>
      <c r="B235" s="175"/>
      <c r="C235" s="148">
        <v>0</v>
      </c>
      <c r="D235" s="148">
        <v>0</v>
      </c>
      <c r="E235" s="132">
        <v>307.65000000000003</v>
      </c>
      <c r="F235" s="133" t="s">
        <v>1114</v>
      </c>
      <c r="G235" s="86" t="s">
        <v>1115</v>
      </c>
      <c r="H235" s="86" t="s">
        <v>187</v>
      </c>
      <c r="I235" s="89"/>
      <c r="J235" s="90">
        <v>6</v>
      </c>
      <c r="K235" s="86"/>
      <c r="L235" s="86"/>
      <c r="M235" s="92" t="s">
        <v>139</v>
      </c>
      <c r="N235" s="86" t="s">
        <v>104</v>
      </c>
      <c r="O235" s="161" t="s">
        <v>228</v>
      </c>
      <c r="P235" s="161" t="s">
        <v>447</v>
      </c>
      <c r="Q235" s="91" t="s">
        <v>325</v>
      </c>
      <c r="R235" s="91" t="s">
        <v>199</v>
      </c>
      <c r="S235" s="91" t="s">
        <v>1116</v>
      </c>
      <c r="T235" s="92">
        <v>10</v>
      </c>
      <c r="U235" s="93">
        <v>4</v>
      </c>
      <c r="V235" s="94">
        <v>44827</v>
      </c>
      <c r="W235" s="94">
        <v>46317</v>
      </c>
      <c r="X235" s="95">
        <v>9785171502850</v>
      </c>
      <c r="Y235" s="96">
        <v>416</v>
      </c>
      <c r="Z235" s="97">
        <v>0.255</v>
      </c>
      <c r="AA235" s="98" t="s">
        <v>165</v>
      </c>
      <c r="AB235" s="98" t="s">
        <v>147</v>
      </c>
      <c r="AC235" s="98" t="s">
        <v>166</v>
      </c>
      <c r="AD235" s="91">
        <v>3</v>
      </c>
      <c r="AE235" s="176" t="s">
        <v>111</v>
      </c>
      <c r="AF235" s="166"/>
      <c r="AG235" s="98" t="s">
        <v>252</v>
      </c>
      <c r="AH235" s="98"/>
      <c r="AI235" s="86" t="s">
        <v>188</v>
      </c>
      <c r="AJ235" s="101"/>
      <c r="AK235" s="91"/>
      <c r="AL235" s="100" t="s">
        <v>1117</v>
      </c>
      <c r="AM235" s="86" t="s">
        <v>258</v>
      </c>
      <c r="AN235" s="86" t="s">
        <v>148</v>
      </c>
      <c r="AO235" s="141">
        <f t="shared" si="9"/>
        <v>0</v>
      </c>
      <c r="AP235" s="85" t="s">
        <v>1118</v>
      </c>
      <c r="AQ235" s="100" t="s">
        <v>106</v>
      </c>
      <c r="AR235" s="97" t="s">
        <v>120</v>
      </c>
      <c r="AV235" s="99"/>
      <c r="AW235" s="157" t="s">
        <v>1119</v>
      </c>
      <c r="AX235" s="102"/>
      <c r="AY235" s="155" t="s">
        <v>1120</v>
      </c>
      <c r="AZ235" s="157"/>
      <c r="BA235" s="171" t="s">
        <v>521</v>
      </c>
      <c r="BB235" s="171" t="s">
        <v>522</v>
      </c>
      <c r="BC235" s="171" t="s">
        <v>635</v>
      </c>
      <c r="BD235" s="171" t="s">
        <v>636</v>
      </c>
      <c r="BE235" s="171" t="s">
        <v>637</v>
      </c>
      <c r="BF235" s="103">
        <v>46322</v>
      </c>
      <c r="BG235" s="46"/>
      <c r="BH235" s="46"/>
      <c r="BI235" s="46">
        <f t="shared" si="10"/>
        <v>0</v>
      </c>
      <c r="BJ235" s="46">
        <f t="shared" si="11"/>
        <v>0</v>
      </c>
    </row>
    <row r="236" spans="1:62" ht="126" customHeight="1" x14ac:dyDescent="0.2">
      <c r="A236" s="172" t="s">
        <v>174</v>
      </c>
      <c r="B236" s="175"/>
      <c r="C236" s="148">
        <v>0</v>
      </c>
      <c r="D236" s="148">
        <v>0</v>
      </c>
      <c r="E236" s="132">
        <v>560.70000000000005</v>
      </c>
      <c r="F236" s="133" t="s">
        <v>2740</v>
      </c>
      <c r="G236" s="86" t="s">
        <v>2741</v>
      </c>
      <c r="H236" s="86" t="s">
        <v>2742</v>
      </c>
      <c r="I236" s="89"/>
      <c r="J236" s="90">
        <v>4</v>
      </c>
      <c r="K236" s="86"/>
      <c r="L236" s="86"/>
      <c r="M236" s="92" t="s">
        <v>146</v>
      </c>
      <c r="N236" s="86" t="s">
        <v>104</v>
      </c>
      <c r="O236" s="161" t="s">
        <v>234</v>
      </c>
      <c r="P236" s="161" t="s">
        <v>260</v>
      </c>
      <c r="Q236" s="91" t="s">
        <v>325</v>
      </c>
      <c r="R236" s="91" t="s">
        <v>199</v>
      </c>
      <c r="S236" s="91" t="s">
        <v>2743</v>
      </c>
      <c r="T236" s="92">
        <v>10</v>
      </c>
      <c r="U236" s="93">
        <v>8</v>
      </c>
      <c r="V236" s="94">
        <v>45818</v>
      </c>
      <c r="W236" s="94">
        <v>46324</v>
      </c>
      <c r="X236" s="95">
        <v>9785171752118</v>
      </c>
      <c r="Y236" s="96">
        <v>320</v>
      </c>
      <c r="Z236" s="97">
        <v>0.218</v>
      </c>
      <c r="AA236" s="98" t="s">
        <v>165</v>
      </c>
      <c r="AB236" s="98" t="s">
        <v>155</v>
      </c>
      <c r="AC236" s="98" t="s">
        <v>166</v>
      </c>
      <c r="AD236" s="91">
        <v>3</v>
      </c>
      <c r="AE236" s="134" t="s">
        <v>111</v>
      </c>
      <c r="AF236" s="166"/>
      <c r="AG236" s="98" t="s">
        <v>313</v>
      </c>
      <c r="AH236" s="98"/>
      <c r="AI236" s="86" t="s">
        <v>2744</v>
      </c>
      <c r="AJ236" s="101"/>
      <c r="AK236" s="91"/>
      <c r="AL236" s="100" t="s">
        <v>2745</v>
      </c>
      <c r="AM236" s="86" t="s">
        <v>285</v>
      </c>
      <c r="AN236" s="86" t="s">
        <v>223</v>
      </c>
      <c r="AO236" s="141">
        <f t="shared" si="9"/>
        <v>0</v>
      </c>
      <c r="AP236" s="85" t="s">
        <v>2746</v>
      </c>
      <c r="AQ236" s="100" t="s">
        <v>149</v>
      </c>
      <c r="AR236" s="97" t="s">
        <v>120</v>
      </c>
      <c r="AV236" s="99"/>
      <c r="AW236" s="157" t="s">
        <v>2747</v>
      </c>
      <c r="AX236" s="102"/>
      <c r="AY236" s="155" t="s">
        <v>2748</v>
      </c>
      <c r="AZ236" s="157"/>
      <c r="BA236" s="171" t="s">
        <v>521</v>
      </c>
      <c r="BB236" s="171" t="s">
        <v>597</v>
      </c>
      <c r="BC236" s="171" t="s">
        <v>598</v>
      </c>
      <c r="BD236" s="171" t="s">
        <v>599</v>
      </c>
      <c r="BE236" s="178" t="s">
        <v>655</v>
      </c>
      <c r="BF236" s="103">
        <v>46328</v>
      </c>
      <c r="BG236" s="46"/>
      <c r="BH236" s="46"/>
      <c r="BI236" s="46">
        <f t="shared" si="10"/>
        <v>0</v>
      </c>
      <c r="BJ236" s="46">
        <f t="shared" si="11"/>
        <v>0</v>
      </c>
    </row>
    <row r="237" spans="1:62" ht="120" customHeight="1" x14ac:dyDescent="0.2">
      <c r="A237" s="172" t="s">
        <v>174</v>
      </c>
      <c r="B237" s="175"/>
      <c r="C237" s="148">
        <v>0</v>
      </c>
      <c r="D237" s="148">
        <v>0</v>
      </c>
      <c r="E237" s="132">
        <v>516.6</v>
      </c>
      <c r="F237" s="133" t="s">
        <v>2425</v>
      </c>
      <c r="G237" s="86" t="s">
        <v>404</v>
      </c>
      <c r="H237" s="86" t="s">
        <v>416</v>
      </c>
      <c r="I237" s="89"/>
      <c r="J237" s="90">
        <v>3</v>
      </c>
      <c r="K237" s="86"/>
      <c r="L237" s="86"/>
      <c r="M237" s="92" t="s">
        <v>128</v>
      </c>
      <c r="N237" s="86" t="s">
        <v>104</v>
      </c>
      <c r="O237" s="161" t="s">
        <v>213</v>
      </c>
      <c r="P237" s="161" t="s">
        <v>214</v>
      </c>
      <c r="Q237" s="91" t="s">
        <v>325</v>
      </c>
      <c r="R237" s="91" t="s">
        <v>199</v>
      </c>
      <c r="S237" s="91" t="s">
        <v>2426</v>
      </c>
      <c r="T237" s="92">
        <v>10</v>
      </c>
      <c r="U237" s="93">
        <v>16</v>
      </c>
      <c r="V237" s="94">
        <v>44732</v>
      </c>
      <c r="W237" s="94">
        <v>46322</v>
      </c>
      <c r="X237" s="95">
        <v>9785171492526</v>
      </c>
      <c r="Y237" s="96">
        <v>320</v>
      </c>
      <c r="Z237" s="97">
        <v>0.27500000000000002</v>
      </c>
      <c r="AA237" s="98" t="s">
        <v>321</v>
      </c>
      <c r="AB237" s="98" t="s">
        <v>185</v>
      </c>
      <c r="AC237" s="98" t="s">
        <v>322</v>
      </c>
      <c r="AD237" s="91">
        <v>3</v>
      </c>
      <c r="AE237" s="134" t="s">
        <v>111</v>
      </c>
      <c r="AF237" s="166"/>
      <c r="AG237" s="98" t="s">
        <v>363</v>
      </c>
      <c r="AH237" s="98"/>
      <c r="AI237" s="86" t="s">
        <v>417</v>
      </c>
      <c r="AJ237" s="101"/>
      <c r="AK237" s="91"/>
      <c r="AL237" s="100" t="s">
        <v>2427</v>
      </c>
      <c r="AM237" s="86" t="s">
        <v>284</v>
      </c>
      <c r="AN237" s="86" t="s">
        <v>223</v>
      </c>
      <c r="AO237" s="141">
        <f t="shared" si="9"/>
        <v>0</v>
      </c>
      <c r="AP237" s="85" t="s">
        <v>2428</v>
      </c>
      <c r="AQ237" s="100" t="s">
        <v>152</v>
      </c>
      <c r="AR237" s="97" t="s">
        <v>120</v>
      </c>
      <c r="AV237" s="99"/>
      <c r="AW237" s="157" t="s">
        <v>2429</v>
      </c>
      <c r="AX237" s="102" t="s">
        <v>2430</v>
      </c>
      <c r="AY237" s="155" t="s">
        <v>2431</v>
      </c>
      <c r="AZ237" s="157"/>
      <c r="BA237" s="171" t="s">
        <v>521</v>
      </c>
      <c r="BB237" s="171" t="s">
        <v>522</v>
      </c>
      <c r="BC237" s="171" t="s">
        <v>644</v>
      </c>
      <c r="BD237" s="171" t="s">
        <v>645</v>
      </c>
      <c r="BE237" s="171" t="s">
        <v>646</v>
      </c>
      <c r="BF237" s="103">
        <v>46325</v>
      </c>
      <c r="BG237" s="46"/>
      <c r="BH237" s="46"/>
      <c r="BI237" s="46">
        <f t="shared" si="10"/>
        <v>0</v>
      </c>
      <c r="BJ237" s="46">
        <f t="shared" si="11"/>
        <v>0</v>
      </c>
    </row>
    <row r="238" spans="1:62" ht="120" customHeight="1" x14ac:dyDescent="0.2">
      <c r="A238" s="172" t="s">
        <v>174</v>
      </c>
      <c r="B238" s="175"/>
      <c r="C238" s="148">
        <v>0</v>
      </c>
      <c r="D238" s="148">
        <v>0</v>
      </c>
      <c r="E238" s="132">
        <v>737.1</v>
      </c>
      <c r="F238" s="133" t="s">
        <v>2749</v>
      </c>
      <c r="G238" s="86" t="s">
        <v>2750</v>
      </c>
      <c r="H238" s="86" t="s">
        <v>2751</v>
      </c>
      <c r="I238" s="89"/>
      <c r="J238" s="90">
        <v>3</v>
      </c>
      <c r="K238" s="86"/>
      <c r="L238" s="86"/>
      <c r="M238" s="92" t="s">
        <v>128</v>
      </c>
      <c r="N238" s="86" t="s">
        <v>104</v>
      </c>
      <c r="O238" s="161" t="s">
        <v>2444</v>
      </c>
      <c r="P238" s="161" t="s">
        <v>2445</v>
      </c>
      <c r="Q238" s="91" t="s">
        <v>325</v>
      </c>
      <c r="R238" s="91" t="s">
        <v>199</v>
      </c>
      <c r="S238" s="91" t="s">
        <v>2752</v>
      </c>
      <c r="T238" s="92">
        <v>10</v>
      </c>
      <c r="U238" s="93">
        <v>14</v>
      </c>
      <c r="V238" s="94">
        <v>45840</v>
      </c>
      <c r="W238" s="94">
        <v>46323</v>
      </c>
      <c r="X238" s="95">
        <v>9785171750008</v>
      </c>
      <c r="Y238" s="96">
        <v>256</v>
      </c>
      <c r="Z238" s="97">
        <v>0.30199999999999999</v>
      </c>
      <c r="AA238" s="98" t="s">
        <v>129</v>
      </c>
      <c r="AB238" s="98" t="s">
        <v>215</v>
      </c>
      <c r="AC238" s="98" t="s">
        <v>130</v>
      </c>
      <c r="AD238" s="91">
        <v>3</v>
      </c>
      <c r="AE238" s="134" t="s">
        <v>111</v>
      </c>
      <c r="AF238" s="166"/>
      <c r="AG238" s="98" t="s">
        <v>2753</v>
      </c>
      <c r="AH238" s="98"/>
      <c r="AI238" s="86" t="s">
        <v>2754</v>
      </c>
      <c r="AJ238" s="101"/>
      <c r="AK238" s="91" t="s">
        <v>2755</v>
      </c>
      <c r="AL238" s="100" t="s">
        <v>2756</v>
      </c>
      <c r="AM238" s="86" t="s">
        <v>225</v>
      </c>
      <c r="AN238" s="86" t="s">
        <v>223</v>
      </c>
      <c r="AO238" s="141">
        <f t="shared" si="9"/>
        <v>0</v>
      </c>
      <c r="AP238" s="85" t="s">
        <v>2757</v>
      </c>
      <c r="AQ238" s="100" t="s">
        <v>106</v>
      </c>
      <c r="AR238" s="97" t="s">
        <v>120</v>
      </c>
      <c r="AV238" s="99"/>
      <c r="AW238" s="157" t="s">
        <v>2758</v>
      </c>
      <c r="AX238" s="102"/>
      <c r="AY238" s="155" t="s">
        <v>2759</v>
      </c>
      <c r="AZ238" s="157"/>
      <c r="BA238" s="171" t="s">
        <v>521</v>
      </c>
      <c r="BB238" s="171" t="s">
        <v>2452</v>
      </c>
      <c r="BC238" s="171" t="s">
        <v>2760</v>
      </c>
      <c r="BD238" s="171" t="s">
        <v>2760</v>
      </c>
      <c r="BE238" s="178" t="s">
        <v>2761</v>
      </c>
      <c r="BF238" s="103">
        <v>46328</v>
      </c>
      <c r="BG238" s="46"/>
      <c r="BH238" s="46"/>
      <c r="BI238" s="46">
        <f t="shared" si="10"/>
        <v>0</v>
      </c>
      <c r="BJ238" s="46">
        <f t="shared" si="11"/>
        <v>0</v>
      </c>
    </row>
    <row r="239" spans="1:62" ht="126" customHeight="1" x14ac:dyDescent="0.2">
      <c r="A239" s="172" t="s">
        <v>174</v>
      </c>
      <c r="B239" s="175"/>
      <c r="C239" s="148">
        <v>0</v>
      </c>
      <c r="D239" s="148">
        <v>0</v>
      </c>
      <c r="E239" s="132">
        <v>428.40000000000003</v>
      </c>
      <c r="F239" s="133" t="s">
        <v>1870</v>
      </c>
      <c r="G239" s="86" t="s">
        <v>1871</v>
      </c>
      <c r="H239" s="86" t="s">
        <v>1872</v>
      </c>
      <c r="I239" s="89"/>
      <c r="J239" s="90" t="s">
        <v>189</v>
      </c>
      <c r="K239" s="86"/>
      <c r="L239" s="86"/>
      <c r="M239" s="92" t="s">
        <v>128</v>
      </c>
      <c r="N239" s="86" t="s">
        <v>104</v>
      </c>
      <c r="O239" s="161" t="s">
        <v>452</v>
      </c>
      <c r="P239" s="161" t="s">
        <v>453</v>
      </c>
      <c r="Q239" s="91" t="s">
        <v>325</v>
      </c>
      <c r="R239" s="91" t="s">
        <v>199</v>
      </c>
      <c r="S239" s="91" t="s">
        <v>1873</v>
      </c>
      <c r="T239" s="92">
        <v>22</v>
      </c>
      <c r="U239" s="93">
        <v>18</v>
      </c>
      <c r="V239" s="94">
        <v>46321</v>
      </c>
      <c r="W239" s="94">
        <v>46321</v>
      </c>
      <c r="X239" s="95">
        <v>9785171917913</v>
      </c>
      <c r="Y239" s="96">
        <v>224</v>
      </c>
      <c r="Z239" s="97">
        <v>0.28399999999999997</v>
      </c>
      <c r="AA239" s="98" t="s">
        <v>140</v>
      </c>
      <c r="AB239" s="98" t="s">
        <v>131</v>
      </c>
      <c r="AC239" s="98" t="s">
        <v>141</v>
      </c>
      <c r="AD239" s="91" t="s">
        <v>105</v>
      </c>
      <c r="AE239" s="167" t="s">
        <v>190</v>
      </c>
      <c r="AF239" s="166"/>
      <c r="AG239" s="98" t="s">
        <v>1874</v>
      </c>
      <c r="AH239" s="98"/>
      <c r="AI239" s="86" t="s">
        <v>1875</v>
      </c>
      <c r="AJ239" s="101"/>
      <c r="AK239" s="91"/>
      <c r="AL239" s="100" t="s">
        <v>1876</v>
      </c>
      <c r="AM239" s="86" t="s">
        <v>284</v>
      </c>
      <c r="AN239" s="86" t="s">
        <v>223</v>
      </c>
      <c r="AO239" s="141">
        <f t="shared" si="9"/>
        <v>0</v>
      </c>
      <c r="AP239" s="85" t="s">
        <v>1877</v>
      </c>
      <c r="AQ239" s="100" t="s">
        <v>149</v>
      </c>
      <c r="AR239" s="97" t="s">
        <v>120</v>
      </c>
      <c r="AV239" s="99"/>
      <c r="AW239" s="157" t="s">
        <v>1878</v>
      </c>
      <c r="AX239" s="102"/>
      <c r="AY239" s="155" t="s">
        <v>1879</v>
      </c>
      <c r="AZ239" s="157"/>
      <c r="BA239" s="171" t="s">
        <v>500</v>
      </c>
      <c r="BB239" s="171" t="s">
        <v>507</v>
      </c>
      <c r="BC239" s="171" t="s">
        <v>508</v>
      </c>
      <c r="BD239" s="171" t="s">
        <v>509</v>
      </c>
      <c r="BE239" s="171" t="s">
        <v>621</v>
      </c>
      <c r="BF239" s="103">
        <v>46323</v>
      </c>
      <c r="BG239" s="46"/>
      <c r="BH239" s="46"/>
      <c r="BI239" s="46">
        <f t="shared" si="10"/>
        <v>0</v>
      </c>
      <c r="BJ239" s="46">
        <f t="shared" si="11"/>
        <v>0</v>
      </c>
    </row>
  </sheetData>
  <sheetProtection formatCells="0" formatColumns="0" formatRows="0" sort="0" autoFilter="0"/>
  <autoFilter ref="A17:BN239">
    <sortState ref="A18:BN239">
      <sortCondition ref="AW17:AW239"/>
    </sortState>
  </autoFilter>
  <sortState ref="A18:BF678">
    <sortCondition ref="AM18:AM678"/>
    <sortCondition ref="AW18:AW678"/>
  </sortState>
  <mergeCells count="15">
    <mergeCell ref="J7:J8"/>
    <mergeCell ref="Q7:T8"/>
    <mergeCell ref="Q1:U1"/>
    <mergeCell ref="Q9:T10"/>
    <mergeCell ref="K11:T15"/>
    <mergeCell ref="K9:O10"/>
    <mergeCell ref="K7:O8"/>
    <mergeCell ref="K6:T6"/>
    <mergeCell ref="K2:T3"/>
    <mergeCell ref="A2:E3"/>
    <mergeCell ref="F2:H2"/>
    <mergeCell ref="F3:H3"/>
    <mergeCell ref="F6:J6"/>
    <mergeCell ref="I2:J2"/>
    <mergeCell ref="I3:J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240:AL1048576 AL1:AL17">
    <cfRule type="duplicateValues" dxfId="7" priority="9732"/>
  </conditionalFormatting>
  <conditionalFormatting sqref="X240:X1048576 X1:X17">
    <cfRule type="duplicateValues" dxfId="6" priority="9736"/>
  </conditionalFormatting>
  <conditionalFormatting sqref="AL240:AL1048576">
    <cfRule type="duplicateValues" dxfId="5" priority="9739"/>
  </conditionalFormatting>
  <conditionalFormatting sqref="AL240:AL1048576">
    <cfRule type="duplicateValues" dxfId="4" priority="9743"/>
  </conditionalFormatting>
  <conditionalFormatting sqref="AL221:AL1048576 AL1:AL17">
    <cfRule type="duplicateValues" dxfId="3" priority="9752"/>
  </conditionalFormatting>
  <conditionalFormatting sqref="AL235:AL1048576 AL1:AL17">
    <cfRule type="duplicateValues" dxfId="2" priority="9767"/>
  </conditionalFormatting>
  <conditionalFormatting sqref="AL222:AL1048576 AL1:AL17">
    <cfRule type="duplicateValues" dxfId="1" priority="9779"/>
  </conditionalFormatting>
  <conditionalFormatting sqref="AL180:AL1048576 AL1:AL17 AL29:AL40">
    <cfRule type="duplicateValues" dxfId="0" priority="9783"/>
  </conditionalFormatting>
  <hyperlinks>
    <hyperlink ref="AP44" r:id="rId1"/>
    <hyperlink ref="AP80" r:id="rId2"/>
    <hyperlink ref="AP88" r:id="rId3"/>
    <hyperlink ref="AP95" r:id="rId4"/>
    <hyperlink ref="AP119" r:id="rId5"/>
    <hyperlink ref="AP124" r:id="rId6"/>
    <hyperlink ref="AP126" r:id="rId7"/>
    <hyperlink ref="AP128" r:id="rId8"/>
    <hyperlink ref="AP160" r:id="rId9"/>
    <hyperlink ref="AP167" r:id="rId10"/>
    <hyperlink ref="AP180" r:id="rId11"/>
    <hyperlink ref="AP186" r:id="rId12"/>
    <hyperlink ref="AP188" r:id="rId13"/>
    <hyperlink ref="AP189" r:id="rId14"/>
    <hyperlink ref="AP198" r:id="rId15"/>
    <hyperlink ref="AP199" r:id="rId16"/>
    <hyperlink ref="AP209" r:id="rId17"/>
    <hyperlink ref="AP237" r:id="rId18"/>
    <hyperlink ref="AP169" r:id="rId19"/>
    <hyperlink ref="AP152" r:id="rId20"/>
    <hyperlink ref="AP141" r:id="rId21"/>
    <hyperlink ref="AP130" r:id="rId22"/>
    <hyperlink ref="AP129" r:id="rId23"/>
    <hyperlink ref="AP122" r:id="rId24"/>
    <hyperlink ref="AP120" r:id="rId25"/>
    <hyperlink ref="AP116" r:id="rId26"/>
    <hyperlink ref="AP98" r:id="rId27"/>
    <hyperlink ref="AP86" r:id="rId28"/>
    <hyperlink ref="AP85" r:id="rId29"/>
    <hyperlink ref="AP49" r:id="rId30"/>
    <hyperlink ref="AP37" r:id="rId31"/>
  </hyperlinks>
  <pageMargins left="0.39370078740157483" right="0.39370078740157483" top="0.39370078740157483" bottom="0.39370078740157483" header="0" footer="0"/>
  <pageSetup paperSize="9" scale="68" fitToWidth="2" fitToHeight="32767" orientation="landscape" r:id="rId32"/>
  <headerFooter alignWithMargins="0"/>
  <drawing r:id="rId33"/>
  <legacy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102</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101</v>
      </c>
    </row>
    <row r="25" spans="2:6" ht="11.25" customHeight="1" x14ac:dyDescent="0.3">
      <c r="B25" s="78"/>
    </row>
    <row r="26" spans="2:6" ht="15.75" x14ac:dyDescent="0.25">
      <c r="B26" s="76" t="s">
        <v>100</v>
      </c>
      <c r="C26" s="76"/>
    </row>
    <row r="27" spans="2:6" ht="15" x14ac:dyDescent="0.2">
      <c r="B27" s="76" t="s">
        <v>99</v>
      </c>
      <c r="C27" s="76"/>
    </row>
    <row r="28" spans="2:6" ht="15" x14ac:dyDescent="0.2">
      <c r="B28" s="76" t="s">
        <v>98</v>
      </c>
      <c r="C28" s="76"/>
    </row>
    <row r="29" spans="2:6" ht="15" x14ac:dyDescent="0.2">
      <c r="B29" s="76" t="s">
        <v>97</v>
      </c>
      <c r="C29" s="76"/>
    </row>
    <row r="30" spans="2:6" ht="15" x14ac:dyDescent="0.2">
      <c r="B30" s="76"/>
      <c r="C30" s="76"/>
    </row>
    <row r="31" spans="2:6" ht="15.75" x14ac:dyDescent="0.25">
      <c r="B31" s="76" t="s">
        <v>96</v>
      </c>
      <c r="C31" s="76"/>
    </row>
    <row r="32" spans="2:6" ht="15" x14ac:dyDescent="0.2">
      <c r="B32" s="76" t="s">
        <v>95</v>
      </c>
      <c r="C32" s="76"/>
    </row>
    <row r="33" spans="2:3" ht="15" x14ac:dyDescent="0.2">
      <c r="B33" s="76" t="s">
        <v>94</v>
      </c>
      <c r="C33" s="76"/>
    </row>
    <row r="34" spans="2:3" ht="15" x14ac:dyDescent="0.2">
      <c r="B34" s="76"/>
      <c r="C34" s="76"/>
    </row>
    <row r="35" spans="2:3" ht="15.75" x14ac:dyDescent="0.25">
      <c r="B35" s="76" t="s">
        <v>93</v>
      </c>
      <c r="C35" s="76"/>
    </row>
    <row r="36" spans="2:3" ht="15" x14ac:dyDescent="0.2">
      <c r="B36" s="76" t="s">
        <v>92</v>
      </c>
      <c r="C36" s="76"/>
    </row>
    <row r="37" spans="2:3" ht="15" x14ac:dyDescent="0.2">
      <c r="B37" s="76"/>
      <c r="C37" s="76" t="s">
        <v>91</v>
      </c>
    </row>
    <row r="38" spans="2:3" ht="15" x14ac:dyDescent="0.2">
      <c r="B38" s="76"/>
      <c r="C38" s="76" t="s">
        <v>90</v>
      </c>
    </row>
    <row r="39" spans="2:3" ht="15" x14ac:dyDescent="0.2">
      <c r="B39" s="76"/>
      <c r="C39" s="76" t="s">
        <v>89</v>
      </c>
    </row>
    <row r="40" spans="2:3" ht="15" x14ac:dyDescent="0.2">
      <c r="B40" s="76"/>
      <c r="C40" s="76" t="s">
        <v>88</v>
      </c>
    </row>
    <row r="41" spans="2:3" ht="15" x14ac:dyDescent="0.2">
      <c r="B41" s="76"/>
      <c r="C41" s="76" t="s">
        <v>87</v>
      </c>
    </row>
    <row r="42" spans="2:3" ht="15" x14ac:dyDescent="0.2">
      <c r="B42" s="76"/>
      <c r="C42" s="76" t="s">
        <v>86</v>
      </c>
    </row>
    <row r="43" spans="2:3" ht="15" x14ac:dyDescent="0.2">
      <c r="B43" s="76"/>
      <c r="C43" s="76" t="s">
        <v>85</v>
      </c>
    </row>
    <row r="44" spans="2:3" ht="15" x14ac:dyDescent="0.2">
      <c r="B44" s="76"/>
      <c r="C44" s="76" t="s">
        <v>84</v>
      </c>
    </row>
    <row r="45" spans="2:3" ht="15" x14ac:dyDescent="0.2">
      <c r="B45" s="76"/>
      <c r="C45" s="76" t="s">
        <v>83</v>
      </c>
    </row>
    <row r="46" spans="2:3" ht="15" x14ac:dyDescent="0.2">
      <c r="B46" s="76"/>
      <c r="C46" s="76" t="s">
        <v>82</v>
      </c>
    </row>
    <row r="47" spans="2:3" s="77" customFormat="1" ht="14.25" x14ac:dyDescent="0.2">
      <c r="B47" s="77" t="s">
        <v>81</v>
      </c>
    </row>
    <row r="48" spans="2:3" ht="15" x14ac:dyDescent="0.2">
      <c r="B48" s="76"/>
      <c r="C48" s="76"/>
    </row>
    <row r="49" spans="2:3" ht="15.75" x14ac:dyDescent="0.25">
      <c r="B49" s="76" t="s">
        <v>80</v>
      </c>
      <c r="C49" s="76"/>
    </row>
    <row r="50" spans="2:3" ht="15" x14ac:dyDescent="0.2">
      <c r="B50" s="76"/>
      <c r="C50" s="76" t="s">
        <v>79</v>
      </c>
    </row>
    <row r="51" spans="2:3" ht="15" x14ac:dyDescent="0.2">
      <c r="B51" s="76"/>
      <c r="C51" s="76" t="s">
        <v>78</v>
      </c>
    </row>
    <row r="52" spans="2:3" ht="15" x14ac:dyDescent="0.2">
      <c r="B52" s="76"/>
      <c r="C52" s="76" t="s">
        <v>77</v>
      </c>
    </row>
    <row r="53" spans="2:3" ht="15" x14ac:dyDescent="0.2">
      <c r="B53" s="76"/>
      <c r="C53" s="76" t="s">
        <v>76</v>
      </c>
    </row>
    <row r="54" spans="2:3" ht="15" x14ac:dyDescent="0.2">
      <c r="B54" s="76"/>
      <c r="C54" s="76" t="s">
        <v>75</v>
      </c>
    </row>
    <row r="55" spans="2:3" ht="15" x14ac:dyDescent="0.2">
      <c r="B55" s="76"/>
      <c r="C55" s="76"/>
    </row>
    <row r="56" spans="2:3" ht="15.75" x14ac:dyDescent="0.25">
      <c r="B56" s="76" t="s">
        <v>74</v>
      </c>
      <c r="C56" s="76"/>
    </row>
    <row r="57" spans="2:3" ht="15" x14ac:dyDescent="0.2">
      <c r="B57" s="76"/>
      <c r="C57" s="76"/>
    </row>
    <row r="58" spans="2:3" ht="15.75" x14ac:dyDescent="0.25">
      <c r="B58" s="76" t="s">
        <v>73</v>
      </c>
      <c r="C58" s="76"/>
    </row>
    <row r="59" spans="2:3" ht="15" x14ac:dyDescent="0.2">
      <c r="B59" s="76"/>
      <c r="C59" s="76"/>
    </row>
    <row r="60" spans="2:3" ht="15.75" x14ac:dyDescent="0.25">
      <c r="B60" s="76" t="s">
        <v>72</v>
      </c>
      <c r="C60" s="76"/>
    </row>
    <row r="61" spans="2:3" ht="15" x14ac:dyDescent="0.2">
      <c r="B61" s="76" t="s">
        <v>71</v>
      </c>
      <c r="C61" s="76"/>
    </row>
    <row r="62" spans="2:3" ht="15" x14ac:dyDescent="0.2">
      <c r="B62" s="76" t="s">
        <v>70</v>
      </c>
      <c r="C62" s="76"/>
    </row>
    <row r="63" spans="2:3" ht="15" x14ac:dyDescent="0.2">
      <c r="B63" s="76"/>
      <c r="C63" s="76"/>
    </row>
    <row r="64" spans="2:3" ht="15.75" x14ac:dyDescent="0.25">
      <c r="B64" s="76" t="s">
        <v>69</v>
      </c>
      <c r="C64" s="76"/>
    </row>
    <row r="65" spans="2:3" ht="15" x14ac:dyDescent="0.2">
      <c r="B65" s="76"/>
      <c r="C65" s="76" t="s">
        <v>68</v>
      </c>
    </row>
    <row r="66" spans="2:3" ht="15" x14ac:dyDescent="0.2">
      <c r="C66" s="76" t="s">
        <v>67</v>
      </c>
    </row>
    <row r="67" spans="2:3" ht="15" x14ac:dyDescent="0.2">
      <c r="C67" s="76" t="s">
        <v>66</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2026-11-02T14:16:24Z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