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updateLinks="never" codeName="PriceBook" defaultThemeVersion="124226"/>
  <bookViews>
    <workbookView xWindow="-15" yWindow="165" windowWidth="19320" windowHeight="4905" tabRatio="260"/>
  </bookViews>
  <sheets>
    <sheet name="Прайс-лист" sheetId="1" r:id="rId1"/>
    <sheet name="Инструкция и Глоссарий" sheetId="4" state="hidden" r:id="rId2"/>
    <sheet name="Инструкция" sheetId="3" state="hidden" r:id="rId3"/>
  </sheets>
  <externalReferences>
    <externalReference r:id="rId4"/>
  </externalReferences>
  <definedNames>
    <definedName name="_xlnm._FilterDatabase" localSheetId="0" hidden="1">'Прайс-лист'!$A$17:$BN$219</definedName>
    <definedName name="ADDRESS">'Прайс-лист'!$F$2</definedName>
    <definedName name="Crit">'Прайс-лист'!$AT$4:$AT$5</definedName>
    <definedName name="DATA" localSheetId="1">'[1]Прайс-лист'!#REF!</definedName>
    <definedName name="DATA">'Прайс-лист'!#REF!</definedName>
    <definedName name="ID_TYPE">'Прайс-лист'!$AL$17</definedName>
    <definedName name="LINES">'Прайс-лист'!$A$1</definedName>
    <definedName name="PHONE" localSheetId="1">'[1]Прайс-лист'!#REF!</definedName>
    <definedName name="PHONE">'Прайс-лист'!#REF!</definedName>
    <definedName name="PRICE_DATE" localSheetId="1">'[1]Прайс-лист'!#REF!</definedName>
    <definedName name="PRICE_DATE">'Прайс-лист'!#REF!</definedName>
    <definedName name="QQ" localSheetId="1">'[1]Прайс-лист'!#REF!</definedName>
    <definedName name="QQ">'Прайс-лист'!#REF!</definedName>
    <definedName name="QQQQ" localSheetId="1">'[1]Прайс-лист'!#REF!</definedName>
    <definedName name="QQQQ">'Прайс-лист'!#REF!</definedName>
    <definedName name="SALER_NAME" localSheetId="1">'[1]Прайс-лист'!#REF!</definedName>
    <definedName name="SALER_NAME">'Прайс-лист'!#REF!</definedName>
    <definedName name="_xlnm.Criteria" localSheetId="1">'[1]Прайс-лист'!#REF!</definedName>
    <definedName name="_xlnm.Criteria">'Прайс-лист'!#REF!</definedName>
    <definedName name="_xlnm.Print_Area" localSheetId="0">'Прайс-лист'!$C:$AS</definedName>
  </definedNames>
  <calcPr calcId="144525" refMode="R1C1"/>
</workbook>
</file>

<file path=xl/calcChain.xml><?xml version="1.0" encoding="utf-8"?>
<calcChain xmlns="http://schemas.openxmlformats.org/spreadsheetml/2006/main">
  <c r="E19" i="1" l="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18" i="1"/>
  <c r="AO210" i="1" l="1"/>
  <c r="BJ210" i="1" s="1"/>
  <c r="AO209" i="1"/>
  <c r="BI209" i="1" s="1"/>
  <c r="AO207" i="1"/>
  <c r="BJ207" i="1" s="1"/>
  <c r="AO204" i="1"/>
  <c r="BJ204" i="1" s="1"/>
  <c r="AO195" i="1"/>
  <c r="BJ195" i="1" s="1"/>
  <c r="AO168" i="1"/>
  <c r="BI168" i="1" s="1"/>
  <c r="AO134" i="1"/>
  <c r="BJ134" i="1" s="1"/>
  <c r="AO127" i="1"/>
  <c r="BJ127" i="1" s="1"/>
  <c r="AO103" i="1"/>
  <c r="BJ103" i="1" s="1"/>
  <c r="AO102" i="1"/>
  <c r="BI102" i="1" s="1"/>
  <c r="AO101" i="1"/>
  <c r="BJ101" i="1" s="1"/>
  <c r="AO91" i="1"/>
  <c r="BJ91" i="1" s="1"/>
  <c r="AO84" i="1"/>
  <c r="BJ84" i="1" s="1"/>
  <c r="AO42" i="1"/>
  <c r="BI42" i="1" s="1"/>
  <c r="AO39" i="1"/>
  <c r="BJ39" i="1" s="1"/>
  <c r="AO33" i="1"/>
  <c r="BJ33" i="1" s="1"/>
  <c r="AO18" i="1"/>
  <c r="BJ18" i="1" s="1"/>
  <c r="BI101" i="1" l="1"/>
  <c r="BI84" i="1"/>
  <c r="BI103" i="1"/>
  <c r="BI18" i="1"/>
  <c r="BI39" i="1"/>
  <c r="BJ42" i="1"/>
  <c r="BJ102" i="1"/>
  <c r="BI195" i="1"/>
  <c r="BI134" i="1"/>
  <c r="BJ209" i="1"/>
  <c r="BI207" i="1"/>
  <c r="BI210" i="1"/>
  <c r="BJ168" i="1"/>
  <c r="BI33" i="1"/>
  <c r="BI91" i="1"/>
  <c r="BI127" i="1"/>
  <c r="BI204" i="1"/>
  <c r="AO218" i="1"/>
  <c r="BJ218" i="1" s="1"/>
  <c r="AO215" i="1"/>
  <c r="BI215" i="1" s="1"/>
  <c r="AO213" i="1"/>
  <c r="BI213" i="1" s="1"/>
  <c r="AO212" i="1"/>
  <c r="BJ212" i="1" s="1"/>
  <c r="AO211" i="1"/>
  <c r="BJ211" i="1" s="1"/>
  <c r="AO206" i="1"/>
  <c r="BI206" i="1" s="1"/>
  <c r="AO202" i="1"/>
  <c r="BJ202" i="1" s="1"/>
  <c r="AO201" i="1"/>
  <c r="BJ201" i="1" s="1"/>
  <c r="AO200" i="1"/>
  <c r="BJ200" i="1" s="1"/>
  <c r="AO199" i="1"/>
  <c r="BI199" i="1" s="1"/>
  <c r="AO197" i="1"/>
  <c r="BJ197" i="1" s="1"/>
  <c r="AO192" i="1"/>
  <c r="BJ192" i="1" s="1"/>
  <c r="AO191" i="1"/>
  <c r="BJ191" i="1" s="1"/>
  <c r="AO190" i="1"/>
  <c r="BI190" i="1" s="1"/>
  <c r="AO189" i="1"/>
  <c r="BJ189" i="1" s="1"/>
  <c r="AO188" i="1"/>
  <c r="BJ188" i="1" s="1"/>
  <c r="AO185" i="1"/>
  <c r="BJ185" i="1" s="1"/>
  <c r="AO184" i="1"/>
  <c r="BI184" i="1" s="1"/>
  <c r="AO182" i="1"/>
  <c r="BI182" i="1" s="1"/>
  <c r="AO181" i="1"/>
  <c r="BJ181" i="1" s="1"/>
  <c r="AO178" i="1"/>
  <c r="BJ178" i="1" s="1"/>
  <c r="AO177" i="1"/>
  <c r="BI177" i="1" s="1"/>
  <c r="AO176" i="1"/>
  <c r="BJ176" i="1" s="1"/>
  <c r="AO175" i="1"/>
  <c r="BJ175" i="1" s="1"/>
  <c r="AO172" i="1"/>
  <c r="BJ172" i="1" s="1"/>
  <c r="AO163" i="1"/>
  <c r="BI163" i="1" s="1"/>
  <c r="AO155" i="1"/>
  <c r="BJ155" i="1" s="1"/>
  <c r="AO149" i="1"/>
  <c r="BJ149" i="1" s="1"/>
  <c r="AO142" i="1"/>
  <c r="BJ142" i="1" s="1"/>
  <c r="AO139" i="1"/>
  <c r="BI139" i="1" s="1"/>
  <c r="AO136" i="1"/>
  <c r="BJ136" i="1" s="1"/>
  <c r="AO128" i="1"/>
  <c r="BJ128" i="1" s="1"/>
  <c r="AO124" i="1"/>
  <c r="BJ124" i="1" s="1"/>
  <c r="AO122" i="1"/>
  <c r="BI122" i="1" s="1"/>
  <c r="AO120" i="1"/>
  <c r="BJ120" i="1" s="1"/>
  <c r="AO119" i="1"/>
  <c r="BJ119" i="1" s="1"/>
  <c r="AO118" i="1"/>
  <c r="BJ118" i="1" s="1"/>
  <c r="AO117" i="1"/>
  <c r="BI117" i="1" s="1"/>
  <c r="AO116" i="1"/>
  <c r="BJ116" i="1" s="1"/>
  <c r="AO114" i="1"/>
  <c r="BJ114" i="1" s="1"/>
  <c r="AO108" i="1"/>
  <c r="BJ108" i="1" s="1"/>
  <c r="AO107" i="1"/>
  <c r="BI107" i="1" s="1"/>
  <c r="AO106" i="1"/>
  <c r="BJ106" i="1" s="1"/>
  <c r="AO93" i="1"/>
  <c r="BJ93" i="1" s="1"/>
  <c r="AO90" i="1"/>
  <c r="BJ90" i="1" s="1"/>
  <c r="AO89" i="1"/>
  <c r="BI89" i="1" s="1"/>
  <c r="AO85" i="1"/>
  <c r="BJ85" i="1" s="1"/>
  <c r="AO81" i="1"/>
  <c r="BJ81" i="1" s="1"/>
  <c r="AO80" i="1"/>
  <c r="BJ80" i="1" s="1"/>
  <c r="AO79" i="1"/>
  <c r="BI79" i="1" s="1"/>
  <c r="AO78" i="1"/>
  <c r="BJ78" i="1" s="1"/>
  <c r="AO77" i="1"/>
  <c r="BJ77" i="1" s="1"/>
  <c r="AO70" i="1"/>
  <c r="BJ70" i="1" s="1"/>
  <c r="AO68" i="1"/>
  <c r="BI68" i="1" s="1"/>
  <c r="AO62" i="1"/>
  <c r="BJ62" i="1" s="1"/>
  <c r="AO60" i="1"/>
  <c r="BJ60" i="1" s="1"/>
  <c r="AO57" i="1"/>
  <c r="BJ57" i="1" s="1"/>
  <c r="AO56" i="1"/>
  <c r="BI56" i="1" s="1"/>
  <c r="AO34" i="1"/>
  <c r="BJ34" i="1" s="1"/>
  <c r="AO28" i="1"/>
  <c r="BJ28" i="1" s="1"/>
  <c r="AO27" i="1"/>
  <c r="BJ27" i="1" s="1"/>
  <c r="AO23" i="1"/>
  <c r="BI23" i="1" s="1"/>
  <c r="AO22" i="1"/>
  <c r="BJ22" i="1" s="1"/>
  <c r="BI85" i="1" l="1"/>
  <c r="BJ182" i="1"/>
  <c r="BJ213" i="1"/>
  <c r="BJ139" i="1"/>
  <c r="BI155" i="1"/>
  <c r="BJ184" i="1"/>
  <c r="BI189" i="1"/>
  <c r="BJ215" i="1"/>
  <c r="BJ117" i="1"/>
  <c r="BI120" i="1"/>
  <c r="BJ163" i="1"/>
  <c r="BI176" i="1"/>
  <c r="BI22" i="1"/>
  <c r="BJ68" i="1"/>
  <c r="BI78" i="1"/>
  <c r="BJ199" i="1"/>
  <c r="BI202" i="1"/>
  <c r="BJ107" i="1"/>
  <c r="BI116" i="1"/>
  <c r="BJ122" i="1"/>
  <c r="BI136" i="1"/>
  <c r="BJ56" i="1"/>
  <c r="BI62" i="1"/>
  <c r="BJ79" i="1"/>
  <c r="BJ206" i="1"/>
  <c r="BJ23" i="1"/>
  <c r="BJ89" i="1"/>
  <c r="BI106" i="1"/>
  <c r="BJ190" i="1"/>
  <c r="BI197" i="1"/>
  <c r="BI34" i="1"/>
  <c r="BJ177" i="1"/>
  <c r="BI28" i="1"/>
  <c r="BI60" i="1"/>
  <c r="BI77" i="1"/>
  <c r="BI81" i="1"/>
  <c r="BI93" i="1"/>
  <c r="BI114" i="1"/>
  <c r="BI119" i="1"/>
  <c r="BI128" i="1"/>
  <c r="BI149" i="1"/>
  <c r="BI175" i="1"/>
  <c r="BI181" i="1"/>
  <c r="BI188" i="1"/>
  <c r="BI192" i="1"/>
  <c r="BI201" i="1"/>
  <c r="BI212" i="1"/>
  <c r="BI27" i="1"/>
  <c r="BI57" i="1"/>
  <c r="BI70" i="1"/>
  <c r="BI80" i="1"/>
  <c r="BI90" i="1"/>
  <c r="BI108" i="1"/>
  <c r="BI118" i="1"/>
  <c r="BI124" i="1"/>
  <c r="BI142" i="1"/>
  <c r="BI172" i="1"/>
  <c r="BI178" i="1"/>
  <c r="BI185" i="1"/>
  <c r="BI191" i="1"/>
  <c r="BI200" i="1"/>
  <c r="BI211" i="1"/>
  <c r="BI218" i="1"/>
  <c r="AO196" i="1"/>
  <c r="BJ196" i="1" s="1"/>
  <c r="AO171" i="1"/>
  <c r="BI171" i="1" s="1"/>
  <c r="AO169" i="1"/>
  <c r="BJ169" i="1" s="1"/>
  <c r="AO164" i="1"/>
  <c r="BJ164" i="1" s="1"/>
  <c r="AO154" i="1"/>
  <c r="BJ154" i="1" s="1"/>
  <c r="AO153" i="1"/>
  <c r="BI153" i="1" s="1"/>
  <c r="AO152" i="1"/>
  <c r="BJ152" i="1" s="1"/>
  <c r="AO151" i="1"/>
  <c r="BJ151" i="1" s="1"/>
  <c r="AO150" i="1"/>
  <c r="BJ150" i="1" s="1"/>
  <c r="AO138" i="1"/>
  <c r="BI138" i="1" s="1"/>
  <c r="AO86" i="1"/>
  <c r="BJ86" i="1" s="1"/>
  <c r="AO53" i="1"/>
  <c r="BJ53" i="1" s="1"/>
  <c r="AO52" i="1"/>
  <c r="BJ52" i="1" s="1"/>
  <c r="AO51" i="1"/>
  <c r="BI51" i="1" s="1"/>
  <c r="AO50" i="1"/>
  <c r="BJ50" i="1" s="1"/>
  <c r="AO49" i="1"/>
  <c r="BJ49" i="1" s="1"/>
  <c r="AO48" i="1"/>
  <c r="BJ48" i="1" s="1"/>
  <c r="AO47" i="1"/>
  <c r="BI47" i="1" s="1"/>
  <c r="AO46" i="1"/>
  <c r="BJ46" i="1" s="1"/>
  <c r="AO45" i="1"/>
  <c r="BJ45" i="1" s="1"/>
  <c r="AO38" i="1"/>
  <c r="BJ38" i="1" s="1"/>
  <c r="AO36" i="1"/>
  <c r="BI36" i="1" s="1"/>
  <c r="AO25" i="1"/>
  <c r="BJ25" i="1" s="1"/>
  <c r="AO24" i="1"/>
  <c r="BJ24" i="1" s="1"/>
  <c r="AO21" i="1"/>
  <c r="BJ21" i="1" s="1"/>
  <c r="AO20" i="1"/>
  <c r="BI20" i="1" s="1"/>
  <c r="BI38" i="1" l="1"/>
  <c r="BJ47" i="1"/>
  <c r="BI169" i="1"/>
  <c r="BI25" i="1"/>
  <c r="BI21" i="1"/>
  <c r="BJ138" i="1"/>
  <c r="BJ36" i="1"/>
  <c r="BI86" i="1"/>
  <c r="BI150" i="1"/>
  <c r="BJ20" i="1"/>
  <c r="BI46" i="1"/>
  <c r="BI48" i="1"/>
  <c r="BJ171" i="1"/>
  <c r="BJ51" i="1"/>
  <c r="BI152" i="1"/>
  <c r="BI154" i="1"/>
  <c r="BI50" i="1"/>
  <c r="BI52" i="1"/>
  <c r="BJ153" i="1"/>
  <c r="BI24" i="1"/>
  <c r="BI45" i="1"/>
  <c r="BI49" i="1"/>
  <c r="BI53" i="1"/>
  <c r="BI151" i="1"/>
  <c r="BI164" i="1"/>
  <c r="BI196" i="1"/>
  <c r="AO219" i="1"/>
  <c r="BJ219" i="1" s="1"/>
  <c r="AO217" i="1"/>
  <c r="BI217" i="1" s="1"/>
  <c r="AO203" i="1"/>
  <c r="BI203" i="1" s="1"/>
  <c r="AO186" i="1"/>
  <c r="BJ186" i="1" s="1"/>
  <c r="AO183" i="1"/>
  <c r="BJ183" i="1" s="1"/>
  <c r="AO179" i="1"/>
  <c r="BI179" i="1" s="1"/>
  <c r="AO174" i="1"/>
  <c r="BJ174" i="1" s="1"/>
  <c r="AO170" i="1"/>
  <c r="BJ170" i="1" s="1"/>
  <c r="AO167" i="1"/>
  <c r="BJ167" i="1" s="1"/>
  <c r="AO160" i="1"/>
  <c r="BI160" i="1" s="1"/>
  <c r="AO159" i="1"/>
  <c r="BJ159" i="1" s="1"/>
  <c r="AO148" i="1"/>
  <c r="BJ148" i="1" s="1"/>
  <c r="AO147" i="1"/>
  <c r="BJ147" i="1" s="1"/>
  <c r="AO146" i="1"/>
  <c r="BJ146" i="1" s="1"/>
  <c r="AO143" i="1"/>
  <c r="BJ143" i="1" s="1"/>
  <c r="AO141" i="1"/>
  <c r="BJ141" i="1" s="1"/>
  <c r="AO140" i="1"/>
  <c r="BJ140" i="1" s="1"/>
  <c r="AO137" i="1"/>
  <c r="BI137" i="1" s="1"/>
  <c r="AO126" i="1"/>
  <c r="BJ126" i="1" s="1"/>
  <c r="AO123" i="1"/>
  <c r="BJ123" i="1" s="1"/>
  <c r="AO121" i="1"/>
  <c r="BJ121" i="1" s="1"/>
  <c r="AO115" i="1"/>
  <c r="BJ115" i="1" s="1"/>
  <c r="AO113" i="1"/>
  <c r="BJ113" i="1" s="1"/>
  <c r="AO112" i="1"/>
  <c r="BJ112" i="1" s="1"/>
  <c r="AO111" i="1"/>
  <c r="BJ111" i="1" s="1"/>
  <c r="AO105" i="1"/>
  <c r="BI105" i="1" s="1"/>
  <c r="AO104" i="1"/>
  <c r="BJ104" i="1" s="1"/>
  <c r="AO88" i="1"/>
  <c r="BJ88" i="1" s="1"/>
  <c r="AO87" i="1"/>
  <c r="BJ87" i="1" s="1"/>
  <c r="AO82" i="1"/>
  <c r="BJ82" i="1" s="1"/>
  <c r="AO72" i="1"/>
  <c r="BJ72" i="1" s="1"/>
  <c r="AO66" i="1"/>
  <c r="BJ66" i="1" s="1"/>
  <c r="AO65" i="1"/>
  <c r="BJ65" i="1" s="1"/>
  <c r="AO64" i="1"/>
  <c r="BI64" i="1" s="1"/>
  <c r="AO41" i="1"/>
  <c r="BJ41" i="1" s="1"/>
  <c r="AO40" i="1"/>
  <c r="BJ40" i="1" s="1"/>
  <c r="AO35" i="1"/>
  <c r="BJ35" i="1" s="1"/>
  <c r="AO32" i="1"/>
  <c r="BJ32" i="1" s="1"/>
  <c r="AO30" i="1"/>
  <c r="BJ30" i="1" s="1"/>
  <c r="AO26" i="1"/>
  <c r="BJ26" i="1" s="1"/>
  <c r="BI115" i="1" l="1"/>
  <c r="BI143" i="1"/>
  <c r="BI146" i="1"/>
  <c r="BJ203" i="1"/>
  <c r="BI82" i="1"/>
  <c r="BJ105" i="1"/>
  <c r="BI113" i="1"/>
  <c r="BJ217" i="1"/>
  <c r="BI30" i="1"/>
  <c r="BI32" i="1"/>
  <c r="BI72" i="1"/>
  <c r="BJ160" i="1"/>
  <c r="BI174" i="1"/>
  <c r="BJ179" i="1"/>
  <c r="BJ64" i="1"/>
  <c r="BJ137" i="1"/>
  <c r="BI41" i="1"/>
  <c r="BI126" i="1"/>
  <c r="BI104" i="1"/>
  <c r="BI159" i="1"/>
  <c r="BI40" i="1"/>
  <c r="BI66" i="1"/>
  <c r="BI88" i="1"/>
  <c r="BI112" i="1"/>
  <c r="BI123" i="1"/>
  <c r="BI141" i="1"/>
  <c r="BI148" i="1"/>
  <c r="BI170" i="1"/>
  <c r="BI186" i="1"/>
  <c r="BI26" i="1"/>
  <c r="BI35" i="1"/>
  <c r="BI65" i="1"/>
  <c r="BI87" i="1"/>
  <c r="BI111" i="1"/>
  <c r="BI121" i="1"/>
  <c r="BI140" i="1"/>
  <c r="BI147" i="1"/>
  <c r="BI167" i="1"/>
  <c r="BI183" i="1"/>
  <c r="BI219" i="1"/>
  <c r="AO216" i="1"/>
  <c r="BJ216" i="1" s="1"/>
  <c r="AO214" i="1"/>
  <c r="BI214" i="1" s="1"/>
  <c r="AO208" i="1"/>
  <c r="BI208" i="1" s="1"/>
  <c r="AO205" i="1"/>
  <c r="BJ205" i="1" s="1"/>
  <c r="AO198" i="1"/>
  <c r="BJ198" i="1" s="1"/>
  <c r="AO194" i="1"/>
  <c r="BI194" i="1" s="1"/>
  <c r="AO193" i="1"/>
  <c r="BJ193" i="1" s="1"/>
  <c r="AO187" i="1"/>
  <c r="BJ187" i="1" s="1"/>
  <c r="AO180" i="1"/>
  <c r="BJ180" i="1" s="1"/>
  <c r="AO173" i="1"/>
  <c r="BI173" i="1" s="1"/>
  <c r="AO166" i="1"/>
  <c r="BJ166" i="1" s="1"/>
  <c r="AO165" i="1"/>
  <c r="BJ165" i="1" s="1"/>
  <c r="AO162" i="1"/>
  <c r="BJ162" i="1" s="1"/>
  <c r="AO161" i="1"/>
  <c r="BJ161" i="1" s="1"/>
  <c r="AO158" i="1"/>
  <c r="BJ158" i="1" s="1"/>
  <c r="AO157" i="1"/>
  <c r="BJ157" i="1" s="1"/>
  <c r="AO156" i="1"/>
  <c r="BJ156" i="1" s="1"/>
  <c r="AO145" i="1"/>
  <c r="BJ145" i="1" s="1"/>
  <c r="AO144" i="1"/>
  <c r="BJ144" i="1" s="1"/>
  <c r="AO135" i="1"/>
  <c r="BJ135" i="1" s="1"/>
  <c r="AO133" i="1"/>
  <c r="BJ133" i="1" s="1"/>
  <c r="AO132" i="1"/>
  <c r="BJ132" i="1" s="1"/>
  <c r="AO131" i="1"/>
  <c r="BJ131" i="1" s="1"/>
  <c r="AO130" i="1"/>
  <c r="BJ130" i="1" s="1"/>
  <c r="AO129" i="1"/>
  <c r="BJ129" i="1" s="1"/>
  <c r="AO125" i="1"/>
  <c r="BJ125" i="1" s="1"/>
  <c r="AO110" i="1"/>
  <c r="BJ110" i="1" s="1"/>
  <c r="AO109" i="1"/>
  <c r="BJ109" i="1" s="1"/>
  <c r="AO100" i="1"/>
  <c r="BJ100" i="1" s="1"/>
  <c r="AO99" i="1"/>
  <c r="BI99" i="1" s="1"/>
  <c r="AO98" i="1"/>
  <c r="BJ98" i="1" s="1"/>
  <c r="AO97" i="1"/>
  <c r="BJ97" i="1" s="1"/>
  <c r="AO96" i="1"/>
  <c r="BJ96" i="1" s="1"/>
  <c r="AO95" i="1"/>
  <c r="BI95" i="1" s="1"/>
  <c r="AO94" i="1"/>
  <c r="BI94" i="1" s="1"/>
  <c r="AO92" i="1"/>
  <c r="BJ92" i="1" s="1"/>
  <c r="AO83" i="1"/>
  <c r="BJ83" i="1" s="1"/>
  <c r="AO76" i="1"/>
  <c r="BI76" i="1" s="1"/>
  <c r="AO75" i="1"/>
  <c r="BJ75" i="1" s="1"/>
  <c r="AO74" i="1"/>
  <c r="BJ74" i="1" s="1"/>
  <c r="AO73" i="1"/>
  <c r="BJ73" i="1" s="1"/>
  <c r="AO71" i="1"/>
  <c r="BI71" i="1" s="1"/>
  <c r="AO69" i="1"/>
  <c r="BJ69" i="1" s="1"/>
  <c r="AO67" i="1"/>
  <c r="BJ67" i="1" s="1"/>
  <c r="AO63" i="1"/>
  <c r="BJ63" i="1" s="1"/>
  <c r="AO61" i="1"/>
  <c r="BI61" i="1" s="1"/>
  <c r="AO59" i="1"/>
  <c r="BJ59" i="1" s="1"/>
  <c r="AO58" i="1"/>
  <c r="BJ58" i="1" s="1"/>
  <c r="AO55" i="1"/>
  <c r="BJ55" i="1" s="1"/>
  <c r="AO54" i="1"/>
  <c r="BI54" i="1" s="1"/>
  <c r="AO44" i="1"/>
  <c r="BI44" i="1" s="1"/>
  <c r="AO43" i="1"/>
  <c r="BJ43" i="1" s="1"/>
  <c r="AO37" i="1"/>
  <c r="BJ37" i="1" s="1"/>
  <c r="AO31" i="1"/>
  <c r="BI31" i="1" s="1"/>
  <c r="AO29" i="1"/>
  <c r="BI29" i="1" s="1"/>
  <c r="AO19" i="1"/>
  <c r="BJ19" i="1" s="1"/>
  <c r="BJ94" i="1" l="1"/>
  <c r="BI132" i="1"/>
  <c r="BJ31" i="1"/>
  <c r="BJ44" i="1"/>
  <c r="BI161" i="1"/>
  <c r="BJ208" i="1"/>
  <c r="BJ95" i="1"/>
  <c r="BI98" i="1"/>
  <c r="BJ54" i="1"/>
  <c r="BI59" i="1"/>
  <c r="BJ214" i="1"/>
  <c r="BJ29" i="1"/>
  <c r="BJ71" i="1"/>
  <c r="BI75" i="1"/>
  <c r="BI145" i="1"/>
  <c r="BI125" i="1"/>
  <c r="BJ173" i="1"/>
  <c r="BI193" i="1"/>
  <c r="BJ61" i="1"/>
  <c r="BI69" i="1"/>
  <c r="BJ99" i="1"/>
  <c r="BI110" i="1"/>
  <c r="BI131" i="1"/>
  <c r="BI144" i="1"/>
  <c r="BI158" i="1"/>
  <c r="BI166" i="1"/>
  <c r="BJ76" i="1"/>
  <c r="BJ194" i="1"/>
  <c r="BI67" i="1"/>
  <c r="BI74" i="1"/>
  <c r="BI92" i="1"/>
  <c r="BI97" i="1"/>
  <c r="BI109" i="1"/>
  <c r="BI130" i="1"/>
  <c r="BI135" i="1"/>
  <c r="BI157" i="1"/>
  <c r="BI165" i="1"/>
  <c r="BI187" i="1"/>
  <c r="BI205" i="1"/>
  <c r="BI19" i="1"/>
  <c r="BI43" i="1"/>
  <c r="BI58" i="1"/>
  <c r="BI37" i="1"/>
  <c r="BI55" i="1"/>
  <c r="BI63" i="1"/>
  <c r="BI73" i="1"/>
  <c r="BI83" i="1"/>
  <c r="BI96" i="1"/>
  <c r="BI100" i="1"/>
  <c r="BI129" i="1"/>
  <c r="BI133" i="1"/>
  <c r="BI156" i="1"/>
  <c r="BI162" i="1"/>
  <c r="BI180" i="1"/>
  <c r="BI198" i="1"/>
  <c r="BI216" i="1"/>
  <c r="J13" i="1" l="1" a="1"/>
  <c r="J13" i="1" s="1"/>
  <c r="J12" i="1" a="1"/>
  <c r="J12" i="1" s="1"/>
  <c r="J11" i="1" a="1"/>
  <c r="J11" i="1" s="1"/>
  <c r="J10" i="1" a="1"/>
  <c r="J10" i="1" s="1"/>
  <c r="J14" i="1" l="1" a="1"/>
  <c r="J14" i="1" s="1"/>
  <c r="J15" i="1" l="1"/>
  <c r="J9" i="1"/>
  <c r="A2" i="1"/>
  <c r="Q9" i="1" l="1"/>
</calcChain>
</file>

<file path=xl/comments1.xml><?xml version="1.0" encoding="utf-8"?>
<comments xmlns="http://schemas.openxmlformats.org/spreadsheetml/2006/main">
  <authors>
    <author>Author</author>
    <author>chernousov</author>
    <author>Александр Сиренко</author>
    <author>Заводская</author>
  </authors>
  <commentList>
    <comment ref="C17" authorId="0">
      <text>
        <r>
          <rPr>
            <b/>
            <sz val="8"/>
            <color indexed="81"/>
            <rFont val="Tahoma"/>
            <family val="2"/>
            <charset val="204"/>
          </rPr>
          <t>Поставьте в поле напротив интересующей позиции необходимое количество пачек.</t>
        </r>
      </text>
    </comment>
    <comment ref="D17" authorId="0">
      <text>
        <r>
          <rPr>
            <b/>
            <sz val="8"/>
            <color indexed="81"/>
            <rFont val="Tahoma"/>
            <family val="2"/>
            <charset val="204"/>
          </rPr>
          <t>Поставьте в поле напротив интересующей позиции необходимое количество экземпляров.</t>
        </r>
      </text>
    </comment>
    <comment ref="E17" authorId="1">
      <text>
        <r>
          <rPr>
            <b/>
            <sz val="8"/>
            <color indexed="81"/>
            <rFont val="Tahoma"/>
            <family val="2"/>
            <charset val="204"/>
          </rPr>
          <t>Цена книги, без скидки</t>
        </r>
      </text>
    </comment>
    <comment ref="F17" authorId="1">
      <text>
        <r>
          <rPr>
            <b/>
            <sz val="8"/>
            <color indexed="81"/>
            <rFont val="Tahoma"/>
            <family val="2"/>
            <charset val="204"/>
          </rPr>
          <t>Название продукции</t>
        </r>
      </text>
    </comment>
    <comment ref="G17" authorId="1">
      <text>
        <r>
          <rPr>
            <b/>
            <sz val="8"/>
            <color indexed="81"/>
            <rFont val="Tahoma"/>
            <family val="2"/>
            <charset val="204"/>
          </rPr>
          <t>Фамилия автора и его инициалы</t>
        </r>
      </text>
    </comment>
    <comment ref="H17" authorId="1">
      <text>
        <r>
          <rPr>
            <b/>
            <sz val="8"/>
            <color indexed="81"/>
            <rFont val="Tahoma"/>
            <family val="2"/>
            <charset val="204"/>
          </rPr>
          <t>Принадлежность позиции к серии</t>
        </r>
      </text>
    </comment>
    <comment ref="K17" authorId="2">
      <text>
        <r>
          <rPr>
            <b/>
            <sz val="9"/>
            <color indexed="81"/>
            <rFont val="Tahoma"/>
            <family val="2"/>
            <charset val="204"/>
          </rPr>
          <t>Серии особого внимания издательства (высоколиквидные с длинным жизненным циклом)</t>
        </r>
        <r>
          <rPr>
            <sz val="9"/>
            <color indexed="81"/>
            <rFont val="Tahoma"/>
            <family val="2"/>
            <charset val="204"/>
          </rPr>
          <t xml:space="preserve">
</t>
        </r>
      </text>
    </comment>
    <comment ref="L17" authorId="1">
      <text>
        <r>
          <rPr>
            <b/>
            <sz val="8"/>
            <color indexed="81"/>
            <rFont val="Tahoma"/>
            <family val="2"/>
            <charset val="204"/>
          </rPr>
          <t>Выделение ассортимента, который участвует в федеральных акциях и/или пользуется сезонным спросом</t>
        </r>
      </text>
    </comment>
    <comment ref="M17" authorId="2">
      <text>
        <r>
          <rPr>
            <b/>
            <sz val="9"/>
            <color indexed="81"/>
            <rFont val="Tahoma"/>
            <family val="2"/>
            <charset val="204"/>
          </rPr>
          <t>Краткое наименование сегмента:
ВРЛ - взрослая развлекательная литература
ДРЛ - детская развлекательная литература
НПЛ - научно-популярная литература
ПРЛ - прикладная литература
ШЛ - школьная литература</t>
        </r>
        <r>
          <rPr>
            <sz val="9"/>
            <color indexed="81"/>
            <rFont val="Tahoma"/>
            <family val="2"/>
            <charset val="204"/>
          </rPr>
          <t xml:space="preserve">
</t>
        </r>
      </text>
    </comment>
    <comment ref="N17" authorId="2">
      <text>
        <r>
          <rPr>
            <b/>
            <sz val="9"/>
            <color indexed="81"/>
            <rFont val="Tahoma"/>
            <family val="2"/>
            <charset val="204"/>
          </rPr>
          <t>Соответсвие виду продукции</t>
        </r>
        <r>
          <rPr>
            <sz val="9"/>
            <color indexed="81"/>
            <rFont val="Tahoma"/>
            <family val="2"/>
            <charset val="204"/>
          </rPr>
          <t xml:space="preserve">
</t>
        </r>
      </text>
    </comment>
    <comment ref="O17" authorId="1">
      <text>
        <r>
          <rPr>
            <b/>
            <sz val="8"/>
            <color indexed="81"/>
            <rFont val="Tahoma"/>
            <family val="2"/>
            <charset val="204"/>
          </rPr>
          <t>Соответствие продукции нише</t>
        </r>
      </text>
    </comment>
    <comment ref="P17" authorId="2">
      <text>
        <r>
          <rPr>
            <b/>
            <sz val="9"/>
            <color indexed="81"/>
            <rFont val="Tahoma"/>
            <family val="2"/>
            <charset val="204"/>
          </rPr>
          <t>Соответсвие продукции тематике</t>
        </r>
        <r>
          <rPr>
            <sz val="9"/>
            <color indexed="81"/>
            <rFont val="Tahoma"/>
            <family val="2"/>
            <charset val="204"/>
          </rPr>
          <t xml:space="preserve">
</t>
        </r>
      </text>
    </comment>
    <comment ref="Q17" authorId="1">
      <text>
        <r>
          <rPr>
            <b/>
            <sz val="8"/>
            <color indexed="81"/>
            <rFont val="Tahoma"/>
            <family val="2"/>
            <charset val="204"/>
          </rPr>
          <t>Издательство, выпустившее продукцию</t>
        </r>
      </text>
    </comment>
    <comment ref="R17" authorId="2">
      <text>
        <r>
          <rPr>
            <b/>
            <sz val="9"/>
            <color indexed="81"/>
            <rFont val="Tahoma"/>
            <family val="2"/>
            <charset val="204"/>
          </rPr>
          <t>Издательский бренд, под которым издательство выпустило продукцию</t>
        </r>
        <r>
          <rPr>
            <sz val="9"/>
            <color indexed="81"/>
            <rFont val="Tahoma"/>
            <family val="2"/>
            <charset val="204"/>
          </rPr>
          <t xml:space="preserve">
</t>
        </r>
      </text>
    </comment>
    <comment ref="S17" authorId="1">
      <text>
        <r>
          <rPr>
            <b/>
            <sz val="8"/>
            <color indexed="81"/>
            <rFont val="Tahoma"/>
            <family val="2"/>
            <charset val="204"/>
          </rPr>
          <t>Код ISBN 
(International Standard Book Number)</t>
        </r>
      </text>
    </comment>
    <comment ref="T17" authorId="0">
      <text>
        <r>
          <rPr>
            <b/>
            <sz val="8"/>
            <color indexed="81"/>
            <rFont val="Tahoma"/>
            <family val="2"/>
            <charset val="204"/>
          </rPr>
          <t>Размер ставки НДС на продукцию</t>
        </r>
      </text>
    </comment>
    <comment ref="U17" authorId="0">
      <text>
        <r>
          <rPr>
            <b/>
            <sz val="8"/>
            <color indexed="81"/>
            <rFont val="Tahoma"/>
            <family val="2"/>
            <charset val="204"/>
          </rPr>
          <t>Стандартная пачка в экземплярах</t>
        </r>
      </text>
    </comment>
    <comment ref="V17" authorId="0">
      <text>
        <r>
          <rPr>
            <b/>
            <sz val="8"/>
            <color indexed="81"/>
            <rFont val="Tahoma"/>
            <family val="2"/>
            <charset val="204"/>
          </rPr>
          <t>Дата первого тиража</t>
        </r>
      </text>
    </comment>
    <comment ref="W17" authorId="0">
      <text>
        <r>
          <rPr>
            <b/>
            <sz val="8"/>
            <color indexed="81"/>
            <rFont val="Tahoma"/>
            <family val="2"/>
            <charset val="204"/>
          </rPr>
          <t>Дата последнего тиража</t>
        </r>
      </text>
    </comment>
    <comment ref="X17" authorId="1">
      <text>
        <r>
          <rPr>
            <b/>
            <sz val="8"/>
            <color indexed="81"/>
            <rFont val="Tahoma"/>
            <family val="2"/>
            <charset val="204"/>
          </rPr>
          <t>Код EAN 
(European Article Number)</t>
        </r>
      </text>
    </comment>
    <comment ref="Y17" authorId="0">
      <text>
        <r>
          <rPr>
            <b/>
            <sz val="8"/>
            <color indexed="81"/>
            <rFont val="Tahoma"/>
            <family val="2"/>
            <charset val="204"/>
          </rPr>
          <t>Количество страниц</t>
        </r>
      </text>
    </comment>
    <comment ref="Z17" authorId="1">
      <text>
        <r>
          <rPr>
            <b/>
            <sz val="8"/>
            <color indexed="81"/>
            <rFont val="Tahoma"/>
            <family val="2"/>
            <charset val="204"/>
          </rPr>
          <t>Масса одного экземпляра продукции в килограммах</t>
        </r>
      </text>
    </comment>
    <comment ref="AA17" authorId="2">
      <text>
        <r>
          <rPr>
            <b/>
            <sz val="9"/>
            <color indexed="81"/>
            <rFont val="Tahoma"/>
            <family val="2"/>
            <charset val="204"/>
          </rPr>
          <t>Физический размер издания: ширина, высота, в мм.</t>
        </r>
        <r>
          <rPr>
            <sz val="9"/>
            <color indexed="81"/>
            <rFont val="Tahoma"/>
            <family val="2"/>
            <charset val="204"/>
          </rPr>
          <t xml:space="preserve">
</t>
        </r>
      </text>
    </comment>
    <comment ref="AC17" authorId="1">
      <text>
        <r>
          <rPr>
            <b/>
            <sz val="8"/>
            <color indexed="81"/>
            <rFont val="Tahoma"/>
            <family val="2"/>
            <charset val="204"/>
          </rPr>
          <t>Формат издания</t>
        </r>
      </text>
    </comment>
    <comment ref="AD17" authorId="0">
      <text>
        <r>
          <rPr>
            <b/>
            <sz val="8"/>
            <color indexed="81"/>
            <rFont val="Tahoma"/>
            <family val="2"/>
            <charset val="204"/>
          </rPr>
          <t>Тип переплета</t>
        </r>
      </text>
    </comment>
    <comment ref="AF17" authorId="2">
      <text>
        <r>
          <rPr>
            <b/>
            <sz val="9"/>
            <color indexed="81"/>
            <rFont val="Tahoma"/>
            <family val="2"/>
            <charset val="204"/>
          </rPr>
          <t>Указатель уценки</t>
        </r>
        <r>
          <rPr>
            <sz val="9"/>
            <color indexed="81"/>
            <rFont val="Tahoma"/>
            <family val="2"/>
            <charset val="204"/>
          </rPr>
          <t xml:space="preserve">
</t>
        </r>
      </text>
    </comment>
    <comment ref="AG17" authorId="2">
      <text>
        <r>
          <rPr>
            <b/>
            <sz val="9"/>
            <color indexed="81"/>
            <rFont val="Tahoma"/>
            <family val="2"/>
            <charset val="204"/>
          </rPr>
          <t>ФИО ответсвенного редактора продукции</t>
        </r>
        <r>
          <rPr>
            <sz val="9"/>
            <color indexed="81"/>
            <rFont val="Tahoma"/>
            <family val="2"/>
            <charset val="204"/>
          </rPr>
          <t xml:space="preserve">
</t>
        </r>
      </text>
    </comment>
    <comment ref="AI17" authorId="1">
      <text>
        <r>
          <rPr>
            <b/>
            <sz val="8"/>
            <color indexed="81"/>
            <rFont val="Tahoma"/>
            <family val="2"/>
            <charset val="204"/>
          </rPr>
          <t>Краткое обозначение серии</t>
        </r>
      </text>
    </comment>
    <comment ref="AL17" authorId="0">
      <text>
        <r>
          <rPr>
            <b/>
            <sz val="8"/>
            <color indexed="81"/>
            <rFont val="Tahoma"/>
            <family val="2"/>
            <charset val="204"/>
          </rPr>
          <t>Уникальный идентификационный номер книги в издательстве</t>
        </r>
      </text>
    </comment>
    <comment ref="AM17" authorId="3">
      <text>
        <r>
          <rPr>
            <b/>
            <sz val="9"/>
            <color indexed="81"/>
            <rFont val="Tahoma"/>
            <family val="2"/>
            <charset val="204"/>
          </rPr>
          <t>Название редакции</t>
        </r>
        <r>
          <rPr>
            <sz val="9"/>
            <color indexed="81"/>
            <rFont val="Tahoma"/>
            <family val="2"/>
            <charset val="204"/>
          </rPr>
          <t xml:space="preserve">
</t>
        </r>
      </text>
    </comment>
    <comment ref="AN17" authorId="3">
      <text>
        <r>
          <rPr>
            <b/>
            <sz val="9"/>
            <color indexed="81"/>
            <rFont val="Tahoma"/>
            <family val="2"/>
            <charset val="204"/>
          </rPr>
          <t>Название департамента</t>
        </r>
        <r>
          <rPr>
            <sz val="9"/>
            <color indexed="81"/>
            <rFont val="Tahoma"/>
            <family val="2"/>
            <charset val="204"/>
          </rPr>
          <t xml:space="preserve">
</t>
        </r>
      </text>
    </comment>
    <comment ref="AO17" authorId="2">
      <text>
        <r>
          <rPr>
            <b/>
            <sz val="9"/>
            <color indexed="81"/>
            <rFont val="Tahoma"/>
            <family val="2"/>
            <charset val="204"/>
          </rPr>
          <t>Суммарное количество заказанных экземпляров (пачки+штуки)</t>
        </r>
        <r>
          <rPr>
            <sz val="9"/>
            <color indexed="81"/>
            <rFont val="Tahoma"/>
            <family val="2"/>
            <charset val="204"/>
          </rPr>
          <t xml:space="preserve">
</t>
        </r>
      </text>
    </comment>
  </commentList>
</comments>
</file>

<file path=xl/sharedStrings.xml><?xml version="1.0" encoding="utf-8"?>
<sst xmlns="http://schemas.openxmlformats.org/spreadsheetml/2006/main" count="5597" uniqueCount="2240">
  <si>
    <t>ВСЕГО</t>
  </si>
  <si>
    <t>Наименований</t>
  </si>
  <si>
    <t>Штук (в россыпи)</t>
  </si>
  <si>
    <t>Пачек (целых)</t>
  </si>
  <si>
    <t>Пачек всего (округленно)</t>
  </si>
  <si>
    <t>Штук всего (пачки + россыпь)</t>
  </si>
  <si>
    <t>Общим весом, кг</t>
  </si>
  <si>
    <t>Заказ, пач.</t>
  </si>
  <si>
    <t>Заказ, шт</t>
  </si>
  <si>
    <t>Название</t>
  </si>
  <si>
    <t>Автор</t>
  </si>
  <si>
    <t>Серия</t>
  </si>
  <si>
    <t>ISBN</t>
  </si>
  <si>
    <t>Первый тираж</t>
  </si>
  <si>
    <t>Последний тираж</t>
  </si>
  <si>
    <t>EAN</t>
  </si>
  <si>
    <t>Кол-во cтр.</t>
  </si>
  <si>
    <t>Вес,
кг</t>
  </si>
  <si>
    <t>Формат</t>
  </si>
  <si>
    <t>Перепл.</t>
  </si>
  <si>
    <t>Заказано, шт</t>
  </si>
  <si>
    <t>Ниша</t>
  </si>
  <si>
    <t>Гриф</t>
  </si>
  <si>
    <t>Вид права</t>
  </si>
  <si>
    <t>Номер договора</t>
  </si>
  <si>
    <t>Начало действия</t>
  </si>
  <si>
    <r>
      <t xml:space="preserve">СКИДКА </t>
    </r>
    <r>
      <rPr>
        <b/>
        <sz val="12"/>
        <rFont val="Arial"/>
        <family val="2"/>
        <charset val="204"/>
      </rPr>
      <t>↓</t>
    </r>
  </si>
  <si>
    <t>И  Н  Ф  О  Р  М  А  Ц  И  Я     П  О     З  А  К  А  З  У</t>
  </si>
  <si>
    <t xml:space="preserve">Комментарий к заказу: </t>
  </si>
  <si>
    <t>Издательство</t>
  </si>
  <si>
    <t>!! никаким другим образом не модифицировать прайс, не менять его структуру, колонки и т.д.;</t>
  </si>
  <si>
    <t>В противном случае мы не гарантируем быструю и корректную обработку заказа!</t>
  </si>
  <si>
    <t>В прайс-листе работают стандартные возможности Excel для поиска информации:</t>
  </si>
  <si>
    <t>В конце работы Вы можете очиcтить файл заказа от лишних (незаказанных) позиций,</t>
  </si>
  <si>
    <t>а также сохранить его перед отправкой менеджеру.</t>
  </si>
  <si>
    <t>Желаем Вам приятной работы!</t>
  </si>
  <si>
    <t>Наш прайс-лист имеет довольно сложное устройство ввиду стремления издательства</t>
  </si>
  <si>
    <t>к повышению уровня обслуживания клиентов и обеспечению приёма Ваших заказов по прайсу.</t>
  </si>
  <si>
    <r>
      <t>файла прайс-листа.</t>
    </r>
    <r>
      <rPr>
        <sz val="14"/>
        <color indexed="10"/>
        <rFont val="Arial"/>
        <family val="2"/>
        <charset val="204"/>
      </rPr>
      <t xml:space="preserve"> В частности, просим Вас:</t>
    </r>
  </si>
  <si>
    <t>Поэтому, просим Вас ознакомиться с настоящей инструкцией и не нарушать целостности</t>
  </si>
  <si>
    <t>!! не удалять из прайса-листа и не добавлять вручную колонки и строки;</t>
  </si>
  <si>
    <t>!! вносить количества к заказу только в специально предназначенные колонки (они выделены желтым):</t>
  </si>
  <si>
    <r>
      <t xml:space="preserve">   </t>
    </r>
    <r>
      <rPr>
        <b/>
        <sz val="14"/>
        <color indexed="10"/>
        <rFont val="Arial"/>
        <family val="2"/>
        <charset val="204"/>
      </rPr>
      <t>«Заказ, штук»</t>
    </r>
    <r>
      <rPr>
        <sz val="14"/>
        <color indexed="10"/>
        <rFont val="Arial"/>
        <family val="2"/>
        <charset val="204"/>
      </rPr>
      <t xml:space="preserve">, </t>
    </r>
    <r>
      <rPr>
        <b/>
        <sz val="14"/>
        <color indexed="10"/>
        <rFont val="Arial"/>
        <family val="2"/>
        <charset val="204"/>
      </rPr>
      <t>«Заказ, пачек»</t>
    </r>
    <r>
      <rPr>
        <sz val="14"/>
        <color indexed="10"/>
        <rFont val="Arial"/>
        <family val="2"/>
        <charset val="204"/>
      </rPr>
      <t>, не вносите в них буквы и другую постороннюю информацию;</t>
    </r>
  </si>
  <si>
    <t xml:space="preserve">сэкономить место на Вашем компьютере, ускорить обработку вашего заказа в «Эксмо». </t>
  </si>
  <si>
    <t>его беспрепятственное прохождение по электронной почте,</t>
  </si>
  <si>
    <t xml:space="preserve">Удаление незаказанных позиций позволит, уменьшив размер получившегося файла, обеспечить </t>
  </si>
  <si>
    <t>&gt;0</t>
  </si>
  <si>
    <t>НДС, %</t>
  </si>
  <si>
    <t>поиск по колонкам и строкам (Ctrl-F), фильтры по всем колонкам прайс-листа: «Автор», «Серия» и т.д.</t>
  </si>
  <si>
    <t>Код товара</t>
  </si>
  <si>
    <t>Обложка</t>
  </si>
  <si>
    <t>Тип серии / СОВ</t>
  </si>
  <si>
    <t>Продающий текст</t>
  </si>
  <si>
    <t>Аннотация</t>
  </si>
  <si>
    <t>PDF-листалка</t>
  </si>
  <si>
    <t>Обложка 3D</t>
  </si>
  <si>
    <t>Видео</t>
  </si>
  <si>
    <t>Фото</t>
  </si>
  <si>
    <t>Тематика</t>
  </si>
  <si>
    <t>Сегмент (кратко)</t>
  </si>
  <si>
    <t>Ваш заказ, руб</t>
  </si>
  <si>
    <t>Заказ ИТОГО, шт</t>
  </si>
  <si>
    <t>Сезон продаж/акция</t>
  </si>
  <si>
    <t>Размер книги, мм</t>
  </si>
  <si>
    <t>Качество бумаги</t>
  </si>
  <si>
    <t>Редактор</t>
  </si>
  <si>
    <t>Полное имя автора</t>
  </si>
  <si>
    <t>Название на языке оригинала</t>
  </si>
  <si>
    <t>Издательский бренд</t>
  </si>
  <si>
    <t>Вид продукции</t>
  </si>
  <si>
    <t>5 - плотный картон</t>
  </si>
  <si>
    <t>3 - мягкий переплет</t>
  </si>
  <si>
    <t>7, 7Б, 7Бц, 7-инт - твердые переплеты</t>
  </si>
  <si>
    <r>
      <rPr>
        <b/>
        <sz val="12"/>
        <rFont val="Arial"/>
        <family val="2"/>
        <charset val="204"/>
      </rPr>
      <t>Переплет</t>
    </r>
    <r>
      <rPr>
        <sz val="12"/>
        <rFont val="Arial"/>
        <family val="2"/>
        <charset val="204"/>
      </rPr>
      <t xml:space="preserve"> -  в издательстве принято следующее условное обозначение видов перептов:</t>
    </r>
  </si>
  <si>
    <t>своих печатных изданий.</t>
  </si>
  <si>
    <t>Т.е. импринт (англ. imprint)  - подразделение издательства или бренд, под которым издательство выпускает некоторые из</t>
  </si>
  <si>
    <r>
      <rPr>
        <b/>
        <sz val="12"/>
        <rFont val="Arial"/>
        <family val="2"/>
        <charset val="204"/>
      </rPr>
      <t xml:space="preserve">Издательский бренд </t>
    </r>
    <r>
      <rPr>
        <sz val="12"/>
        <rFont val="Arial"/>
        <family val="2"/>
        <charset val="204"/>
      </rPr>
      <t>- название издательства, принадлежащего конгломерату.</t>
    </r>
  </si>
  <si>
    <r>
      <rPr>
        <b/>
        <sz val="12"/>
        <rFont val="Arial"/>
        <family val="2"/>
        <charset val="204"/>
      </rPr>
      <t>Издательство</t>
    </r>
    <r>
      <rPr>
        <sz val="12"/>
        <rFont val="Arial"/>
        <family val="2"/>
        <charset val="204"/>
      </rPr>
      <t xml:space="preserve"> - название издательства, указываемого в выходных данных книги.</t>
    </r>
  </si>
  <si>
    <r>
      <rPr>
        <b/>
        <sz val="12"/>
        <rFont val="Arial"/>
        <family val="2"/>
        <charset val="204"/>
      </rPr>
      <t>Вид продукции</t>
    </r>
    <r>
      <rPr>
        <sz val="12"/>
        <rFont val="Arial"/>
        <family val="2"/>
        <charset val="204"/>
      </rPr>
      <t xml:space="preserve"> - Книга, блокнот, календарь, карта, значок, сумка и т.д.</t>
    </r>
  </si>
  <si>
    <t>ШЛ - школьная литература</t>
  </si>
  <si>
    <t>ПРЛ - прикладная литература</t>
  </si>
  <si>
    <t>НПЛ - научно-популярная литература</t>
  </si>
  <si>
    <t>ДРЛ - детская развлекательная литература</t>
  </si>
  <si>
    <t>ВРЛ - взрослая развлекательная литература</t>
  </si>
  <si>
    <r>
      <rPr>
        <b/>
        <sz val="12"/>
        <rFont val="Arial"/>
        <family val="2"/>
        <charset val="204"/>
      </rPr>
      <t xml:space="preserve">Сегмент (кратко) </t>
    </r>
    <r>
      <rPr>
        <sz val="12"/>
        <rFont val="Arial"/>
        <family val="2"/>
        <charset val="204"/>
      </rPr>
      <t xml:space="preserve">- Краткое наименование сегмента, приятое по классификации в издательстве:
</t>
    </r>
  </si>
  <si>
    <t>(Информация обновляется ежемесячно)</t>
  </si>
  <si>
    <t>Новый год</t>
  </si>
  <si>
    <t>Психология (Эзотерика)</t>
  </si>
  <si>
    <t>Календари</t>
  </si>
  <si>
    <t>Бизнес год</t>
  </si>
  <si>
    <t>Школа</t>
  </si>
  <si>
    <t>Лето</t>
  </si>
  <si>
    <t>Детство</t>
  </si>
  <si>
    <t>Сад - Огород (Пост - Пасха)</t>
  </si>
  <si>
    <t>Дни здоровья</t>
  </si>
  <si>
    <t>Весна</t>
  </si>
  <si>
    <t>Основные виды сезонов/акций:</t>
  </si>
  <si>
    <r>
      <rPr>
        <b/>
        <sz val="12"/>
        <rFont val="Arial"/>
        <family val="2"/>
        <charset val="204"/>
      </rPr>
      <t>Сезон продаж/акция</t>
    </r>
    <r>
      <rPr>
        <sz val="12"/>
        <rFont val="Arial"/>
        <family val="2"/>
        <charset val="204"/>
      </rPr>
      <t xml:space="preserve"> - Выделение ассортимента, который участвует в федеральных акциях и пользуется сезонным спросом</t>
    </r>
  </si>
  <si>
    <r>
      <t xml:space="preserve">На основе этих серий формируются ассортиментные матрицы издательства. </t>
    </r>
    <r>
      <rPr>
        <i/>
        <sz val="11"/>
        <rFont val="Arial"/>
        <family val="2"/>
        <charset val="204"/>
      </rPr>
      <t>(Информация обновляется ежеквартально)</t>
    </r>
  </si>
  <si>
    <t>(высоколиквидные и с длинным жизненным циклов всех входящих в них книг).</t>
  </si>
  <si>
    <r>
      <rPr>
        <b/>
        <sz val="12"/>
        <rFont val="Arial"/>
        <family val="2"/>
        <charset val="204"/>
      </rPr>
      <t>Тип серии / СОВ</t>
    </r>
    <r>
      <rPr>
        <sz val="12"/>
        <rFont val="Arial"/>
        <family val="2"/>
        <charset val="204"/>
      </rPr>
      <t xml:space="preserve"> - Серии особого внимания издательства (СОВ)</t>
    </r>
  </si>
  <si>
    <t>Страт серия и Старт1 - стратегические проекты издательства, с высоким рекламным бюджетом</t>
  </si>
  <si>
    <r>
      <t>10- наименее ликвидная позиция.</t>
    </r>
    <r>
      <rPr>
        <i/>
        <sz val="11"/>
        <rFont val="Arial"/>
        <family val="2"/>
        <charset val="204"/>
      </rPr>
      <t xml:space="preserve">  (Информация обновляется еженедельно)</t>
    </r>
  </si>
  <si>
    <t xml:space="preserve">на основе всех суммарных отгрузок за последний месяц. Где 1 - наиболее ликвидная позиция, </t>
  </si>
  <si>
    <r>
      <rPr>
        <b/>
        <sz val="12"/>
        <rFont val="Arial"/>
        <family val="2"/>
        <charset val="204"/>
      </rPr>
      <t xml:space="preserve">Категория ликвидности </t>
    </r>
    <r>
      <rPr>
        <sz val="12"/>
        <rFont val="Arial"/>
        <family val="2"/>
        <charset val="204"/>
      </rPr>
      <t>- в издательстве используется 10-ти бальная шкала ликвидности, которая рассчитывается</t>
    </r>
  </si>
  <si>
    <t>Глоссарий прайс-листа.</t>
  </si>
  <si>
    <t>Уважаемые клиенты!</t>
  </si>
  <si>
    <t>Категория</t>
  </si>
  <si>
    <t>Книга</t>
  </si>
  <si>
    <t>ООО "Издательство АСТ"</t>
  </si>
  <si>
    <t>7БЦ</t>
  </si>
  <si>
    <t>16+</t>
  </si>
  <si>
    <t>Прайс</t>
  </si>
  <si>
    <t>Белония М, ООО</t>
  </si>
  <si>
    <t>Ссылка на обложку</t>
  </si>
  <si>
    <t>Стандарт</t>
  </si>
  <si>
    <t>Доп</t>
  </si>
  <si>
    <t>Редакция</t>
  </si>
  <si>
    <t>Возр. огран.</t>
  </si>
  <si>
    <t>АСТ наименование краткое</t>
  </si>
  <si>
    <t>ИНФО</t>
  </si>
  <si>
    <t>Ф.А.</t>
  </si>
  <si>
    <t>Цена прайса</t>
  </si>
  <si>
    <t>Возр. сегментация</t>
  </si>
  <si>
    <t>Серия (кратко)</t>
  </si>
  <si>
    <t>No</t>
  </si>
  <si>
    <t>Дата снятия запрета</t>
  </si>
  <si>
    <t>На скл пост</t>
  </si>
  <si>
    <r>
      <t xml:space="preserve">В </t>
    </r>
    <r>
      <rPr>
        <b/>
        <sz val="8"/>
        <color indexed="57"/>
        <rFont val="Arial"/>
        <family val="2"/>
        <charset val="204"/>
      </rPr>
      <t>зеленое</t>
    </r>
    <r>
      <rPr>
        <b/>
        <sz val="8"/>
        <rFont val="Arial"/>
        <family val="2"/>
        <charset val="204"/>
      </rPr>
      <t xml:space="preserve"> поле поставьте, пожалуйста, вашу скидку</t>
    </r>
  </si>
  <si>
    <t>При поставке заказанного товара, полное соответствие вашему заказу не может быть гарантировано по следующим параметрам:
 – стандарт;
 – ISBN;
 – EAN.</t>
  </si>
  <si>
    <r>
      <t xml:space="preserve">ИТОГО </t>
    </r>
    <r>
      <rPr>
        <b/>
        <sz val="8"/>
        <rFont val="Arial"/>
        <family val="2"/>
        <charset val="204"/>
      </rPr>
      <t>С УЧЕТОМ СКИДКИ</t>
    </r>
  </si>
  <si>
    <r>
      <rPr>
        <b/>
        <sz val="10"/>
        <color indexed="10"/>
        <rFont val="Arial"/>
        <family val="2"/>
        <charset val="204"/>
      </rPr>
      <t>Нов</t>
    </r>
    <r>
      <rPr>
        <b/>
        <sz val="10"/>
        <rFont val="Arial"/>
        <family val="2"/>
        <charset val="204"/>
      </rPr>
      <t xml:space="preserve"> / Доп</t>
    </r>
  </si>
  <si>
    <t>Департамент</t>
  </si>
  <si>
    <t>НПЛ</t>
  </si>
  <si>
    <t>138х212</t>
  </si>
  <si>
    <t>60x90/16</t>
  </si>
  <si>
    <t>бумага офсетная пухлая 65 Кама</t>
  </si>
  <si>
    <t>На собств.складе</t>
  </si>
  <si>
    <t>ДРЛ</t>
  </si>
  <si>
    <t>210х280</t>
  </si>
  <si>
    <t>60x84/8</t>
  </si>
  <si>
    <t>7-10</t>
  </si>
  <si>
    <t>507 Департамент Планета Детства</t>
  </si>
  <si>
    <t>0+</t>
  </si>
  <si>
    <t>ПРЛ</t>
  </si>
  <si>
    <t>125х200</t>
  </si>
  <si>
    <t>84x108/32</t>
  </si>
  <si>
    <t>6+</t>
  </si>
  <si>
    <t>ДЕТСКАЯ И ПОДРОСТКОВАЯ СОВРЕМЕННАЯ ЛИТЕРАТУРА (ДО 16 ЛЕТ)</t>
  </si>
  <si>
    <t>11-14</t>
  </si>
  <si>
    <t>Малыш(Художественная литература)</t>
  </si>
  <si>
    <t>ВРЛ</t>
  </si>
  <si>
    <t>бумага типографская пухлая 55</t>
  </si>
  <si>
    <t>509 Департамент Художественной литературы</t>
  </si>
  <si>
    <t>18+</t>
  </si>
  <si>
    <t>197х255</t>
  </si>
  <si>
    <t>84x108/16</t>
  </si>
  <si>
    <t>12+</t>
  </si>
  <si>
    <t>Жанры</t>
  </si>
  <si>
    <t>бумага офсетная 100</t>
  </si>
  <si>
    <t>бумага типографская пухлая 60</t>
  </si>
  <si>
    <t>ЗАРУБЕЖНАЯ КЛАССИЧЕСКАЯ ПРОЗА И ДРАМАТУРГИЯ</t>
  </si>
  <si>
    <t>4-6</t>
  </si>
  <si>
    <t>ЗАРУБЕЖНАЯ ОСТРОСЮЖЕТНАЯ ЛИТЕРАТУРА</t>
  </si>
  <si>
    <t>бумага офсетная пухлая 60 Кама</t>
  </si>
  <si>
    <t>ДЕТСКАЯ И ПОДРОСТКОВАЯ КЛАССИЧЕСКАЯ ХУДОЖЕСТВЕННАЯ ЛИТЕРАТУРА</t>
  </si>
  <si>
    <t>КЛАССИЧЕСКАЯ ХУДОЖЕСТВЕННАЯ ЛИТЕРАТУРА (4-10 ЛЕТ)</t>
  </si>
  <si>
    <t>0-3</t>
  </si>
  <si>
    <t>138х200</t>
  </si>
  <si>
    <t>60x84/16</t>
  </si>
  <si>
    <t>115х180</t>
  </si>
  <si>
    <t>76x100/32</t>
  </si>
  <si>
    <t>ПОПУЛЯРНАЯ ПСИХОЛОГИЯ</t>
  </si>
  <si>
    <t>бумага газетная пухлая 45</t>
  </si>
  <si>
    <t>162х210</t>
  </si>
  <si>
    <t>70x90/16</t>
  </si>
  <si>
    <t>ИНОСТРАННЫЕ ЯЗЫКИ</t>
  </si>
  <si>
    <t>Эксклюзивная классика</t>
  </si>
  <si>
    <t>ЭксклюзивКлассика</t>
  </si>
  <si>
    <t>Х</t>
  </si>
  <si>
    <t>Уценка</t>
  </si>
  <si>
    <t>ФАНТАСТИКА, ФЭНТЕЗИ, МИСТИКА</t>
  </si>
  <si>
    <t>бумага газетная 45</t>
  </si>
  <si>
    <t>Сова. Малыш (Обучающая и развивающая литература)</t>
  </si>
  <si>
    <t>Малыш(Обучающая и развивающая литература)</t>
  </si>
  <si>
    <t>РУССКАЯ СОВРЕМЕННАЯ ПРОЗА И ДРАМАТУРГИЯ</t>
  </si>
  <si>
    <t>162х235</t>
  </si>
  <si>
    <t>70x100/16</t>
  </si>
  <si>
    <t>РАЗВИТИЕ ЛИЧНОСТИ И САМОСОВЕРШЕНСТВОВАНИЕ</t>
  </si>
  <si>
    <t>УЧЕБНЫЕ ПОСОБИЯ И САМОУЧИТЕЛИ ИНОСТРАННЫХ ЯЗЫКОВ</t>
  </si>
  <si>
    <t>бумага офсетная 80</t>
  </si>
  <si>
    <t>бумага типографская 60</t>
  </si>
  <si>
    <t>Эксклюзив: Русская классика</t>
  </si>
  <si>
    <t>ЭксклюзивКласРус</t>
  </si>
  <si>
    <t>?4</t>
  </si>
  <si>
    <t>New</t>
  </si>
  <si>
    <t>?3</t>
  </si>
  <si>
    <t>?5</t>
  </si>
  <si>
    <t>БИОГРАФИИ. МЕМУАРЫ</t>
  </si>
  <si>
    <t>БИОГРАФИИ, МЕМУАРЫ</t>
  </si>
  <si>
    <t>бумага мелованная матовая 130</t>
  </si>
  <si>
    <t>бумага типографская 55</t>
  </si>
  <si>
    <t>РОССИЙСКАЯ ФАНТАСТИКА, ФЭНТЕЗИ, МИСТИКА</t>
  </si>
  <si>
    <t>РУССКАЯ КЛАССИЧЕСКАЯ ПРОЗА И ДРАМАТУРГИЯ</t>
  </si>
  <si>
    <t>Андреева Лилия Григорьевна</t>
  </si>
  <si>
    <t>ИЗДАТЕЛЬСТВО  "АСТ"</t>
  </si>
  <si>
    <t>.</t>
  </si>
  <si>
    <t>СЕНТИМЕНТАЛЬНАЯ ПРОЗА РОССИЙСКИХ АВТОРОВ</t>
  </si>
  <si>
    <t>ДОМ. ДОСУГ. РУКОДЕЛИЕ И РЕМЕСЛА</t>
  </si>
  <si>
    <t>ШЛ</t>
  </si>
  <si>
    <t>УЧЕБНАЯ ЛИТЕРАТУРА ДЛЯ НАЧАЛЬНОЙ ШКОЛЫ (1-4 КЛ)</t>
  </si>
  <si>
    <t>РАЗВИТИЕ РЕБЕНКА И ПОДГОТОВКА К ШКОЛЕ (0-6 ЛЕТ)</t>
  </si>
  <si>
    <t>РАЗВИТИЕ РЕБЕНКА И ПОДГОТОВКА К ШКОЛЕ (4-6 ЛЕТ)</t>
  </si>
  <si>
    <t>ЗАРУБЕЖНАЯ ФАНТАСТИКА, ФЭНТЕЗИ, МИСТИКА</t>
  </si>
  <si>
    <t>Молодежная литература. Young Adult</t>
  </si>
  <si>
    <t>СЕНТИМЕНТАЛЬНАЯ ПРОЗА ЗАРУБЕЖНЫХ АВТОРОВ</t>
  </si>
  <si>
    <t>ЭЗОТЕРИКА. САМОПОЗНАНИЕ. ТАЙНЫЕ ЯВЛЕНИЯ</t>
  </si>
  <si>
    <t>бумага офсетная 120</t>
  </si>
  <si>
    <t>ЗДОРОВЬЕ. ПОПУЛЯРНАЯ МЕДИЦИНА</t>
  </si>
  <si>
    <t>ПОПУЛЯРНАЯ И НЕТРАДИЦИОННАЯ МЕДИЦИНА. БЕРЕМЕННОСТЬ И РОДЫ. ЛЕЧЕБНАЯ КОСМЕТИКА И ЛЕЧЕБНОЕ ПИТАНИЕ. ДИЕТЫ. ЗДОРОВЫЙ ОБРАЗ ЖИЗНИ</t>
  </si>
  <si>
    <t>бумага офсетная 65</t>
  </si>
  <si>
    <t>ДЕТСКАЯ И ПОДРОСТКОВАЯ ПОЗНАВАТЕЛЬНАЯ ЛИТЕРАТУРА</t>
  </si>
  <si>
    <t>Аванта</t>
  </si>
  <si>
    <t>Батурина Анна Евгеньевна</t>
  </si>
  <si>
    <t>Ленинград ИД. Молодежная литература</t>
  </si>
  <si>
    <t>Шараева Елена Федоровна</t>
  </si>
  <si>
    <t>Прайм.Perevod</t>
  </si>
  <si>
    <t>Прайм.Optimus</t>
  </si>
  <si>
    <t>511 Департамент Прикладная литература и межиздательские проекты</t>
  </si>
  <si>
    <t>ГУМАНИТАРНЫЕ НАУКИ</t>
  </si>
  <si>
    <t>Времена 2. Vita</t>
  </si>
  <si>
    <t>ИСКУССТВО. КУЛЬТУРА</t>
  </si>
  <si>
    <t>САМОПОЗНАНИЕ. ДУХОВНО-МИСТИЧЕСКИЕ УЧЕНИЯ</t>
  </si>
  <si>
    <t>ЕСТЕСТВЕННЫЕ НАУКИ</t>
  </si>
  <si>
    <t>Веснина Галина Олеговна</t>
  </si>
  <si>
    <t>бумага книжная кремовая пухлая 60</t>
  </si>
  <si>
    <t>Дмитриева В.Г.</t>
  </si>
  <si>
    <t>ДЕТСКИЕ И ПОДРОСТКОВЫЕ РАСКРАСКИ И АКТИВИТИ (4 ЛЕТ И СТАРШЕ)</t>
  </si>
  <si>
    <t>ФИЛОСОФИЯ. ЛОГИКА. ЭТИКА. ЭСТЕТИКА</t>
  </si>
  <si>
    <t>ПУБЛИЦИСТИКА</t>
  </si>
  <si>
    <t>ОБЩЕСТВЕННЫЕ НАУКИ</t>
  </si>
  <si>
    <t>Молодежная литература. Комиксы</t>
  </si>
  <si>
    <t>Новикова Мария Олеговна</t>
  </si>
  <si>
    <t>Прайм.Future</t>
  </si>
  <si>
    <t>Кинг С.</t>
  </si>
  <si>
    <t>Антропос</t>
  </si>
  <si>
    <t>ГУМАНИТАРНЫЕ ПРЕДМЕТЫ (1-4 КЛ)</t>
  </si>
  <si>
    <t>ЗАРУБЕЖНАЯ СОВРЕМЕННАЯ ПРОЗА И ДРАМАТУРГИЯ</t>
  </si>
  <si>
    <t>РОССИЙСКАЯ ОСТРОСЮЖЕТНАЯ ЛИТЕРАТУРА</t>
  </si>
  <si>
    <t>Демичев Владимир Константинович</t>
  </si>
  <si>
    <t>ИСКУССТВО И КУЛЬТУРА</t>
  </si>
  <si>
    <t>Молодежная литература. Фантастика и фэнтези</t>
  </si>
  <si>
    <t>112х165</t>
  </si>
  <si>
    <t>70x100/32</t>
  </si>
  <si>
    <t>?6</t>
  </si>
  <si>
    <t>Богатырева Елизавета Николаевна</t>
  </si>
  <si>
    <t>Горяева Ирина Валерьевна</t>
  </si>
  <si>
    <t>Lingua. Европейские языки</t>
  </si>
  <si>
    <t>Lingua. Восточные языки</t>
  </si>
  <si>
    <t>ОГИЗ. Искусство</t>
  </si>
  <si>
    <t>Lingua. Русский язык</t>
  </si>
  <si>
    <t>Neoclassic. Гамма</t>
  </si>
  <si>
    <t>Neoclassic. Омега</t>
  </si>
  <si>
    <t>Neoclassic. Дельта</t>
  </si>
  <si>
    <t>ХУДОЖЕСТВЕННО-ДОКУМЕНТАЛЬНАЯ ПУБЛИЦИСТИКА</t>
  </si>
  <si>
    <t>ОГИЗ. История</t>
  </si>
  <si>
    <t>Гайдель Екатерина Анатольевна</t>
  </si>
  <si>
    <t>Калинина Татьяна Сергеевна</t>
  </si>
  <si>
    <t>ПСИХОЛОГИЯ ВЗАИМООТНОШЕНИЙ И ПСИХОЛОГИЧЕСКИЕ ТЕСТЫ</t>
  </si>
  <si>
    <t>7-инт</t>
  </si>
  <si>
    <t>Тимакова Анастасия Сергеевна</t>
  </si>
  <si>
    <t>107х165</t>
  </si>
  <si>
    <t>70x90/32</t>
  </si>
  <si>
    <t>бумага офсетная НЕ ПУХЛАЯ 60 Кама</t>
  </si>
  <si>
    <t>Лицензии</t>
  </si>
  <si>
    <t>Паулан Александр Владимирович</t>
  </si>
  <si>
    <t>Лист</t>
  </si>
  <si>
    <t>КУЛИНАРИЯ</t>
  </si>
  <si>
    <t>КУЛИНАРИЯ. КОНСЕРВИРОВАНИЕ. НАПИТКИ. СЕРВИРОВКА И ЗАСТОЛЬНЫЙ ЭТИКЕТ</t>
  </si>
  <si>
    <t>бумага книжная кремовая 60</t>
  </si>
  <si>
    <t>Издательство АСТ ООО</t>
  </si>
  <si>
    <t>Корнилова Ольга Александровна</t>
  </si>
  <si>
    <t>ОГИЗ. Страноведение</t>
  </si>
  <si>
    <t>138х210</t>
  </si>
  <si>
    <t>ИСТОРИЯ. ИСТОЧНИКОВЕДЕНИЕ. АРХЕОЛОГИЯ. ЭТНОГРАФИЯ</t>
  </si>
  <si>
    <t>Астрель СПб. Малыш (Художественная литература)</t>
  </si>
  <si>
    <t>Прайм. Астери</t>
  </si>
  <si>
    <t>Никитенко Наталья Ивановна</t>
  </si>
  <si>
    <t>ХОББИ И РАЗВЛЕЧЕНИЯ. ОРГАНИЗАЦИЯ ДОСУГА. ПЕСЕННИКИ.</t>
  </si>
  <si>
    <t>ПОЭЗИЯ</t>
  </si>
  <si>
    <t>бумага офсетная НЕ ПУХЛАЯ 65 Кама</t>
  </si>
  <si>
    <t>Фоменко Евгения Юрьевна</t>
  </si>
  <si>
    <t>Кладезь. Психология</t>
  </si>
  <si>
    <t>Зайцева Ольга Сергеевна</t>
  </si>
  <si>
    <t>Вилли-Винки</t>
  </si>
  <si>
    <t>КНИГИ ДЛЯ ЧТЕНИЯ НА ИНОСТРАННЫХ ЯЗЫКАХ</t>
  </si>
  <si>
    <t>Времена 2. Переплёт. Культура</t>
  </si>
  <si>
    <t>Времена 2. Переплёт. История</t>
  </si>
  <si>
    <t>No sugar</t>
  </si>
  <si>
    <t>Аксенова Анастасия Михайловна</t>
  </si>
  <si>
    <t>Ильин Олег Сергеевич</t>
  </si>
  <si>
    <t>Детское чтение</t>
  </si>
  <si>
    <t>ДетЧтение</t>
  </si>
  <si>
    <t>Свидлер Елена Викторовна</t>
  </si>
  <si>
    <t>Библиотека классики</t>
  </si>
  <si>
    <t>БиблКлассики</t>
  </si>
  <si>
    <t>Горинова Наталья Рафилевна</t>
  </si>
  <si>
    <t>Комарова Варвара Алексеевна</t>
  </si>
  <si>
    <t>Альфа</t>
  </si>
  <si>
    <t>Д-пружина (мягкий)</t>
  </si>
  <si>
    <t>КЛАССИЧЕСКАЯ ХУДОЖЕСТВЕННАЯ ЛИТЕРАТУРА (11 ЛЕТ И СТАРШЕ)</t>
  </si>
  <si>
    <t>Кулешова Ольга Викторовна</t>
  </si>
  <si>
    <t>АСТРОЛОГИЯ. ГАДАНИЯ. СОННИКИ</t>
  </si>
  <si>
    <t>Образовательные проекты</t>
  </si>
  <si>
    <t>Коллекция.</t>
  </si>
  <si>
    <t>Коллекция</t>
  </si>
  <si>
    <t>Шепеленко Юлия Александровна</t>
  </si>
  <si>
    <t>Русская классика</t>
  </si>
  <si>
    <t>Рус.класс!</t>
  </si>
  <si>
    <t>Редакция Елены Шубиной</t>
  </si>
  <si>
    <t>Астрель СПб</t>
  </si>
  <si>
    <t>СадОгород2026</t>
  </si>
  <si>
    <t>195х255</t>
  </si>
  <si>
    <t>Времена 2. Группа G</t>
  </si>
  <si>
    <t>СКАЗОЧНЫЕ ИСТОРИИ И ВОЛШЕБНЫЕ ПОВЕСТИ ДЛЯ ДЕТЕЙ(4-10 ЛЕТ)</t>
  </si>
  <si>
    <t>Горшкова Екатерина Андреевна</t>
  </si>
  <si>
    <t>60x90/32</t>
  </si>
  <si>
    <t>Чуковский К.И.</t>
  </si>
  <si>
    <t>ИСТОРИЧЕСКАЯ ПУБЛИЦИСТИКА</t>
  </si>
  <si>
    <t>ЛИТЕРАТУРА ДЛЯ СТАРШЕКЛАССНИКОВ И АБИТУРИЕНТОВ (10-11 КЛ)</t>
  </si>
  <si>
    <t>Ямбикова Мария Александровна</t>
  </si>
  <si>
    <t>Кладезь. Юридика</t>
  </si>
  <si>
    <t>Кладезь. Медицина</t>
  </si>
  <si>
    <t>Паничева Мария Вячеславовна</t>
  </si>
  <si>
    <t>Серебрякова Екатерина Алексеевна</t>
  </si>
  <si>
    <t>Кладезь. Сад/Огород</t>
  </si>
  <si>
    <t>Узорова О.В.</t>
  </si>
  <si>
    <t>Шишкова Ирина Леонидовна</t>
  </si>
  <si>
    <t>3000 примеров для начальной школы</t>
  </si>
  <si>
    <t>ЕСТЕСТВЕННОНАУЧНЫЕ ПРЕДМЕТЫ (1-4 КЛ)</t>
  </si>
  <si>
    <t>3000 примеровНачШк</t>
  </si>
  <si>
    <t>бумага мелованная матовая 150</t>
  </si>
  <si>
    <t>Белоусова Дарья Олеговна</t>
  </si>
  <si>
    <t>Боевая фантастика</t>
  </si>
  <si>
    <t>БоевФантастика</t>
  </si>
  <si>
    <t>МЕТОДИКИ И СОВЕТЫ РОДИТЕЛЯМ ПО ВОСПИТАНИЮ ДЕТЕЙ. КОРРЕКЦИОННАЯ ПЕДАГОГИКА.</t>
  </si>
  <si>
    <t>НАУКИ О ЗЕМЛЕ</t>
  </si>
  <si>
    <t>УЧЕБНАЯ ЛИТЕРАТУРА ДЛЯ СРЕДНЕЙ ШКОЛЫ (5-9 КЛ)</t>
  </si>
  <si>
    <t>ГУМАНИТАРНЫЕ ПРЕДМЕТЫ (5-9 КЛ)</t>
  </si>
  <si>
    <t>Пономарева Виктория Валерьевна</t>
  </si>
  <si>
    <t>ЛИЧНЫЙ ТРАНСПОРТ. ПРАВИЛА ДОРОЖНОГО ДВИЖЕНИЯ</t>
  </si>
  <si>
    <t>ЛИЧНЫЙ ТРАНСПОРТ. ПРАВИЛА ДОРОЖНОГО ДВИЖЕНИЯ. АВТОДОРОЖНЫЕ КАРТЫ</t>
  </si>
  <si>
    <t>Пирожкова Анастасия Евгеньевна</t>
  </si>
  <si>
    <t>Петрановская Л.В.</t>
  </si>
  <si>
    <t>Маталина Елена Николаевна</t>
  </si>
  <si>
    <t>Юшина Светлана Анатольевна</t>
  </si>
  <si>
    <t>7Б</t>
  </si>
  <si>
    <t>ОГИЗ. Научно-популярная литература</t>
  </si>
  <si>
    <t>РАСКРАСКИ И РИСОВАЛКИ</t>
  </si>
  <si>
    <t>ИНОСТРАННЫЕ ЯЗЫКИ (1-4 КЛ)</t>
  </si>
  <si>
    <t>Малинина Анастасия Юрьевна</t>
  </si>
  <si>
    <t>165х210</t>
  </si>
  <si>
    <t>72x90/16</t>
  </si>
  <si>
    <t>ИГРЫ И ГОЛОВОЛОМКИ</t>
  </si>
  <si>
    <t>Голубцова Ольга Николаевна</t>
  </si>
  <si>
    <t>Шморгунова Елена Александровна</t>
  </si>
  <si>
    <t>Картон</t>
  </si>
  <si>
    <t>Булычева Мария Геннадьевна</t>
  </si>
  <si>
    <t>Евстратова Мария Сергеевна</t>
  </si>
  <si>
    <t>Антистресс-каллиграфия</t>
  </si>
  <si>
    <t>АнтистрессКаллиграфия</t>
  </si>
  <si>
    <t>Лапшина Ксения Васильевна</t>
  </si>
  <si>
    <t>Гусовская Виктория Владимировна</t>
  </si>
  <si>
    <t>ПРАВО. ЮРИДИЧЕСКИЕ НАУКИ</t>
  </si>
  <si>
    <t>Немурова Анастасия Андреевна</t>
  </si>
  <si>
    <t>105х140</t>
  </si>
  <si>
    <t>бумага офсетная 65 92% белизны</t>
  </si>
  <si>
    <t>Третьякова Милена Михайловна</t>
  </si>
  <si>
    <t>14-16</t>
  </si>
  <si>
    <t>Дебова Елена Александровна</t>
  </si>
  <si>
    <t>128х200</t>
  </si>
  <si>
    <t>Новейшая хрестоматия: читай и слушай</t>
  </si>
  <si>
    <t>НовХрестоматия(читай и сл</t>
  </si>
  <si>
    <t>Седак Анастасия Юрьевна</t>
  </si>
  <si>
    <t>100х140</t>
  </si>
  <si>
    <t>САД. ОГОРОД. ЖИВОТНЫЕ И РАСТЕНИЯ</t>
  </si>
  <si>
    <t>ДОМАШНИЕ ЖИВОТНЫЕ. АКВАРИУМ. ПТИЦЫ. НАСЕКОМЫЕ. ПЧЕЛОВОДСТВО</t>
  </si>
  <si>
    <t>Двадненко Алина Олеговна</t>
  </si>
  <si>
    <t>Ратникова Арина Викторовна</t>
  </si>
  <si>
    <t>Дроздова Екатерина Владимировна</t>
  </si>
  <si>
    <t>Редакция "КПД"</t>
  </si>
  <si>
    <t>Лучшее в мировой живописи</t>
  </si>
  <si>
    <t>ЛучшМирЖивописи</t>
  </si>
  <si>
    <t>Щурова Ярослава Викторовна</t>
  </si>
  <si>
    <t>Пинхасова Софья Валерьевна</t>
  </si>
  <si>
    <t>(Уволен) Маслова Анна Алексеевна</t>
  </si>
  <si>
    <t>Большая подарочная книга</t>
  </si>
  <si>
    <t>БолПодарКнига</t>
  </si>
  <si>
    <t>Кеннеди Э.</t>
  </si>
  <si>
    <t>Стругацкий А.Н., Стругацкий Б.Н.</t>
  </si>
  <si>
    <t>Филатова Ольга Владимировна</t>
  </si>
  <si>
    <t>Быстрое обучение: методика О.В. Узоровой</t>
  </si>
  <si>
    <t>БыстрОбуч(Узорова)</t>
  </si>
  <si>
    <t>САД. ОГОРОД. ЦВЕТОВОДСТВО. ЛАНДШАФТНЫЙ ДИЗАЙН</t>
  </si>
  <si>
    <t>Толкин Д.Р.Р.</t>
  </si>
  <si>
    <t>Пушкин А.С.</t>
  </si>
  <si>
    <t>Love &amp; Mafia на русском</t>
  </si>
  <si>
    <t>Love&amp;MafiaНаРусском</t>
  </si>
  <si>
    <t>4-5</t>
  </si>
  <si>
    <t>Басова Ольга Викторовна</t>
  </si>
  <si>
    <t>СОВРЕМЕННАЯ ХУДОЖЕСТВЕННАЯ ЛИТЕРАТУРА (11-16 ЛЕТ)</t>
  </si>
  <si>
    <t>Кинг: книжная полка</t>
  </si>
  <si>
    <t>Кинг(книжная полка)</t>
  </si>
  <si>
    <t>Селезнева Александра Андреевна</t>
  </si>
  <si>
    <t>Подготовка к основному государственному экзамену</t>
  </si>
  <si>
    <t>Симакова Е.С.</t>
  </si>
  <si>
    <t>Аргаузова Мария Александровна</t>
  </si>
  <si>
    <t>Большая подарочная книга (футляр)</t>
  </si>
  <si>
    <t>(Уволен) Кипрушева Ойли Олеговна</t>
  </si>
  <si>
    <t>Космина Анна Геннадьевна</t>
  </si>
  <si>
    <t>Шмакова Елена Юрьевна</t>
  </si>
  <si>
    <t>Психолог для себя</t>
  </si>
  <si>
    <t>Дорофеева Наталья Игоревна</t>
  </si>
  <si>
    <t>ПсихологДляСебя</t>
  </si>
  <si>
    <t>Спектор А.А.</t>
  </si>
  <si>
    <t>На страницах этой красочной книги перед вами раскроется удивительный мир чистокровных верховых и арабских скакунов, могучих шайров и владимирских тяжеловозов, очаровательных фалабелл и шетлендских пони. Вот уже несколько тысячелетий представители всевозможных пород лошадей живут рядом с людьми, разделяя с ними тяготы труда и боевых сражений, веселье праздников и азарт состязаний. Они вдохновляют своей красотой и грацией, удивляют резвостью, силой и выносливостью. Как получилось, что связь с человеком этих благородных и преданных существ за века нисколько не ослабела, несмотря на все достижения научно-технического прогресса? Данное издание поможет вам получить ответ на этот и многие другие вопросы, связанные со специализацией лошадей, разнообразием их типов и групп, особенностями мастей и аллюров, нрава и темперамента, а также скаковыми и рабочими качествами. А на сотнях зрелищных фотографий вы сможете рассмотреть в эффектных ракурсах неукротимых мустангов, быстроногих ахалтекинцев, послушных андалузов, добронравных лузитано, огромных першеронов, выносливых шагия-арабов, нарядных орловских рысаков и представителей многих других пород.
Все разнообразие и красота мира лошадей — в одном издании!</t>
  </si>
  <si>
    <t>Герои эпохи: биографии</t>
  </si>
  <si>
    <t>ГероиЭпохи</t>
  </si>
  <si>
    <t>60x88/16</t>
  </si>
  <si>
    <t>Хиты Эль Кеннеди</t>
  </si>
  <si>
    <t>Кеннеди(Хиты)</t>
  </si>
  <si>
    <t>Вербицкая Юлия Станиславовна</t>
  </si>
  <si>
    <t>бумага офсетная 160</t>
  </si>
  <si>
    <t>ЕСТЕСТВЕННОНАУЧНЫЕ ПРЕДМЕТЫ (10-11 КЛ)</t>
  </si>
  <si>
    <t>Матросова Мария Ивановна</t>
  </si>
  <si>
    <t>Гасюкова Анна Николаевна</t>
  </si>
  <si>
    <t>162х260</t>
  </si>
  <si>
    <t>70x108/16</t>
  </si>
  <si>
    <t>Старостина Валерия Михайловна</t>
  </si>
  <si>
    <t>Д-пружина (твердый)</t>
  </si>
  <si>
    <t>Захарова Лариса Алексеевна</t>
  </si>
  <si>
    <t>Музланова Е.С.</t>
  </si>
  <si>
    <t>Самый популярный справочник для подготовки к ЕГЭ</t>
  </si>
  <si>
    <t>ИНОСТРАННЫЕ ЯЗЫКИ (10-11 КЛ)</t>
  </si>
  <si>
    <t>Василевская Полина Сергеевна</t>
  </si>
  <si>
    <t>Виногорская Дарья Константиновна</t>
  </si>
  <si>
    <t>Апрелева Инга Сергеевна</t>
  </si>
  <si>
    <t>Mao Cheng Ji = Записки о Кошачьем городе</t>
  </si>
  <si>
    <t>Лао Шэ</t>
  </si>
  <si>
    <t>ЭксклюзивнаяКлассикаВосто</t>
  </si>
  <si>
    <t>Китайский космонавт терпит крушение и попадает на Марс, где знакомится с цивилизацией инопланетных кошек. Землянин становится свидетелем саморазрушения, апатии и пороков тысячелетнего государства. Роман представляет сатирическую антиутопию и является одним из самых значимых произведений Китая XX века.
В издании используется оригинальный текст романа на китайском языке в упрощенной иероглифике. Книга будет интересна любителям китайской литературы, готовым прочитать роман на языке оригинала без сокращений и адаптаций.</t>
  </si>
  <si>
    <t>Комплект</t>
  </si>
  <si>
    <t>Полный курс обучения письму</t>
  </si>
  <si>
    <t>Вильмонт Е.Н.</t>
  </si>
  <si>
    <t>Гусева Анастасия Егоровна</t>
  </si>
  <si>
    <t>ДЕТСКАЯ ДОСУГОВАЯ ЛИТЕРАТУРА (4 ЛЕТ И СТАРШЕ)</t>
  </si>
  <si>
    <t>ДЕТСКИЙ ДОСУГ</t>
  </si>
  <si>
    <t>Игры на выживание. Фантастика</t>
  </si>
  <si>
    <t>ИгрыНаВыживание</t>
  </si>
  <si>
    <t>Килочек А.В.</t>
  </si>
  <si>
    <t>Календарь настенный на 2027 год</t>
  </si>
  <si>
    <t>Календарь</t>
  </si>
  <si>
    <t>Перекидные настенные</t>
  </si>
  <si>
    <t>300х300</t>
  </si>
  <si>
    <t>62x96/6*</t>
  </si>
  <si>
    <t>Ершова Екатерина Васильевна</t>
  </si>
  <si>
    <t>КалендарьНастенный2027</t>
  </si>
  <si>
    <t>Кладезь. Самопознание</t>
  </si>
  <si>
    <t>Кизима Г.А.</t>
  </si>
  <si>
    <t>Календарь садовода и огородника 2027</t>
  </si>
  <si>
    <t>2027.КалендарьСадОгород</t>
  </si>
  <si>
    <t>Книга на все времена (нов/м)</t>
  </si>
  <si>
    <t>КнНаВсеВремена(м)</t>
  </si>
  <si>
    <t>ДЕТСКАЯ ЛИТЕРАТУРА (0-3 ЛЕТ)</t>
  </si>
  <si>
    <t>ХУДОЖЕСТВЕННАЯ ЛИТЕРАТУРА ДЛЯ ДЕТЕЙ (0-3 ЛЕТ)</t>
  </si>
  <si>
    <t>Учусь на отлично</t>
  </si>
  <si>
    <t>Юркина Яна Викторовна</t>
  </si>
  <si>
    <t>УчусьОтлично</t>
  </si>
  <si>
    <t>Посканная Анна Сергеевна</t>
  </si>
  <si>
    <t>Дианова Валерия Алексеевна</t>
  </si>
  <si>
    <t>Глотова Мария Дмитриевна</t>
  </si>
  <si>
    <t>КНИГИ С НАКЛЕЙКАМИ</t>
  </si>
  <si>
    <t>Темные фейри. Любовь и магия</t>
  </si>
  <si>
    <t>Панферова Ольга Юрьевна</t>
  </si>
  <si>
    <t>ТемныеФейриЛюбовьМагия</t>
  </si>
  <si>
    <t>7-9</t>
  </si>
  <si>
    <t>Демянчук Полина Николаевна</t>
  </si>
  <si>
    <t>Маккалоу К.</t>
  </si>
  <si>
    <t>Джеффрис С.</t>
  </si>
  <si>
    <t>Панёва Дарья</t>
  </si>
  <si>
    <t>бумага офсетная 60</t>
  </si>
  <si>
    <t>Шиванова Мария Александровна</t>
  </si>
  <si>
    <t>ГУМАНИТАРНЫЕ ПРЕДМЕТЫ (10-11 КЛ)</t>
  </si>
  <si>
    <t>Подготовка к единому государственному экзамену</t>
  </si>
  <si>
    <t>Савинкина Е.В.</t>
  </si>
  <si>
    <t>ЕГЭ. Русский язык. Новый полный справочник для подготовки к ЕГЭ</t>
  </si>
  <si>
    <t>Новый полный справочник для подготовки к ЕГЭ</t>
  </si>
  <si>
    <t>ЕГЭ. Обществознание. Новый полный справочник для подготовки к ЕГЭ</t>
  </si>
  <si>
    <t>Баранов П.А., Воронцов А.В., Шевченко С.В.</t>
  </si>
  <si>
    <t>ЕГЭ. Химия. Новый полный справочник для подготовки к ЕГЭ</t>
  </si>
  <si>
    <t>За 15 минут: просто выучим и повторим</t>
  </si>
  <si>
    <t>За15МинутВыучимПовторим</t>
  </si>
  <si>
    <t>бумага книжная кремовая 55</t>
  </si>
  <si>
    <t>ИНОСТРАННЫЕ ЯЗЫКИ (5-9 КЛ)</t>
  </si>
  <si>
    <t>Полный курс в таблицах и схемах для подготовки к ОГЭ</t>
  </si>
  <si>
    <t>Если с ребенком трудно</t>
  </si>
  <si>
    <t>140х200</t>
  </si>
  <si>
    <t>Новая книга известного семейного психолога, лауреата премии президента РФ в области образования, автора бестселлеров «Что делать, если...» и «Что делать, если... 2» адресована родителям детей и подростков с особенностями поведения. Издание поможет найти с ребенком общий язык, сориентироваться в сложных ситуациях и конфликтах, достойно выйти из них, сохранить терпение, восстановить понимание и мир в семье.</t>
  </si>
  <si>
    <t>Дети не слушают своих родителей, сколько стоит этот мир. В попытках научить «нерадивое чадо», как «надо себя вести», ответственные родители вооружаются новейшими психологическими «приемчиками», разучивают современные техники сидения на гречке, а дети в ответ лишь становятся все более раздражительными и непослушными. Что же нам мешает в отношениях с ребенком, а ему мешает вести себя лучше? Новая книга Людмилы Петрановской будет полезна  родителям, отчаявшимся найти общий язык с детьми. Вы сможете научиться ориентироваться в сложных ситуациях, решать конфликты и достойно выходить из них. Книга поможет сохранить терпение, восстановить понимание и мир в семье.</t>
  </si>
  <si>
    <t>THE HOBBIT</t>
  </si>
  <si>
    <t>Лаврова Маргарита Александровна</t>
  </si>
  <si>
    <t>Достоевский Ф.М.</t>
  </si>
  <si>
    <t>Шолохов М.А.</t>
  </si>
  <si>
    <t>(Уволен) Быканова Элеонора Михайловна</t>
  </si>
  <si>
    <t>Лондон Д.</t>
  </si>
  <si>
    <t>Зарубежная классика</t>
  </si>
  <si>
    <t>Зар.класс!</t>
  </si>
  <si>
    <t>Лоран Ярия</t>
  </si>
  <si>
    <t>Замятина Светлана Витальевна</t>
  </si>
  <si>
    <t>Усачев А.А.</t>
  </si>
  <si>
    <t>Падежи. Тренажер по русскому языку</t>
  </si>
  <si>
    <t>978-5-17-181022-1</t>
  </si>
  <si>
    <t>ASE000000000894576</t>
  </si>
  <si>
    <t>http://cdn.eksmo.ru/v2/ASE000000000894576/COVER/cover1.jpg</t>
  </si>
  <si>
    <t>3000 примеровНачШк п/рус.яз.Падежи. Тренажер по русскому языку</t>
  </si>
  <si>
    <t>Все правила.
Все виды заданий для отработки орфограмм.
Проверочные диктанты.
Тренажёр поможет ученику  усвоить базовую тему начальной школы «Безударные падежные окончания имён существительных».
Пособие можно использовать в качестве дополнительного материала на уроках русского языка в школе и для самостоятельных занятий дома.</t>
  </si>
  <si>
    <t>Тренажёр поможет ученику усвоить базовую тему начальной школы «Безударные падежные окончания имён существительных».
В пособие вошли правила, все виды заданий для отработки орфограмм, проверочные диктанты.    В самом начале пособия предложен диктант, который поможет определить, достаточно ли хорошо ребёнок усвоил эту тему.
Пособие можно использовать в качестве дополнительного материала на уроках русского языка в школе и для самостоятельных занятий дома.</t>
  </si>
  <si>
    <t>Не будь гнилым лимоном. Тренинг развития здоровых отношений в личной жизни, на работе и в любой непонятной ситуации</t>
  </si>
  <si>
    <t>Болховитина София</t>
  </si>
  <si>
    <t>Psychology#KnowHow</t>
  </si>
  <si>
    <t>978-5-17-180715-3</t>
  </si>
  <si>
    <t>ASE000000000894249</t>
  </si>
  <si>
    <t>http://cdn.eksmo.ru/v2/ASE000000000894249/COVER/cover1.jpg</t>
  </si>
  <si>
    <t>Psychology#KnowHow Болховитина Не будь гнилым лимоном. Тренинг развития здоровых отношений в личной жизни, на работе и в любой непонятной ситуации</t>
  </si>
  <si>
    <t>Люди — как лимоны в ящике. Один гнилой экземпляр может испортить все остальные. Каждый из нас стремится быть в сочном и спелом окружении, чтобы рядом находились достойные, интересные, умные люди, умеющие договариваться и строить отношения. А что, если лучшим решением будет — начать с себя? 
Психолог София Болховитина предлагает вам не самый легкий, но единственно верный путь: вместо вечных поисков идеального окружения (которое тоже ищет идеальное окружение) — самому стать тем самым «спелым лимоном» и проявлять это в коммуникации. Именно так, уверена автор книги, каждый из нас сможет прийти к внутренней свободе, процветанию и благополучию.
Научитесь управлять тремя волшебными «С»: Собой (тем самым, кто иногда ведет себя кринжово или в целом не так, как хотел бы), Собеседником (включая мужа, маму, начальника и консьержку) и Событиями (в частности теми, которые ставят в тупик).
Предупреждение от автора: приготовьтесь вкусить «кислинки». Вам придется: признать слабости, обнаружить у себя токсичность и взглянуть правде в глаза. Порой будет слишком «кисло», но оно того стоит! Внутри — целый ассортимент психологических витаминов, обернутых в неповторимый авторский стиль. Откройте на любой странице, и наслаждайтесь пользой!
Бери и делай — и увидишь, как многое изменится!
•   Формат тренинга, чтобы прийти к реальным переменам.
•   Рекомендации для разных ситуаций — выбирайте, какая актуальна именно для вас.
•   Рассматривает разные типы отношений: от романтических встреч до переговоров с коллегами. 
•   Самые важные психологические теории — в одной книге.
•   Юмор и исключительный стиль автора не оставят равнодушными.</t>
  </si>
  <si>
    <t>Портрет Дориана Грея. Илл. В.Петелина</t>
  </si>
  <si>
    <t>Уайльд О.</t>
  </si>
  <si>
    <t>THE POP-UP BOOK. Шедевры литературы</t>
  </si>
  <si>
    <t>978-5-17-171883-1</t>
  </si>
  <si>
    <t>196х253</t>
  </si>
  <si>
    <t>Сойкина Анна Алексеевна</t>
  </si>
  <si>
    <t>THE POP-UP BOOK.ШедеврЛит</t>
  </si>
  <si>
    <t>The Picture of Dorian Gray</t>
  </si>
  <si>
    <t>ASE000000000887440</t>
  </si>
  <si>
    <t>Малыш 0+</t>
  </si>
  <si>
    <t>http://cdn.eksmo.ru/v2/ASE000000000887440/COVER/cover1.jpg</t>
  </si>
  <si>
    <t>THE POP-UP BOOK.ШедеврЛит Уайльд Портрет Дориана Грея. Илл. В.Петелина</t>
  </si>
  <si>
    <t>Оскар Уайльд – один из самых известных писателей Викторианской эпохи, классик мировой литературы. Его единственный роман «Портрет Дориана Грея», гимн декадентства и эстетизма, при жизни автора вызвал взрывную реакцию, споры и критику. История Дориана Грея – юноши, чья ангельская красота ярко контрастировала с порочным образом жизни – и его загадочного портрета до сих пор будоражит сердца и умы читателей. Сегодня роман признан подлинным шедевром, поднимающим вопросы этики, морали и истинной красоты.
Это издание – настоящий подарок для всех поклонников «Портрета Дориана Грея». Интерактивный элемент на обложке книги, подарочное оформление и рисунки известного художника Валерия Петелина предлагают особый взгляд на классику мировой литературы.</t>
  </si>
  <si>
    <t>Все мы обмануты счастьем". Истории любви поэтов Серебряного века</t>
  </si>
  <si>
    <t>Щербак Н.Ф.</t>
  </si>
  <si>
    <t>Биографии без границ</t>
  </si>
  <si>
    <t>978-5-17-188143-6</t>
  </si>
  <si>
    <t>БиографииБезГраниц</t>
  </si>
  <si>
    <t>ASE000000000900479</t>
  </si>
  <si>
    <t>http://cdn.eksmo.ru/v2/ASE000000000900479/COVER/cover1.jpg</t>
  </si>
  <si>
    <t>БиографииБезГраниц Щербак "Все мы обмануты счастьем". Истории любви поэтов Серебряного века</t>
  </si>
  <si>
    <t>– Книга о жизни, любви и последних днях поэтов Серебряного века.
– Автор — Нина Щербак, доцент кафедры английской филологии СПбГУ, кандидат филологических наук и прозаик. Ее стиль сочетает академическую точность с живым повествованием, без упрощений и сплетен.
– В центре внимания — самые трагические и яркие союзы: роковые отношения Анны Ахматовой и Николая Гумилева, одержимость Владимира Маяковского и Лили Брик, испепеляющий роман Сергея Есенина и Айседоры Дункан, тихая драма Георгия Иванова и Ирины Одоевцевой.
– Издание объединяет поэзию, биографические детали и культурные сведения, показывая, как как из противоречивых чувств и сложных отношений рождались великие стихи.
– Автор исследует тему любви как мощного и всепоглощающего чувства, которое одновременно вдохновляло и разрушало.</t>
  </si>
  <si>
    <t>«…все и всегда были влюблены: если не в самом деле, то хоть уверяли себя, будто влюблены; малейшую искорку чего-то похожего на любовь раздували из всех сил», — писал о своих современниках-поэтах Владислав Ходасевич. И действительно — поэты Серебряного века жили в любви, дышали любовью. Их сложные взаимоотношения не позволяли заглушить самое важное — способность чувствовать, ощущать мир — таким противоречивым, какой он есть. Анна Ахматова и Николай Гумилёв, Георгий Иванов и Ирина Одоевцева, Владимир Маяковский и Лиля Брик, Сергей Есенин и Айседора Дункан… Читая эти любовные истории, в какой-то момент становится жутко от одной мысли, что человек может одновременно пережить, испытать столько неоднозначных эмоций.
Книга, рассказывающая о жизни, любви и последних днях поэтов Серебряного века, создана доцентом кафедры английской филологии и лингвокультурологии Санкт-Петербургского государственного университета — автором лекций по русской культуре, литературе и искусству.</t>
  </si>
  <si>
    <t>Календарь лунных дней на 2027 год: астрологический прогноз</t>
  </si>
  <si>
    <t>Борщ Т.</t>
  </si>
  <si>
    <t>Борщ: календари 2027</t>
  </si>
  <si>
    <t>978-5-17-185336-5</t>
  </si>
  <si>
    <t>ASE000000000898125</t>
  </si>
  <si>
    <t>http://cdn.eksmo.ru/v2/ASE000000000898125/COVER/cover1.jpg</t>
  </si>
  <si>
    <t>Борщ2027 Календарь лунных дней: астрологический прогноз</t>
  </si>
  <si>
    <t>В лунном календаре от Татьяны Борщ собраны ключевые рекомендации на каждый день 2027 года. Анализируя расположение звезд, фазы Луны и особенности знаков зодиака, ведущий астролог России делится своими советами о том, когда лучше начинать проекты, а когда — завершать дела и освобождать пространство для нового. В календаре можно оставлять пометки, фиксируя личные наблюдения. Это превращает его в практичный инструмент, который ежедневно помогает вам действовать в согласии с природными циклами и достигать большего меньшими усилиями. Лунный календарь Татьяны Борщ — это ваш ключ к удачному году.</t>
  </si>
  <si>
    <t>Большой лунный календарь на 2027 год: все о каждом лунном дне</t>
  </si>
  <si>
    <t>978-5-17-185335-8</t>
  </si>
  <si>
    <t>ASE000000000898124</t>
  </si>
  <si>
    <t>http://cdn.eksmo.ru/v2/ASE000000000898124/COVER/cover1.jpg</t>
  </si>
  <si>
    <t>Борщ2027(тв)Большой лунный календарь.Все о каждом лунном дне</t>
  </si>
  <si>
    <t>Королева Виктория. Женщина, правившая Империей</t>
  </si>
  <si>
    <t>Бейрд Д.</t>
  </si>
  <si>
    <t>Великие эпохи</t>
  </si>
  <si>
    <t>978-5-17-153064-8</t>
  </si>
  <si>
    <t>ВеликиеЭпохи</t>
  </si>
  <si>
    <t>ASE000000000863422</t>
  </si>
  <si>
    <t>http://cdn.eksmo.ru/v2/ASE000000000863422/COVER/cover1.jpg</t>
  </si>
  <si>
    <t>ВеликиеЭпохи Бейрд Королева Виктория. Женщина, правившая Империей</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</si>
  <si>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Эта увлекательная биография Виктории — история женщины, которая в эпоху перемен управляла одной из самых могущественных империй мира. Опираясь на ранее не публиковавшиеся материалы, автор раскрывает настоящую личность королевы: смелую, страстную и непоколебимую женщину, которая боролась с внутренними сомнениями, семейными драмами и политическими вызовами. Биография показывает не только исторические события, но и человеческую сторону жизни Виктории — её любовь, разочарования, борьбу с тревогой и поиски своего места в мире. Это вдохновляющая история о силе, стойкости и поиске смысла в эпоху перемен, которая заставит задуматься и напомнит о важности веры в себя.</t>
  </si>
  <si>
    <t>Дорогой длинною...</t>
  </si>
  <si>
    <t>Вертинский А.Н.</t>
  </si>
  <si>
    <t>Вертинский.</t>
  </si>
  <si>
    <t>ООО "Издательство Астрель"</t>
  </si>
  <si>
    <t>978-5-17-098086-4</t>
  </si>
  <si>
    <t>Дыгина Светлана Александровна</t>
  </si>
  <si>
    <t>ASE000000000724244</t>
  </si>
  <si>
    <t>http://cdn.eksmo.ru/v2/ASE000000000724244/COVER/cover1.jpg</t>
  </si>
  <si>
    <t>Вертинский.Дорогой длинною...</t>
  </si>
  <si>
    <t xml:space="preserve">     А. Н. Вертинский – «поэт, странно поющий свои стихи…», заложивший основу авторской песни в нашей стране, композитор, артист. Его жизнь насыщена событиями, приключениями, скандалами, встречами и дружбой с незаурядными людьми.
     Для истинных ценителей мемуарной литературы и стихов А. Н. Вертинского эта книга – настоящий подарок. В книгу вошли воспоминания, стихи и песни, короткие рассказы, этюды, зарисовки, беседы, интервью, напечатанные в разные годы в различных эмигрантских газетах и журналах, а также письма А. Н. Вертинского разным лицам, жене и дочерям.
     Издание дополненное и переработанное.
     Для широкого круга читателей.    </t>
  </si>
  <si>
    <t>Большая книга виммельбухов для девочек</t>
  </si>
  <si>
    <t>Виммельбух для самых внимательных</t>
  </si>
  <si>
    <t>978-5-17-185967-1</t>
  </si>
  <si>
    <t>ВиммельбухСамВнимат</t>
  </si>
  <si>
    <t>ASE000000000898559</t>
  </si>
  <si>
    <t>http://cdn.eksmo.ru/v2/ASE000000000898559/COVER/cover1.jpg</t>
  </si>
  <si>
    <t>ВиммельбухСамВнимат Большая книга виммельбухов для девочек</t>
  </si>
  <si>
    <t>1.  Книга-подарок: глянцевая обложка, твёрдый переплёт, 80 страниц ярких иллюстраций в стиле виммельбух.
2.  Книга-игра для всех возрастов: разглядывать картинки интересно с 0+, выполнять задания можно с 3-х лет, а найти на больших картинках искусно спрятанные маленькие предметы смогут девочки старшего дошкольного возраста.
3.  Для самых хитрых заданий есть ответы.
4.  Большой формат 21х28 см — удобно для дружного семейного досуга.</t>
  </si>
  <si>
    <t>«Большая книга виммельбухов для девочек» — великолепный подарок для любознательной малышки: глянцевая обложка, твёрдый переплёт, 80 страниц ярких детализированных иллюстраций и занимательные задания для развития речи, воображения, внимания, памяти.
Для дошкольного возраста.</t>
  </si>
  <si>
    <t>Большая книга виммельбухов для мальчиков</t>
  </si>
  <si>
    <t>978-5-17-185966-4</t>
  </si>
  <si>
    <t>ASE000000000898557</t>
  </si>
  <si>
    <t>http://cdn.eksmo.ru/v2/ASE000000000898557/COVER/cover1.jpg</t>
  </si>
  <si>
    <t>ВиммельбухСамВнимат Большая книга виммельбухов для мальчиков</t>
  </si>
  <si>
    <t>1.  Книга-подарок: глянцевая обложка, твёрдый переплёт, 80 страниц ярких иллюстраций в стиле виммельбух.
2.  Книга-игра для всех возрастов: разглядывать картинки интересно с 0+, выполнять задания можно с 3-х лет, а найти на больших картинках искусно спрятанные маленькие предметы смогут мальчики старшего дошкольного возраста.
3.  Для самых хитрых заданий есть ответы.
4.  Большой формат 21х28 см — удобно для дружного семейного досуга.</t>
  </si>
  <si>
    <t>«Большая книга виммельбухов для мальчиков» — великолепный подарок для любознательного малыша: глянцевая обложка, твёрдый переплёт, 80 страниц ярких детализированных иллюстраций и занимательные задания для развития речи, воображения, внимания, памяти.
Для дошкольного возраста.</t>
  </si>
  <si>
    <t>Поэзия. Все в одной книге</t>
  </si>
  <si>
    <t>Вся лирика</t>
  </si>
  <si>
    <t>978-5-17-188091-0</t>
  </si>
  <si>
    <t>Генералова Олеся Алексеевна</t>
  </si>
  <si>
    <t>ВсяЛирика</t>
  </si>
  <si>
    <t>ASE000000000900424</t>
  </si>
  <si>
    <t>http://cdn.eksmo.ru/v2/ASE000000000900424/COVER/cover1.jpg</t>
  </si>
  <si>
    <t>ВсяЛирика Пушкин Поэзия. Все в одной книге</t>
  </si>
  <si>
    <t>Стихи Александра Сергеевича Пушкина по праву являются настоящими шедеврами русской литературы! В этом сборнике наиболее полно представлены произведения, затрагивающие самые сокровенные струны нашей души. Здесь и любовь, и высокие понятия чести и долга, и дружба, и образы близких людей, и чарующая красотой природа. С юмором, восхищением, злостью, желанием, тоской, страстью и печалью! Многие строки знакомы еще со школьной скамьи, но найдутся и те, что откроются впервые.</t>
  </si>
  <si>
    <t>Быть Фридой Кало</t>
  </si>
  <si>
    <t>Охотникова Е.В.</t>
  </si>
  <si>
    <t>Галерея мировой живописи</t>
  </si>
  <si>
    <t>978-5-17-172685-0</t>
  </si>
  <si>
    <t>ГалереяМировойЖивописи</t>
  </si>
  <si>
    <t>ASE000000000887931</t>
  </si>
  <si>
    <t>http://cdn.eksmo.ru/v2/ASE000000000887931/COVER/cover1.jpg</t>
  </si>
  <si>
    <t>ГалереяМировойЖивописи Быть Фридой Кало</t>
  </si>
  <si>
    <t>«Быть Фридой Кало», книга, которой еще не было.
Это не биография, не каталог произведений, это не миф.
Это книга-расследование об одной из самых известных женщин в мире искусства. Автор предлагает рассмотреть феномен мексиканской художницы во всей палитре причин и следствий: от культа Фриды в современной культуре, до психологической составляющей ее произведений. Читатель получит возможность по-новому взглянуть на известные картины, ответить на неудобные вопросы и сделать собственные выводы, получив не только новую информацию, но и инструментарий для размышления. Эта книга — приглашение отбросить готовые ярлыки, чтобы понять, что же на самом деле означает — быть Фридой Кало.</t>
  </si>
  <si>
    <t>Рассказы про животных</t>
  </si>
  <si>
    <t>Житков Б.С.</t>
  </si>
  <si>
    <t>978-5-17-144615-4</t>
  </si>
  <si>
    <t>125х193</t>
  </si>
  <si>
    <t>ASE000000000860615</t>
  </si>
  <si>
    <t>Малыш (Художественная литература). Родничок</t>
  </si>
  <si>
    <t>http://cdn.eksmo.ru/v2/ASE000000000860615/COVER/cover1.jpg</t>
  </si>
  <si>
    <t>ДетЧтение(цв)Житков Рассказы про животных</t>
  </si>
  <si>
    <t>Борис Житков был большим любителем путешествий и настоящим мореплавателем! Интересные случаи, которые происходили во время рейсов, он записывал в свой корабельный дневник.
Позже из этих заметок родились увлекательные приключенческие рассказы для детей. Из нашей книги ты узнаешь, как живётся беспризорной кошке, можно ли приручить дикого леопарда и чем питаются мангусты.</t>
  </si>
  <si>
    <t>В сборник «Рассказы о животных для детей» вошли наиболее популярные произведения Бориса Житкова, которые изучают в школе, – «Беспризорная кошка», «Мангуста», «Про слона» и другие. Эти динамичные, приключенческие истории основаны на реальных событиях. Борис Житков был мореплавателем, много путешествовал по Индии, Мадагаскару, Цейлону. Он записывал интересные случаи, которые происходили с ним в пути. Позже из них выросли его знаменитые рассказы.
Рисунки И. Цыганкова.
Для среднего школьного возраста.</t>
  </si>
  <si>
    <t>Шрам на кости</t>
  </si>
  <si>
    <t>Джордан С.</t>
  </si>
  <si>
    <t>Дыхание магии</t>
  </si>
  <si>
    <t>978-5-17-182826-4</t>
  </si>
  <si>
    <t>Лутикова Инна Александровна</t>
  </si>
  <si>
    <t>ДыханиеМагии</t>
  </si>
  <si>
    <t>A Scar in the Bone</t>
  </si>
  <si>
    <t>ASE000000000896017</t>
  </si>
  <si>
    <t>http://cdn.eksmo.ru/v2/ASE000000000896017/COVER/cover1.jpg</t>
  </si>
  <si>
    <t>ДыханиеМагии Джордан Шрам на кости</t>
  </si>
  <si>
    <t>– Вторая книга романтического фэнтези о драконах от Софи Джордан, продолжение романа «Пламя в небе». 
– Выбор поклонников ромэнтези Ребекки Яррос и Сары Дж. Маас — захватывающе красивый мир, великолепная детализация, властные герои, горячие сцены и хитросплетение интриг. 
– Ставки становятся выше — на кону уже не одна лишь судьба Тамсин, а будущее всей магии драконов.
– Софи Джордан — автор бестселлеров по версии «Нью-Йорк Таймс» и «Ю-Эс-Эй Тудей», написавшая уже свыше 50 романов, переведенных на многие языки.</t>
  </si>
  <si>
    <t>Из королевской девочки для битья она превратилась в жену и возлюбленную лорда Приграничья, а потом – в изгнанницу и вдову. Из человека стала драконом. Теперь Тамсин пытается заново начать жизнь в стае драконов Скалогорья. Она учится сражаться и использовать магию, но по-прежнему не знает, где ее место в этом жестоком мире. И готова ли она действительно отпустить прошлое. Вожак стаи Вэтр видит в ней желанную пару, но Тамсин не может забыть погибшего мужа. А шрам на ее ладони болит так, будто Фелл по-прежнему жив. 
Туман больше не укрывает Приграничные земли. Люди узнали о существовании драконов. Новый лорд одержим желанием найти и убить ту, кого когда-то беззаветно любил. Девушку с рыжими волосами и золотисто-огненными глазами… Красную драконицу Тамсин.
Для того чтобы остаться в живых, ей нужно будет довериться своей магии, использовать силу дракона… и слушать собственное сердце.
"Шрам на кости" - продолжение истории Тамсин. Лучше читать его после книги "Пламя в небе".</t>
  </si>
  <si>
    <t>978-5-17-188056-9</t>
  </si>
  <si>
    <t>ASE000000000899450</t>
  </si>
  <si>
    <t>http://cdn.eksmo.ru/v2/ASE000000000899450/COVER/cover1.jpg</t>
  </si>
  <si>
    <t>ЕГЭ 27!Рус.яз.Новый полный справочник для подготовки к ЕГЭ (2-ое издание)</t>
  </si>
  <si>
    <t>Справочник предназначен для подготовки выпускников к ЕГЭ по русскому языку. Пособие содержит в полном объёме теоретический материал по всем разделам школьного курса по предмету в 6 –11 классах, рекомендации по выполнению заданий всех типов экзаменационной работы и тестовые задания по всем темам.</t>
  </si>
  <si>
    <t>978-5-17-187851-1</t>
  </si>
  <si>
    <t>ASE000000000900173</t>
  </si>
  <si>
    <t>http://cdn.eksmo.ru/v2/ASE000000000900173/COVER/cover1.jpg</t>
  </si>
  <si>
    <t>ЕГЭ 27(тв)!Обществознание. Новый полный справочник для подготовки к ЕГЭ (2-ое издание)</t>
  </si>
  <si>
    <t>В справочнике в полном объёме дан материал курса "Обществознание", который проверяется на едином государственном экзамене. Структура книги соответствует современному кодификатору элементов содержания по предмету, на основе которого составлены экзаменационные задания. Краткая и наглядная — в виде схем и таблиц — форма изложения обеспечивает максимальную эффективность подготовки к экзамену.</t>
  </si>
  <si>
    <t xml:space="preserve"> В справочнике в полном объёме дан материал курса "Обществознание", который проверяется на едином государственном экзамене. Структура книги соответствует современному кодификатору элементов содержания по предмету, на основе которого составлены экзаменационные задания. Краткая и наглядная — в виде схем и таблиц — форма изложения обеспечивает максимальную эффективность подготовки к экзамену.</t>
  </si>
  <si>
    <t>978-5-17-187138-3</t>
  </si>
  <si>
    <t>ASE000000000899567</t>
  </si>
  <si>
    <t>http://cdn.eksmo.ru/v2/ASE000000000899567/COVER/cover1.jpg</t>
  </si>
  <si>
    <t>ЕГЭ 27(тв)!Химия. Новый полный справочник для подготовки к ЕГЭ(2-ое издание)</t>
  </si>
  <si>
    <t>Новый  справочник содержит весь теоретический материал по курсу химии, необходимый для сдачи ЕГЭ. Он включает в себя все элементы содержания, проверяемые контрольно-измерительными материалами, и помогает обобщить и систематизировать знания и умения за курс средней (полной) школы.
Теоретический материал изложен в краткой, доступной форме. Каждый раздел сопровождается примерами тренировочных заданий, позволяющими проверить свои знания и степень подготовленности к аттестационному экзамену. Практические задания соответствуют формату ЕГЭ. В конце пособия приводятся ответы к заданиям, которые помогут объективно оценить уровень своих знаний и степень подготовленности к аттестационному экзамену.</t>
  </si>
  <si>
    <t>Математика. Суперсборник для подготовки к ВПР. 4 класс</t>
  </si>
  <si>
    <t>Журавлева О.Н.</t>
  </si>
  <si>
    <t>ВПР. Суперсборник для подготовки к Всероссийским проверочным работам</t>
  </si>
  <si>
    <t>978-5-17-182051-0</t>
  </si>
  <si>
    <t>Хроленко Дарья Алексеевна</t>
  </si>
  <si>
    <t>ЕГЭ/ВПР(Суперсборник)</t>
  </si>
  <si>
    <t>ASE000000000895397</t>
  </si>
  <si>
    <t>http://cdn.eksmo.ru/v2/ASE000000000895397/COVER/cover1.jpg</t>
  </si>
  <si>
    <t>ЕГЭ/ВПР(Суперсборник)Математика 4 кл (2-ое издание)</t>
  </si>
  <si>
    <t>Подготовка младших школьников к сдаче первого государственного экзамена — Всероссийской проверочной работе.
В пособии:
— разбор всех заданий с проработкой наиболее сложных;
— отработка разных типов заданий с методическими комментариями;
— закрепление пройденного материала;
— все варианты заданий ВПР для проверки с ответами.
По этому пособию ребёнок может подготовится самостоятельно, без помощи родителей. Просто и понятно! 
Выполняя задания «Суперсборника», дети подготовятся к Всероссийской проверочной работе по математике, и ни одно из предложенных заданий не вызовет у них затруднений!</t>
  </si>
  <si>
    <t>Книга предназначена для подготовки учащихся 4-х классов к ВПР по математике. Дети познакомятся со структурой и содержанием Всероссийской проверочной работы, узнают о количестве заданий, их форме и уровне сложности.
Школьникам предлагается выполнить диагностическую работу и сразу же проверить результаты по ответам. Задания и темы, которые вызывают особые трудности, можно отработать в разделах «Задания на проверку вычислительных навыков», «Задания на проверку знаний порядка действий», «Составные задачи купли-продажи» и др. 
Тренировочные разделы начинаются с методического комментария и подробного объяснения материала. Затем ребёнку предлагается по 10–20 заданий на отработку данного умения.
В конце пособия даны ещё три проверочные работы на закрепление пройденного. Для удобства проверки каждая проверочная работа также снабжена ответами.
Выполняя задания «Суперсборника», дети подготовятся к Всероссийской проверочной работе по математике, и ни одно из предложенных заданий не вызовет у них трудности!</t>
  </si>
  <si>
    <t>Русский язык. Суперсборник для подготовки к ВПР. 4 класс</t>
  </si>
  <si>
    <t>978-5-17-170178-9</t>
  </si>
  <si>
    <t>ASE000000000886132</t>
  </si>
  <si>
    <t>http://cdn.eksmo.ru/v2/ASE000000000886132/COVER/cover1.jpg</t>
  </si>
  <si>
    <t>ЕГЭ/ВПР(Суперсборник)Русский язык 4 кл</t>
  </si>
  <si>
    <t>Книга предназначена для подготовки учащихся 4 классов к ВПР по русскому языку. Дети познакомятся со структурой и содержанием Всероссийской проверочной работы, узнают о количестве  заданий, их форме и уровне сложности. Пособие соответствует новой официальной демоверсии ВПР.
В пособии:
- разбор всех заданий с проработкой наиболее сложных;
- отработка разных типов заданий с методическими комментариями;
- закрепление пройденного материала;
- все варианты заданий ВПР для проверки с ответами;
По этому пособию ребенок может подготовится самостоятельно, без помощи родителей.
Просто и понятно!</t>
  </si>
  <si>
    <t>Золотой век. Голоса забытых квартир. Где и как жили писатели в Москве и Петербурге</t>
  </si>
  <si>
    <t>Недошивин В.М.</t>
  </si>
  <si>
    <t>За фасадом литературы</t>
  </si>
  <si>
    <t>978-5-17-184057-0</t>
  </si>
  <si>
    <t>Нибирис Анна Юрьевна</t>
  </si>
  <si>
    <t>ЗаФасадомЛитературы</t>
  </si>
  <si>
    <t>ASE000000000897041</t>
  </si>
  <si>
    <t>http://cdn.eksmo.ru/v2/ASE000000000897041/COVER/cover1.jpg</t>
  </si>
  <si>
    <t>ЗаФасадомЛитературы Недошивин Золотой век. Голоса забытых квартир. Где и как жили писатели в Москве и Петербурге</t>
  </si>
  <si>
    <t>Эта книга — уникальный путеводитель по забытым литературным адресам Москвы и Петербурга, путеводитель с «очерками в руках» о необычных, счастливых и трагических судьбах русских писателей России.
От улицы к улице, от дома к дому, от подъезда — и уж до самой крыши, вслед за автором пройдете сквозь десятки, сотни оживших вдруг зданий, где жили и творили, влюблялись и расставались, ссорились и мирились, пировали и бедствовали выдающиеся поэты и прозаики. И вот тогда, как из тумана, как на переводных картинках детства, знакомые вам кварталы, переулки, дома и даже дворы проступят вдруг в новом фантастическом, невиданном ранее обличье и - лично и только для вас! Есть, поверьте, такой загадочный эффект у «истории историй» нашей литературы.
Том, который вы держите в руках, первый из трех, что расскажут о великих эпохах нашей словесности - о литераторах Золотого века, Серебряного и нынешнего, который так же условно можно назвать сегодня веком Бронзовым. Ну и вдогонку - удивительных вам прогулок, дорогие читатели!</t>
  </si>
  <si>
    <t>Лунный посевной календарь садовода и огородника на 2027 г. с древнеславянскими оберегами на урожай, здоровье и удачу</t>
  </si>
  <si>
    <t>978-5-17-187047-8</t>
  </si>
  <si>
    <t>ASE000000000899480</t>
  </si>
  <si>
    <t>http://cdn.eksmo.ru/v2/ASE000000000899480/COVER/cover1.jpg</t>
  </si>
  <si>
    <t>КалендарьСадОгород2027 Кизима Лунный посевной календарь садовода и огородника на 2027 г. с древнеславянскими оберегами на урожай, здоровье и удачу</t>
  </si>
  <si>
    <t>Лунный календарь от одного из самых известных и уважаемых садоводов — Галины Кизимы — надежный помощник при планировании посевов и посадок.
Здесь вы найдете подробные сведения как о лунных фазах, так и о положении Луны в небе относительно знаков зодиака. Вы сами сможете выбрать, на что ориентироваться — в календаре есть информация для сторонников разных методов.
Кроме того, списки сезонных работ на каждый месяц и множество практичных советов по уходу за растениями позволят наиболее эффективно организовать работу в огороде. 
Эксклюзивный подарок от издательства — древнеславянские обереги на урожай, здоровье и удачу — размещен на задней сторонке обложки. А описанные в книге заговоры и обряды помогут их активировать.</t>
  </si>
  <si>
    <t>Политическая карта мира с флагами А0 (в новых границах) (в тубусе)</t>
  </si>
  <si>
    <t>Карта в пластике</t>
  </si>
  <si>
    <t>Карта в упаковке</t>
  </si>
  <si>
    <t>978-5-17-157228-0</t>
  </si>
  <si>
    <t>1 170х790</t>
  </si>
  <si>
    <t>1180x800</t>
  </si>
  <si>
    <t>ASE000000000873818</t>
  </si>
  <si>
    <t>http://cdn.eksmo.ru/v2/ASE000000000873818/COVER/cover1.jpg</t>
  </si>
  <si>
    <t>Карта в пластике(А0/1стор)Политическая карта мира с флагами(в новых границах)</t>
  </si>
  <si>
    <t>На хорошо читаемой настенной карте крупного формата (размеры 117х79 см) в контрастной цветовой гамме представлены все независимые государства мира с их столицами, а также зависимые территории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 
Карта обрамлена официальными флагами государств мира, расположенными в алфавитном порядке, что облегчает их поиск. 
Карта, покрытая с лицевой стороны антибликовым покрытием, упакована в прозрачный тубус (пакет с объёмным дном и еврослотом) из мягкого пластика. Размеры тубуса: длина 80 см, диаметр 5 см. 
Карта предназначена для всех любителей географии, интересующихся современным политическим устройством  мира.</t>
  </si>
  <si>
    <t>Эта настенная Политическая карта мира, покрытая с лицевой стороны антибликовым покрытием, имеет размеры 1170х790 мм. На карте представлены все 196 независимых государств мира с их столицами, а также зависимые территории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 Карта обрамлена официальными флагами государств мира, расположенными в алфавитном порядке, что облегчает их поиск. Рекомендовано для широкого круга пользователей.  Карта упакована в прозрачный тубус (пакет с объёмным дном и еврослотом) из мягкого пластика. Размеры тубуса: длина 800 мм, диаметр 50 мм.</t>
  </si>
  <si>
    <t>Физическая карта мира А0 (в новых границах) (в тубусе)</t>
  </si>
  <si>
    <t>978-5-17-188940-1</t>
  </si>
  <si>
    <t>ASE000000000901060</t>
  </si>
  <si>
    <t>http://cdn.eksmo.ru/v2/ASE000000000901060/COVER/cover1.jpg</t>
  </si>
  <si>
    <t>Карта в пластике(А0/1стор)Физическая карта мира А0 (в новых границах) (в тубусе)</t>
  </si>
  <si>
    <t>Настенная "Физическая карта мира"  масштаба 1:32 000 000 (в 1 см 320 км) имеет размеры 1170х790 мм. Благодаря удачно подобранной цветовой шкале высот и глубин с множеством градаций на карте наглядно показан рельеф суши Земли и дна Мирового океана. Подробно отражена гидрологическая сеть материков. Приведены названия всех основных морфоструктурных форм земной поверхности (горных систем и хребтов, равнин, низменностей и пр.). Хорошо различимыми пунсонами показаны населённые пункты с градациями «более 1 млн жителей», «от 100 тыс. до 1 млн жителей» и «менее 100 тыс. жителей». Основная карта дополнена врезками на Арктику и Антарктиду, а также картами «Климатические пояса» и «Природные зоны суши». Карта упакована в прозрачный тубус (пакет из мягкого пластика с объёмным дном и еврослотом). Длина тубуса 80 см, диаметр 5 см. Рекомендовано для широкого круга пользователей.</t>
  </si>
  <si>
    <t>Федеративное устройство России. Физическая карта России А0 (в новых границах) (в тубусе)</t>
  </si>
  <si>
    <t>978-5-17-188941-8</t>
  </si>
  <si>
    <t>ASE000000000901061</t>
  </si>
  <si>
    <t>http://cdn.eksmo.ru/v2/ASE000000000901061/COVER/cover1.jpg</t>
  </si>
  <si>
    <t>Карта в пластике(А0/2стор)Федеративное устройство России. Физическая карта России А0 (в новых границах) (в тубусе)</t>
  </si>
  <si>
    <t>Карта формата А0 имеет размеры 1170х790 мм. На одной стороне листа - Физическая карта России (в новых границах) масштаба 1:7 000 000 (в 1 см 70 км).  На ней в подробностях представлено всё многообразие современного рельефа нашей страны. Различия в абсолютных отметках территории (от -27 м на Прикаспийской низменности до 5642 м в горах Северного Кавказа) наглядно показаны при помощи цветовой шкалы высот и глубин. Приведены названия всех основных форм рельефа (горных систем и хребтов,  равнин, низменностей, возвышенностей и пр.), выраженных в масштабе карты. Достаточно полно отражены на карте водные объекты суши – реки, озёра, водохранилища, болота, ледники. На другой стороне листа – карта «Федеративное устройство России» в масштабе 1:7 000 000. На карте представлены 89 субъектов Федерации, включая Запорожскую и Херсонскую области, Донецкуюи Луганскую народные республики, Республику Крым и Севастополь, с их столицами и центрами. Субъекты РФ сгруппированы по 8 федеральным округам. Численность населения городов и посёлков дана по 6 градациям. Показаны магистральные пути железнодорожного и автомобильного сообщения. Карта является прекрасным пособием при изучении географии России.</t>
  </si>
  <si>
    <t>Политическая карта мира А1 (в новых границах) (в тубусе)</t>
  </si>
  <si>
    <t>978-5-17-188942-5</t>
  </si>
  <si>
    <t>870х580</t>
  </si>
  <si>
    <t>880x590/1</t>
  </si>
  <si>
    <t>ASE000000000901062</t>
  </si>
  <si>
    <t>http://cdn.eksmo.ru/v2/ASE000000000901062/COVER/cover1.jpg</t>
  </si>
  <si>
    <t>Карта в пластике(А1/1стор)Политическая карта мира А1 (в новых границах) (в тубусе)</t>
  </si>
  <si>
    <t>Настенная Политическая карта мира масштаба 1:40 000 000 (в 1 см 400 км) имеет размеры 870х580 мм. На карте контрастными цветами показаны все независимые государства мира с их столицами, а также зависимые территории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 Карта будет полезна всем, кто интересуется современным политическим устройством мира. Приобрести карту по приемлемой цене можно в нашем интернет-магазине.</t>
  </si>
  <si>
    <t>Политическая карта мира с флагами А1 (в новых границах) (в тубусе)</t>
  </si>
  <si>
    <t>978-5-17-188943-2</t>
  </si>
  <si>
    <t>ASE000000000901063</t>
  </si>
  <si>
    <t>http://cdn.eksmo.ru/v2/ASE000000000901063/COVER/cover1.jpg</t>
  </si>
  <si>
    <t>Карта в пластике(А1/1стор)Политическая карта мира с флагами А1 (в новых границах) (в тубусе)</t>
  </si>
  <si>
    <t>Карта масштаба 1:44 000 000 (в 1 см 440 км) отражает современное политическое устройство мира.  На карте контрастными цветами показаны все независимые государства мира с их столицами (включая Российскую Федерацию в новых границах), а также зависимые территории  и территории с особым статусом. Населённые пункты на карте даны подписями и пунсонами в трёх градациях численности: менее 100 тыс. жителей, от 100 тыс. до 1 млн, более 1 млн жителей. Карта обрамлена официальными флагами всех 199 независимых государств мира, расположенными в алфавитном порядке, что облегчает их поиск. Политическая карта мира имеет размеры 87х58 см и покрыта с лицевой стороны антибликовым покрытием. Рекомендовано для  широкого круга пользователей.</t>
  </si>
  <si>
    <t>Политическая карта мира с флагами. Федеративное устройство России с флагами А1 (в новых границах) (в тубусе)</t>
  </si>
  <si>
    <t>978-5-17-188944-9</t>
  </si>
  <si>
    <t>ASE000000000901064</t>
  </si>
  <si>
    <t>http://cdn.eksmo.ru/v2/ASE000000000901064/COVER/cover1.jpg</t>
  </si>
  <si>
    <t>Карта в пластике(А1/2стор)Политическая карта мира с флагами. Федеративное устройство России с флагами А1 (в новых границах) (в тубусе)</t>
  </si>
  <si>
    <t>Двухсторонняя покрытая полимерной плёнкой карта имеет размеры 870 мм  х  580 мм. На одной её стороне - Политическая карта мира в масштабе 1:44 000 000 (в 1 см 440 км), на другой – карта «Федеративное устройство России»  масштаба 1:12 000 000 (в 1 см 120 км). На Политической карте представлены все 196 независимых государств мира с их столицами, а также владения и территории с особым статусом. Населённые пункты на карте даны в трёх градациях численности: более 1 млн жителей, от 100 тыс. до 1 млн, менее 100 тыс. жителей. Карта обрамлена официальными флагами государств мира, расположенными в алфавитном порядке, что облегчает их поиск. На карте "Федеративное устройство России" представлены все 89 субъектов Федерации с их столицами и центрами. Субъекты РФ сгруппированы по 8 федеральным округам. Красочным обрамлением карты являются флаги и гербы республик, краёв, областей, автономных образований и городов – субъектов Российской Федерации. На обеих картах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Карта упакована в прозрачный тубус (пакет с объёмным дном и еврослотом) из мягкого пластика. Размеры тубуса: длина 590 мм, диаметр 50 мм. Рекомендовано для широкого круга пользователей.</t>
  </si>
  <si>
    <t>Федеративное устройство России. Физическая карта России А1 (в новых границах) (в тубусе)</t>
  </si>
  <si>
    <t>978-5-17-188945-6</t>
  </si>
  <si>
    <t>ASE000000000901065</t>
  </si>
  <si>
    <t>http://cdn.eksmo.ru/v2/ASE000000000901065/COVER/cover1.jpg</t>
  </si>
  <si>
    <t>Карта в пластике(А1/2стор)Федеративное устройство России. Физическая карта России А1 (в новых границах) (в тубусе)</t>
  </si>
  <si>
    <t>Двухсторонняя покрытая полимерной плёнкой карта имеет размеры 870 мм  х  580 мм. На одной её стороне - Физическая карта России в масштабе 1:10 000 000 (в 1 см 100 км), на другой – карта «Федеративное устройство России» такого же масштаба. На Физической карте с помощью цветовой шкалы высот и глубин наглядно отражёно чередование различных типов и форм рельефа на территории России и прилегающих государств. Пунсонами с высотными отметками показаны наиболее высокие вершины основных горных систем. Достаточно подробно дана гидрологическая сеть (реки, болота, озёра, водохранилища). В морях, окружающих Россию, показаны тёплые и холодные течения, а также граница зимнего пакового льда. На обновлённой карте "Федеративное устройство России" представлены все 89 субъектов Федерации, включая Донецкую и Луганскую народные республики, Запорожскую и Херсонскую области, Республику Крым и Севастополь, с их столицами и центрами. Субъекты РФ сгруппированы по 8 федеральным округам. Показаны магистральные пути железнодорожного и автомобильного сообщения. Рекомендовано для широкого круга пользователей.</t>
  </si>
  <si>
    <t>Счет</t>
  </si>
  <si>
    <t>978-5-17-161905-3</t>
  </si>
  <si>
    <t>THE SCORE</t>
  </si>
  <si>
    <t>ASE000000000878531</t>
  </si>
  <si>
    <t>http://cdn.eksmo.ru/v2/ASE000000000878531/COVER/cover1.jpg</t>
  </si>
  <si>
    <t>Кеннеди(Хиты)Вне кампуса-3. Счет</t>
  </si>
  <si>
    <t>– Для поклонниц терпких любовных историй со спортсменами. В этой – хоккеист, чье сердце далеко не такое холодное, как лед на площадке.
– Многие романы Кеннеди становились бестселлерами авторитетных изданий The New York Times, USA Today и The Wall Street Journal.
У каждого в этой паре непростой характер, и они не стесняются это показывать. События и их отношения развиваются так интригующе и завораживающе, что не переживать за них просто невозможно! И оторваться — тоже.</t>
  </si>
  <si>
    <t>Дин точно знает, чего хочет от жизни, и всегда добивается желаемого: успешная спортивная карьера, отличные отметки, популярность и внимание среди противоположного пола. Пока не встречает ее…
Элли Хейз только что рассталась с парнем и не намерена вступать в новые отношения. Удастся ли Дину завоевать сердце той, на которую не действуют его чары, и на что он готов пойти ради любви?</t>
  </si>
  <si>
    <t>Агротехнический календарь 2027</t>
  </si>
  <si>
    <t>978-5-17-189054-4</t>
  </si>
  <si>
    <t>ASE000000000901185</t>
  </si>
  <si>
    <t>http://cdn.eksmo.ru/v2/ASE000000000901185/COVER/cover1.jpg</t>
  </si>
  <si>
    <t>Кизима2027 Агротехнический календарь 2027</t>
  </si>
  <si>
    <t>«Агротехнический календарь 2027» — это краткий справочник по выращиванию плодовых деревьев, ягод и овощей. Он поможет вам не упустить ни одной важной агротехнической задачи: от стратификации семян и весенней обрезки до осенних подкормок и защиты от грызунов. Включает подробные схемы внесения удобрений, наглядные таблицы дефицита питательных веществ и региональные корректировки сроков.
Превратите уход за участком из стресса в удовольствие, а урожай — в предмет гордости!</t>
  </si>
  <si>
    <t>Завтраки на каждый день. Ваш первый кулинарный наставник</t>
  </si>
  <si>
    <t>Арефьева С.</t>
  </si>
  <si>
    <t>Кухня для начинающих</t>
  </si>
  <si>
    <t>978-5-17-178231-3</t>
  </si>
  <si>
    <t>КухняНачинающих</t>
  </si>
  <si>
    <t>ASE000000000892423</t>
  </si>
  <si>
    <t>http://cdn.eksmo.ru/v2/ASE000000000892423/COVER/cover1.jpg</t>
  </si>
  <si>
    <t>КухняНачинающих Арефьева Завтраки на каждый день. Ваш первый кулинарный наставник</t>
  </si>
  <si>
    <t>Ваша настольная кулинарная книга про завтраки без страха и ошибок!
Научитесь варить, жарить и запекать с нуля: от выбора продуктов до подачи. Внутри – только рабочие рецепты на любой вкус с четкими инструкциями и разбором типичных недочетов.
Превратите утреннюю рутину в удовольствие и накормите любимых вкусно без лишних тревог!</t>
  </si>
  <si>
    <t>«Завтраки на каждый день» — кулинарный наставник для тех, кто никогда не стоял у плиты. 
Книга без сложных терминов научит базовым техникам приготовления: от варки до запекания, поможет выбрать свежие продукты и организовать пространство на кухне. 
Вы приготовите не только идеальный маффин и воздушные панкейки, но и ароматную кашу с драниками — завтраки, которые задают тон всему дню. 
Четкие пошаговые инструкции, памятки для начинающих и разбор типичных ошибок превратят готовку из стресса в удовольствие. 
Никакой магии — только маленькие победы и уют на вашем столе. Ваш путь к домашней кухне начинается здесь.</t>
  </si>
  <si>
    <t>Когда сова ложится спать?</t>
  </si>
  <si>
    <t>Любимые сказки малыша</t>
  </si>
  <si>
    <t>978-5-17-121653-5</t>
  </si>
  <si>
    <t>120х150</t>
  </si>
  <si>
    <t>картон мелованный 300</t>
  </si>
  <si>
    <t>64x100/32</t>
  </si>
  <si>
    <t>ЛюбимСказкиМалыша</t>
  </si>
  <si>
    <t>ASE000000000850136</t>
  </si>
  <si>
    <t>http://cdn.eksmo.ru/v2/ASE000000000850136/COVER/cover1.jpg</t>
  </si>
  <si>
    <t>ЛюбимСказкиМалыша Усачев Когда сова ложится спать?</t>
  </si>
  <si>
    <t>Когда сова ложится спать? А когда встаёт? Сова — ночная птица, а значит, у неё свой, особенный распорядок. В нём есть время и для встречи с подружками, и для уборки, для чтения, вязания и, конечно, для обеда!
А что ещё делает сова и когда же она всё-таки ложится спать — узнаете из этой книжки!
Андрей Алексеевич Усачёв - классик отечественной детской литературы. Его сказки и стихи - весёлые, смешные и вместе с тем поучительные - очень нравятся и маленьким, и взрослым читателям.
Эта книга предназначена именно для малышей: в ней яркие рисунки и крупные буквы, плотный картон не порвется при чтении, а скругленные уголки не повредят маленькие пальчики.</t>
  </si>
  <si>
    <t>Котауси и Мауси. Песенки</t>
  </si>
  <si>
    <t>978-5-17-171040-8</t>
  </si>
  <si>
    <t>ASE000000000886813</t>
  </si>
  <si>
    <t>http://cdn.eksmo.ru/v2/ASE000000000886813/COVER/cover1.jpg</t>
  </si>
  <si>
    <t>ЛюбимСказкиМалыша Чуковский Котауси и Мауси. Песенки (илл. С.И.Бордюг; Н.А. Трепенок)</t>
  </si>
  <si>
    <t>Знаете ли вы, кто такие Котауси и Мауси? Что съел Робин-Бобин Барабек и кого испугались храбрые портные?
В этой книжке собраны самые знаменитые английские песенки К. И. Чуковского, которые очень нравятся детям: ведь они яркие, смешные и легко запоминаются. Хотите познакомиться с ними? Тогда скорее открывайте эту книжку!
Корней Иванович Чуковский - классик отечественной детской литературы. Его стихотворения особенно нравятся маленьким читателям, ведь они веселые, ритмичные и понятные даже самым маленьким. А еще в этой книжке каждой фразе из стихотворения соответствует иллюстрация, и историю можно проследить по картинкам.
Эта книга предназначена именно для малышей: в ней яркие рисунки и крупные буквы, плотный картон не порвется при чтении, а скругленные уголки не повредят маленькие пальчики</t>
  </si>
  <si>
    <t>Чудо-дерево</t>
  </si>
  <si>
    <t>РАЗВИТИЕ И ДОСУГ ДЕТЕЙ (0-3 ЛЕТ)</t>
  </si>
  <si>
    <t>978-5-17-171048-4</t>
  </si>
  <si>
    <t>ASE000000000886821</t>
  </si>
  <si>
    <t>http://cdn.eksmo.ru/v2/ASE000000000886821/COVER/cover1.jpg</t>
  </si>
  <si>
    <t>ЛюбимСказкиМалыша Чуковский Чудо-дерево  (илл. С.И.Бордюг; Н.А. Трепенок)</t>
  </si>
  <si>
    <t>Представьте, что где-то рядом с вашим домом выросло чудесное дерево, на котором растут не листочки, не цветы и даже не ягоды и фрукты — а только башмачки, сапожки, туфельки и самая разная обувь! Какие башмачки вы хотели бы сорвать себе? А какие выбрала Мурочка, героиня сказки "Чудо-дерево", вы узнаете из этой книжки!
Корней Иванович Чуковский - классик отечественной детской литературы. Его стихотворения особенно нравятся маленьким читателям, ведь они веселые, ритмичные и понятные даже самым маленьким. А еще в этой книжке каждой фразе из стихотворения соответствует иллюстрация, и историю можно проследить по картинкам.
Эта книга предназначена именно для малышей: в ней яркие рисунки и крупные буквы, плотный картон не порвется при чтении, а скругленные уголки не повредят маленькие пальчики</t>
  </si>
  <si>
    <t>Колода Мило Манары. Психология эротического Таро</t>
  </si>
  <si>
    <t>Олейник С.В.</t>
  </si>
  <si>
    <t>Магический наставник</t>
  </si>
  <si>
    <t>978-5-17-176717-4</t>
  </si>
  <si>
    <t>Дятлова Полина Сергеевна</t>
  </si>
  <si>
    <t>МагичНаставник</t>
  </si>
  <si>
    <t>ASE000000000891014</t>
  </si>
  <si>
    <t>http://cdn.eksmo.ru/v2/ASE000000000891014/COVER/cover1.jpg</t>
  </si>
  <si>
    <t>МагичНаставник Олейник Колода Мило Манары. Психология эротического Таро</t>
  </si>
  <si>
    <t>Светлана Олейник – педагог-психолог, мастер Таро с многолетним опытом, основатель Школы Осознанной Женственности.
Эта книга поможет с проработкой внутренних конфликтов и травм, а также расскажет, как построить здоровые гармоничные отношения.
Внутри вы найдете:
• подробную информацию о колоде Мило Манары с подробным описанием каждой карты;
• авторский подход к работе с колодой Таро с точки зрения психологии;
• разбор структуры личности и темпераментов;
• способы проработки эмоциональных травм;
• причины появления токсичных и созависимых отношений и пути выхода из них;
• все про сексуальность и любовь к себе;
• авторские расклады для анализа различных сфер жизни. 
Будьте готовы узнать все о себе, своей природе и своей сексуальности!</t>
  </si>
  <si>
    <t>Мой друг динозавр</t>
  </si>
  <si>
    <t>Голенко М.С.</t>
  </si>
  <si>
    <t>Мастер Витя и Мотор. Первые детские комиксы</t>
  </si>
  <si>
    <t>ДЕТСКИЕ КОМИКСЫ</t>
  </si>
  <si>
    <t>978-5-17-181775-6</t>
  </si>
  <si>
    <t>МастерВитяМотор(комиксы)</t>
  </si>
  <si>
    <t>ASE000000000895125</t>
  </si>
  <si>
    <t>http://cdn.eksmo.ru/v2/ASE000000000895125/COVER/cover1.jpg</t>
  </si>
  <si>
    <t>МастерВитяМотор(комиксы)Мой друг динозавр</t>
  </si>
  <si>
    <t>Если проблема мешает жить — Мастер Витя её сможет решить! 
Герои популярного мультфильма — юный изобретатель Мастер Витя и его верный робопёс Мотор снова спешат навстречу приключениям. Им предстоит сложная задача! На ВауГород напал ужасный монстр. Да-да! Огромный динозавр топает по улицам и пугает жителей. Что он ищет и кого зовёт своим страшным рыком? На страницах увлекательного комикса ты найдёшь множество мультяшных картинок, опасных лабиринтов, головоломок и загадочных посланий. Спаси город и узнай больше о таинственном мире динозавров! 
Уже более 27 000 000 девчонок и мальчишек с нетерпением ждут новых встреч с любимыми мультгероями!</t>
  </si>
  <si>
    <t>Мастер Витя и Мотор спешат на помощь!
Друзьям предстоит спасти ВауГрад от загадочного существа, которое пугает местных жителей и крадёт яблоки с фермы БотаНины.
Кто же этот монстр? И правда ли он такой страшный?
Нет вопросов, которые Мастер Витя оставит без ответа!
В этом комиксе ты узнаешь:
• как выглядела Земля до начала времён;
• кто был самым сильным и быстрым динозавром;
• тайный язык динозавров и не только...
Присоединяйся к приключениям Мастера Вити и Мотора!</t>
  </si>
  <si>
    <t>Горожане. Удивительные истории из жизни людей города Е.</t>
  </si>
  <si>
    <t>Матвеева А.</t>
  </si>
  <si>
    <t>Проза Анны Матвеевой</t>
  </si>
  <si>
    <t>978-5-17-184982-5</t>
  </si>
  <si>
    <t>Телешов Никита Павлович</t>
  </si>
  <si>
    <t>МатвееваПроза</t>
  </si>
  <si>
    <t>ASE000000000897669</t>
  </si>
  <si>
    <t>http://cdn.eksmo.ru/v2/ASE000000000897669/COVER/cover1.jpg</t>
  </si>
  <si>
    <t>МатвееваПроза! Горожане. Удивительные истории из жизни людей города Е.</t>
  </si>
  <si>
    <t>— Переиздание книги Анны Матвеевой — лауреата премии имени П. П. Бажова 2017 года (номинация «Проза») и неоднократной финалистки премии «Большая книга».
— В новеллах — восемнадцать жителей Екатеринбурга-Свердловска: писатель Павел Бажов и опальный маршал Георгий Жуков, скульптор Эрнст Неизвестный и поэтесса Белла Дижур, музыканты Владимир Шахрин (лидер группы) «Чайф» и легендарный основатель «Песняров» Владимир Мулявин.
— В книге — театр Николая Коляды, дом инженера Ипатьева, где была расстреляна царская семья, молодой Борис Ельцин, а также отец и дед автора — минералог Константин Матвеев и лингвист Александр Матвеев.
— Автор — коренная екатеринбурженка, чью прозу критики называют «уральским магическим реализмом»:
— Книга написана на основе архивов, семейных историй и личных бесед автора с героями, из которых собирается живой портрет Екатеринбурга.</t>
  </si>
  <si>
    <t>Анна Матвеева — автор романов «Каждые сто лет», «Перевал Дятлова, или Тайна девяти», «Завидное чувство Веры Стениной» и сборников рассказов. Финалист премий «Большая книга» 
и «Национальный бестселлер».
Книга «ГОРОЖАНЕ» — это девять рассказов, восемнадцать героев и один необычный город глазами коренной екатеринбурженки Анны Матвеевой: лицом к лицу.
Здесь родился великий скульптор Эрнст Неизвестный, встретились когда-то и подружились опальный маршал Жуков и знаменитый уральский сказочник Бажов. Владимир Шахрин — ещё не ставший лидером легендарной группы «Чайф» — меняет пластинки на барахолке; Николай Коляда открывает свой авторский драматический театр, а на улицах эпатирует публику старик Букашкин — незабываемое лицо города. Ещё стоит нерушимо Ипатьевский дом — место казни императорской семьи, а будущий хозяин города Борис Ельцин пока только студент.
Книга Анны Матвеевой о всех них — людях, домах и историях города Е. Парные портреты ярких личностей соединяют столетия и рифмуются судьбами.</t>
  </si>
  <si>
    <t>Героические страницы России. Хрестоматия для внеклассного чтения. 5-9 классы</t>
  </si>
  <si>
    <t>Нефёдова Ю.Н.</t>
  </si>
  <si>
    <t>978-5-17-161676-2</t>
  </si>
  <si>
    <t>ASE000000000878303</t>
  </si>
  <si>
    <t>http://cdn.eksmo.ru/v2/ASE000000000878303/COVER/cover1.jpg</t>
  </si>
  <si>
    <t>НовХрестоматия(читай и слушай)Героические страницы России. Хрестоматия для внеклассного чтения. 5-9 классы</t>
  </si>
  <si>
    <t>Хрестоматия для внеклассного чтения 5-9 классы «Героические страницы России» — это уникальный интерактивный формат, объединяющий под одной обложкой печатные классические произведения и их полные аудиоверсии по QR-коду. В хрестоматию вошли произведения из золотого фонда мировой литературы А. С. Пушкина, Л. Н. Толстого, К. М. Симонова, В. В. Быкова и других выдающихся писателей, а также стихотворения современных авторов. Былины, рассказы, повести, стихи помогают школьникам пережить славные победы и тяжёлые испытания родной страны, лучше понять особенности национального характера, сформировать гражданскую патриотическую позицию. Все произведения отобраны в соответствии с Федеральным государственным образовательным стандартом и программой по литературе. Составитель хрестоматии Юлия Нефёдова — учитель русского языка и литературы, эксперт ЕГЭ, дополнила каждый раздел интересной и полезной литературоведческой информацией. Также по QR-кодам доступны дополнительные материалы, которые познакомят юных читателей с культурным наследием, помогут расширить кругозор и привить любовь к литературе. Хрестоматия станет отличным помощником для школьников перед подготовкой к экзаменам и сочинениям.</t>
  </si>
  <si>
    <t>Хрестоматия «Героические страницы России» — это уникальный формат для знакомства с патриотическими произведениями русской литературы. В книгу вошли классические произведения, рекомендованные к изучению в рамках федеральной рабочей  программы по литературе для основной школы. Художественные тексты дополнены сопроводительными статьями с биографическими и литературоведческими сведениями. Под одной обложкой сразу две книги: тексты доступны также в аудиоформате по QR-кодам. Составитель хрестоматии Юлия Нефёдова — учитель русского языка и литературы, эксперт ЕГЭ, спикер Всероссийской конференции для родителей «ШОР», основатель онлайн-школы по русскому языку «ШАГ», показывает, как великие писатели вдохновлялись мужеством и стойкостью русского народа. Также по QR-кодам доступны дополнительные материалы для более глубокого погружения в историю и культуру.
Для основного образования.</t>
  </si>
  <si>
    <t>Хрестоматия по литературе 7 класс. Аудиоверсии по QR-коду</t>
  </si>
  <si>
    <t>Бастрыгина М.И.</t>
  </si>
  <si>
    <t>978-5-17-160442-4</t>
  </si>
  <si>
    <t>ASE000000000877004</t>
  </si>
  <si>
    <t>http://cdn.eksmo.ru/v2/ASE000000000877004/COVER/cover1.jpg</t>
  </si>
  <si>
    <t>НовХрестоматия(читай и слушай)Хрестоматия по литературе 7 класс. Аудиоверсии по QR-коду</t>
  </si>
  <si>
    <t>Как помочь школьнику быстро и легко освоить программу по литературе? Какой должна быть современная хрестоматия? Новейшая хрестоматия для 7 класса –— это уникальный интерактивный формат, который совмещает две книги под одной обложкой. В хрестоматию вошли произведения из золотого фонда мировой литературы: А. С. Пушкина, М. Ю. Лермонтова, Н. А. Некрасова, М. Горького, М. А. Шолохова и многих других выдающихся писателей. Все произведения отобраны в соответствии с программой по литературе. Полные аудиоверсии произведений доступны по QR-коду. Составитель хрестоматии Марина Бастрыгина, учитель русского языка и литературы, суперфиналист конкурса «Педагоги года Москвы — 2023», полуфиналист Всероссийского конкурса «Классная тема!», дополнила каждый раздел краткими статьями о связи истории и литературы. Также по QR-кодам доступны дополнительные материалы, которые познакомят юного читателя с культурным наследием, помогут расширить кругозор и привить любовь к литературе. Хрестоматия станет отличным помощником для каждого школьника перед подготовкой к экзаменам и сочинениям.</t>
  </si>
  <si>
    <t>В хрестоматию вошли классические произведения отечественной литературы, рекомендованные к изучению в рамках государственной образовательной программы по литературе для 7 класса. Художественные тексты дополнены сопроводительными статьями с биографическими, историческими и литературоведческими фактами. Составитель хрестоматии Марина Бастрыгина, учитель русского языка и литературы, суперфиналист конкурса «Педагоги года Москвы — 2023», полуфиналист Всероссийского конкурса «Классная тема!», показывает неразрывную связь исторических событий и великих литературных произведений. По QR-кодам доступны аудиоверсии произведений, а также культурологические материалы для расширения кругозора школьников.
Для основного образования.</t>
  </si>
  <si>
    <t>Древние цивилизации</t>
  </si>
  <si>
    <t>Тараторин Д.Б.</t>
  </si>
  <si>
    <t>Полная история эпох</t>
  </si>
  <si>
    <t>978-5-17-188952-4</t>
  </si>
  <si>
    <t>ПолнаяИсторияЭпох</t>
  </si>
  <si>
    <t>ASE000000000900348</t>
  </si>
  <si>
    <t>http://cdn.eksmo.ru/v2/ASE000000000900348/COVER/cover1.jpg</t>
  </si>
  <si>
    <t>ПолнаяИсторияЭпох Тараторин Древние цивилизации</t>
  </si>
  <si>
    <t>Не так давно опросы выявили, что многие мужчины чуть не ежедневно думают о Древнем Риме. Не исключено, что империя цезарей до сих пор влияет на нашу жизнь, но не только она. Представьте себе, внутри нас есть и Вавилон, и Персеполь, и Спарта. Геополитики говорят, что миром правят цивилизации. На самом деле они сражаются в каждом из нас. Ассириец бьется с египтянином, а иудей — с эллином. Мы просто не замечаем, какие древние идеи управляют нашими мыслями и поступками. Каждая цивилизация предлагала свой образ человека: кто он, зачем живет и что ждет его после смерти. Книга как раз об этих образах, о главных мифах каждой культуры и о том, к чему они привели. Из-за чего Троянская война и Библейский Исход стали так важны для Европы? Почему шумерская повесть о Гильгамеше по сей день остро актуальна? И главный вопрос — как и посредством чего древние империи по-прежнему диктуют нам модели поведения?</t>
  </si>
  <si>
    <t>Готовим руку к письму</t>
  </si>
  <si>
    <t>978-5-17-146697-8</t>
  </si>
  <si>
    <t>ПолнКурсОбучПисьму</t>
  </si>
  <si>
    <t>ASE000000000862787</t>
  </si>
  <si>
    <t>http://cdn.eksmo.ru/v2/ASE000000000862787/COVER/cover1.jpg</t>
  </si>
  <si>
    <t>ПолнКурсОбучПисьму Узорова Готовим руку к письму</t>
  </si>
  <si>
    <t>Представленные в этой книге упражнения помогут ребёнку сформировать графические навыки, развить мелкую моторику, подготовить руку к письму, развить пространственное мышление.
Книга будет интересна будущим первоклассникам и их родителям. 
• Даёт возможность отработать графические навыки и правильную постановку руки.
• Пособие построено по принципу от простого к сложному.
• Ребёнок потренируется выполнять штриховку, рисовать орнаменты, аккуратно и красиво писать элементы букв и варианты их соединений.
• Ребёнок сможет развить пространственное мышление, мелкую моторику и подготовить руку к письму.</t>
  </si>
  <si>
    <t>Пособие «Готовим руку к письму», разработанное известными педагогами-практиками О. В. Узоровой и Е. А. Нефёдовой, поможет ребёнку сформировать графические навыки, развить мелкую моторику, подготовить руку к письму, развить пространственное мышление. 
Для дошкольного образования.</t>
  </si>
  <si>
    <t>Финансовая грамотность</t>
  </si>
  <si>
    <t>Почемучкины энциклопедии</t>
  </si>
  <si>
    <t>978-5-17-189016-2</t>
  </si>
  <si>
    <t>Кондакова Мария Андреевна</t>
  </si>
  <si>
    <t>ПочемучкиныЭнц</t>
  </si>
  <si>
    <t>ASE000000000901151</t>
  </si>
  <si>
    <t>http://cdn.eksmo.ru/v2/ASE000000000901151/COVER/cover1.jpg</t>
  </si>
  <si>
    <t>ПочемучкиныЭнц Финансовая грамотность</t>
  </si>
  <si>
    <t>Интересно — кто и когда придумал деньги? Как люди обходились без них? Зачем нужен банк и как он работает? Что значит быть предпринимателем? И почему важно правильно обращаться с деньгами? Разобраться во всех этих вопросах тебе поможет наша энциклопедия! С ней ты совершишь путешествие в прошлое и увидишь самые первые монеты; узнаешь, от куда берутся деньги и как появляются цены на товары; а главное — поймёшь, как разумно тратить, правильно копить, и приоткроешь для себя завесу мира финансов.
Для среднего школьного возраста.</t>
  </si>
  <si>
    <t>Избавление от страдашек. Как перестать быть несчастной, полюбить себя и смело идти вперед</t>
  </si>
  <si>
    <t>Набокова Ника</t>
  </si>
  <si>
    <t>978-5-17-188792-6</t>
  </si>
  <si>
    <t>ASE000000000900649</t>
  </si>
  <si>
    <t>http://cdn.eksmo.ru/v2/ASE000000000900649/COVER/cover1.jpg</t>
  </si>
  <si>
    <t>ПсихологДляСебя Набокова Избавление от страдашек. Как перестать быть несчастной, полюбить себя и смело идти вперед</t>
  </si>
  <si>
    <t>Ника Набокова — автор девяти бестселлеров с суммарным тиражом более полумиллиона, создатель одного из самых популярных психологических приложений Mindspa.
Многие с пугающей легкостью отказываются от себя, стараясь подстроиться под обстоятельства, потерпеть и «научиться не чувствовать». Складывается впечатление, будто у них в запасе есть еще одна, «чистовая» жизнь. Кажется, что сейчас можно пожертвовать своими интересами, перетерпеть дискомфорт, упустить самое важное, а настоящая жизнь начнется когда-нибудь потом — и вот тогда удастся все наверстать.
Но это иллюзия.
Никакой второй, третьей или четвертой попытки не предвидится. В этом теле и в этом сознании у вас есть только одно «сейчас».
Эта книга — честный и прямой разговор о том, как выйти из разрушительных отношений, научиться по-настоящему любить и принимать себя. О том, как обрести внутреннюю опору и начать строить свою судьбу, не оглядываясь на чужие ожидания и непрошеные советы.
Ваш старт к новой жизни — жизни по вашим правилам.</t>
  </si>
  <si>
    <t>Агрессия. Упражнения для управления гневом</t>
  </si>
  <si>
    <t>Котова Д.А.</t>
  </si>
  <si>
    <t>Психология. Практика</t>
  </si>
  <si>
    <t>978-5-17-188010-1</t>
  </si>
  <si>
    <t>ПсихологияПрактика</t>
  </si>
  <si>
    <t>ASE000000000900336</t>
  </si>
  <si>
    <t>http://cdn.eksmo.ru/v2/ASE000000000900336/COVER/cover1.jpg</t>
  </si>
  <si>
    <t>ПсихологияПрактика Котова Агрессия. Упражнения для управления гневом</t>
  </si>
  <si>
    <t>Иногда злость накрывает резко: мы срываемся на близких, замолкаем на долгое время или ругаем себя за каждую вспышку. Но агрессия — это сигнал психики о нарушенных границах и потребностях. Важно не подавлять ее и не давать ей управлять собой, а научиться понимать причины. 
Это пособие поможет выстроить здоровые отношения со злостью. Вы узнаете, что такое агрессия и через какие циклы она проходит, как отличается в разных возрастах и как связана со страхом, чем опасна подавленная агрессия и многое другое. Разобраться в этом помогут разнообразные тесты, практики и КПТ-инструменты.
•   Определите свой уровень агрессивности
•   Выбирайте комфортные упражнения
•   Злость станет помощником, а не разрушением
•   Выполняйте практики регулярно
Агрессия – это реакция на триггеры и сигнал о том, что с вами что-то происходит. Теперь у вас есть инструменты для здоровой и безопасной работы со злостью. Пособие подойдет как самостоятельным читателям, так и психологам, которые ищут понятные и гибкие инструменты для клиентов.</t>
  </si>
  <si>
    <t>Вкус Праздника</t>
  </si>
  <si>
    <t>Смолиговец Ю.Н.</t>
  </si>
  <si>
    <t>#Рецепты Рунета</t>
  </si>
  <si>
    <t>978-5-17-118746-0</t>
  </si>
  <si>
    <t>РецептыРунета</t>
  </si>
  <si>
    <t>ASE000000000847123</t>
  </si>
  <si>
    <t>http://cdn.eksmo.ru/v2/ASE000000000847123/COVER/cover1.jpg</t>
  </si>
  <si>
    <t>РецептыРунета Смолиговец Вкус Праздника</t>
  </si>
  <si>
    <t>Книга подойдет как и для новичка в готовке, так и для продвинутого кулинара! Порадуйте себя и семью, пусть каждый день будет для вас праздником! 
В книге вы найдете пошаговые инструкции для приготовления вкуснейших десертов и авторские фотографии. Конфеты, мармелад, зефир, десерты, арахисовая паста, муссовые торты и многое другое уже ждут, когда вы их приготовите!</t>
  </si>
  <si>
    <t>Какой праздник на вкус? Пахнет ли он корицей, сладкой выпечкой или шоколадом? Согласитесь, зайти домой и почувствовать, что из кухни доносится аромат чего-то неимоверно вкусного: свежеиспеченного медового торта или имбирного печенья, -  вот что переполняет счастьем, вызывает улыбку и пробуждает аппетит…
Если вы всегда мечтали приготовить торт как в модной кофейне или порадовать близких изысканным десертом, но боялись, что у вас не выйдет, то это книга специально для вас! Юлия Смолиговец - автор кулинарного блога Yulia Small на Youtube (более 1,3 млн. подписчиков) поможет вам научиться вкусно готовить все те сладкие сюрпризы для праздничного стола, что не оставят ваших близких равнодушными. Но не забывайте и себя баловать!
Пусть теперь каждый день у вас будет праздником!</t>
  </si>
  <si>
    <t>Кости зверя</t>
  </si>
  <si>
    <t>Риттер У.</t>
  </si>
  <si>
    <t>Волшебный мир Уильяма Риттера</t>
  </si>
  <si>
    <t>978-5-17-181103-7</t>
  </si>
  <si>
    <t>РиттерВолшебныйМир</t>
  </si>
  <si>
    <t>BEASTLY BONES</t>
  </si>
  <si>
    <t>ASE000000000894521</t>
  </si>
  <si>
    <t>http://cdn.eksmo.ru/v2/ASE000000000894521/COVER/cover1.jpg</t>
  </si>
  <si>
    <t>РиттерВолшебныйМир Кости зверя</t>
  </si>
  <si>
    <t>В 1892 году в городке Нью-Фидлем, Новая Англия, многое в действительности является не тем, чем кажется на первый взгляд. В этот раз эксцентричному детективу Джекаби и его ассистентке Эбигейл Рук приходится расследовать сразу несколько сверхъестественных дел. Загадочная гибель женщины в соседнем с Нью-Фидлемом городке открывает череду пугающих событий: сначала в долине Гэд странным образом исчезают недавно обнаруженные кости гигантского зверя, затем очередное необъяснимое убийство происходит в Нью-Фидлеме, и, наконец, неизвестный хищник совершает жестокие нападения на животных и людей. Итак, детектив и его ассистентка открывают охоту на вора, убийцу и чудовище.</t>
  </si>
  <si>
    <t>Дом, в котором горит свет</t>
  </si>
  <si>
    <t>Сафарли Э.</t>
  </si>
  <si>
    <t>Бестселлеры Эльчина Сафарли</t>
  </si>
  <si>
    <t>978-5-17-115996-2</t>
  </si>
  <si>
    <t>125х180</t>
  </si>
  <si>
    <t>76x108/32</t>
  </si>
  <si>
    <t>Сафарли(best)</t>
  </si>
  <si>
    <t>ASE000000000844372</t>
  </si>
  <si>
    <t>http://cdn.eksmo.ru/v2/ASE000000000844372/COVER/cover1.jpg</t>
  </si>
  <si>
    <t>Сафарли(best)!Дом, в котором горит свет</t>
  </si>
  <si>
    <t>«...я вижу в этих словах истину – они о настоящей любви, о любви на всю жизнь, о том, что такая любовь существует. И чтобы ее найти, не надо никуда ехать, достаточно повернуть ключ в замке: обнимать крепко-крепко, радоваться тому, что встречаешь в новом дне, и уметь находить покой. Словно сидишь возле июльского моря с закрытыми глазами, но с открытым сердцем. Когда ты встретишь и узнаешь себя, ты встретишь и узнаешь того, с кем захочется спеть любимые песни и заварить не одну чашку кофе».</t>
  </si>
  <si>
    <t>Сказки в картинках</t>
  </si>
  <si>
    <t>Всё самое лучшее у автора</t>
  </si>
  <si>
    <t>978-5-17-188973-9</t>
  </si>
  <si>
    <t>СоюзМФ!(бол/superцена)</t>
  </si>
  <si>
    <t>ASE000000000901095</t>
  </si>
  <si>
    <t>http://cdn.eksmo.ru/v2/ASE000000000901095/COVER/cover1.jpg</t>
  </si>
  <si>
    <t>СоюзМФ!(бол/superцена)Чуковский Сказки в картинках</t>
  </si>
  <si>
    <t>В этом сборнике оживают самые любимые, звонкие и ритмичные строки классика детской литературы — Корнея Чуковского. Здесь добрый доктор спешит в Африку спасать зверей, отважная Муха даёт отпор злодею-пауку, а по улице, гремя кастрюлями, сбегает от Федоры вся посуда. Читателя ждут захватывающие приключения в стране людоеда Бармалея, сражение с Крокодилом, проглотившим солнце, и многие другие истории, непременно со счастливым концом. Яркие, полные движения иллюстрации Сергея Бордюга и Натальи Трепенок превращают знакомые сюжеты в настоящее театральное действо, которое хочется перечитывать и рассматривать снова и снова.</t>
  </si>
  <si>
    <t>В сборник вошли все самые лучшие и известные произведения Корнея Ивановича Чуковского без сокращений: «Айболит», «Муха-Цокотуха», «Телефон», «Мойдодыр» и многие другие.
Для детей до 3-х лет.</t>
  </si>
  <si>
    <t>Аромат земляники. Светлые рассказы и дачные зарисовки</t>
  </si>
  <si>
    <t>Паулан С., Большаков В., Киселева К.</t>
  </si>
  <si>
    <t>Уютный разговор</t>
  </si>
  <si>
    <t>978-5-17-174999-6</t>
  </si>
  <si>
    <t>УютныйРазговор</t>
  </si>
  <si>
    <t>ASE000000000889824</t>
  </si>
  <si>
    <t>http://cdn.eksmo.ru/v2/ASE000000000889824/COVER/cover1.jpg</t>
  </si>
  <si>
    <t>УютныйРазговор Паулан Аромат земляники. Светлые рассказы и дачные зарисовки</t>
  </si>
  <si>
    <t>В книге собраны трогательные рассказы, наполненные летним солнцем и ностальгией. Воспоминания о каникулах, проведенных на юге, романтика первой любви, атмосфера музыкального фестиваля и поздние сеансы в автокинотеатре… Одинаково дорогие сердцу улицы старой Москвы и деревенская баня по субботам… Дружба, ставшая целой вселенной. Обо всем этом вы прочитаете в сборнике. 
Эта книга пронизана июньской надеждой и вкусом земляничного варенья, теплом южных закатов и вечерних прогулок. Пусть рассказы подарят настроение беззаботного лета и напомнят о таких особых моментах, которые навсегда остаются в памяти.</t>
  </si>
  <si>
    <t>Золотой осел</t>
  </si>
  <si>
    <t>Апулей</t>
  </si>
  <si>
    <t>978-5-17-163498-8</t>
  </si>
  <si>
    <t>Metamorphoseon, aut Asinus aureus</t>
  </si>
  <si>
    <t>ASE000000000880341</t>
  </si>
  <si>
    <t>http://cdn.eksmo.ru/v2/ASE000000000880341/COVER/cover1.jpg</t>
  </si>
  <si>
    <t>ЭксклюзивКлассика Апулей Золотой осел</t>
  </si>
  <si>
    <t>Апулей – по словам Августина Блаженного, «африканец, наиболее известный из наших африканцев», древнеримский писатель и поэт, философ-платоник, живший во II веке, автор произведений, о котором со школьных лет мы знаем, что Пушкин «читал охотно Апулея, а Цицерона не читал».
Роман Апулея «Метаморфозы» в 11 книгах, со времен Августина Блаженного широко известен под названием «Золотой осел». Это сочинение дошло до нас в полном виде практически без потерь, за исключением нескольких испорченных фраз, что является большой редкостью для античной литературы.
В книге рассказывается о невероятных похождениях беспутного знатного римского юноши Луция, по ошибке превращенного в осла и в таком обличии пережившего множество приключений, часто забавных, но иногда и весьма опасных.
Будучи ослом, Луций без прикрас видит жизнь многих слоев позднеантичного общества — от земледельцев и разбойников до жрецов Кибелы  и богатых горожан. И именно широкое описание нравов Римской империи до сих пор делает эту книгу интересной и занимательной даже для современного читателя.</t>
  </si>
  <si>
    <t>Каллокаин</t>
  </si>
  <si>
    <t>Бойе К.</t>
  </si>
  <si>
    <t>978-5-17-161080-7</t>
  </si>
  <si>
    <t>Kallocain</t>
  </si>
  <si>
    <t>ASE000000000877674</t>
  </si>
  <si>
    <t>http://cdn.eksmo.ru/v2/ASE000000000877674/COVER/cover1.jpg</t>
  </si>
  <si>
    <t>ЭксклюзивКлассика Бойе Каллокаин</t>
  </si>
  <si>
    <t>— Роман, предвосхитивший идеи «1984».
— Для тех, кто уже прочел «Мы» и «О дивный новый мир».
— Одна из самых важных, трагических и пронзительных антиутопий XX века.
— Номинант на премию «Ретро Хьюго» как лучший фантастический роман 1941 года.</t>
  </si>
  <si>
    <t>В Мировом Государстве, в Химиогороде № 4, где для осуществления тотального контроля за людьми ведется постоянное наблюдение и прослушка, а доносы являются долгом каждого порядочного бойца, живет талантливый химик Лео Калль. Он создает сыворотку правды под названием «каллокаин». Открытием заинтересовывается амбициозный шеф полиции Каррек, ведь благодаря препарату можно будет узнать преступные тайны и замыслы жителей Государства. Бойцу Каллю, истинному патриоту, предстоит многое узнать и об окружающих людях, и о самом себе…</t>
  </si>
  <si>
    <t>Робинзон Крузо</t>
  </si>
  <si>
    <t>Дефо Д.</t>
  </si>
  <si>
    <t>978-5-17-176077-9</t>
  </si>
  <si>
    <t>Robinson Crusoe</t>
  </si>
  <si>
    <t>ASE000000000890608</t>
  </si>
  <si>
    <t>http://cdn.eksmo.ru/v2/ASE000000000890608/COVER/cover1.jpg</t>
  </si>
  <si>
    <t>ЭксклюзивКлассика Дефо Робинзон Крузо</t>
  </si>
  <si>
    <t>— «Робинзон Крузо» — один из самых известных романов в мире, книга, оказавшее огромное влияние на всю последующую литературу.
— Сегодня «Робинзон Крузо» входит в обязательную школьную программу во многих странах мира.
— Роман неоднократно адаптировался для кино и телевидения.
— Даниэль Дефо — известный английский писатель, журналист и памфлетист, один из родоначальников английского романа.
— Издание в серии «Эксклюзивная классика» — в удобном карманном формате и узнаваемом оформлении.</t>
  </si>
  <si>
    <t>Корабль терпит крушение, и только один британский моряк спасается на ближайшем необитаемом острове. Он борется за выживание: находит корабельные припасы, строит укрытие, занимается земледелием и приручает диких коз. Крузо не оставляет надежды вновь вернуться в родную Англию, но он и не подозревает, что его пребывание на острове затянется на долгих двадцать семь лет…
«Робинзон Крузо» сразу после выхода стал настолько популярен, что появился целый поджанр приключенческой литературы, а позже и кинематографа — «робинзонада», а главный герой стал символом непоколебимой воли человека и его возможностей в противостоянии с природой.</t>
  </si>
  <si>
    <t>Лисьи чары. Монахи-волшебники</t>
  </si>
  <si>
    <t>Пу Сунлин</t>
  </si>
  <si>
    <t>978-5-17-180203-5</t>
  </si>
  <si>
    <t>ASE000000000893969</t>
  </si>
  <si>
    <t>http://cdn.eksmo.ru/v2/ASE000000000893969/COVER/cover1.jpg</t>
  </si>
  <si>
    <t>ЭксклюзивКлассика Пу Лисьи чары. Монахи-волшебники</t>
  </si>
  <si>
    <t>– Классические китайские новеллы Пу Сунлина (1640–1715) — автора, чье наследие насчитывает более 400 «рассказов о необычайном», покоривших читателей по всему миру.
–  В издание вошли два сборника — «Лисьи чары» и «Монахи‑волшебники» — в переводе филолога‑китаиста В. М. Алексеева.
– Захватывающие истории о мифических созданиях, которые вмешиваются в судьбы людей, и сочетающие в себе элементы китайской классической литературы, народного фольклора, элементов детектива и фантастики.
– В «Лисьих чарах» главными героями новелл выступают легендарные лисы-оборотни — символы хитрости и коварства, способные и помочь, и запутать и даже лишить жизни.
– В «Монахах‑волшебниках» собраны завораживающие сюжеты о хэшанах — китайских монахах, владеющих секретами мира и потустороннего, творящих чудеса и борющихся за справедливость.
– Издание в серии «Эксклюзивная классика» — в удобном карманном формате и узнаваемом оформлении.</t>
  </si>
  <si>
    <t>В издание вошло два сборника «Лисьи чары» и «Монахи-волшебники» в переводе видного филолога-китаиста Алексеева В. М., рассказывающие о мифических созданиях, которые периодически наведываются в мир людей и вмешиваются в их судьбы.
Во многих культурах лиса считается символом хитрости и коварства. В Китае ходят легенды о лисах-оборотнях, которые то предстают в образе доброй чародейки и помогают человеку в трудной ситуации, то пытаются запутать, заморочить, а иногда и вовсе лишить его жизни… 
Издревле в Китае существовали хэшаны – монахи, кому были ведомы секреты этого мира и тайны потустороннего. Они, стирая границы между сном и реальностью, творят чудеса, карают злодеев и восстанавливают справедливость, а потом исчезают, словно их никогда и не было…</t>
  </si>
  <si>
    <t>Хоббит</t>
  </si>
  <si>
    <t>978-5-17-083959-9</t>
  </si>
  <si>
    <t>AST000000000152591</t>
  </si>
  <si>
    <t>http://cdn.eksmo.ru/v2/AST000000000152591/COVER/cover1.jpg</t>
  </si>
  <si>
    <t>ЭксклюзивКлассика Толкин Хоббит</t>
  </si>
  <si>
    <t>"В земле была нора, а в норе жил хоббит". Эти слова написал Джон Рональд Руэл Толкин на обороте школьной экзаменационной работы, которую проверял одним жарким летним днем. И кто бы мог подумать, что именно из них, как из волшебного зернышка, произрастет одно из самых известных произведений мировой литературы. 
Это сказка, покорившая и детей, и взрослых, отправляет читателя в невероятное путешествие, дарит незабываемое ощущение первозданного детского восторга и добра.</t>
  </si>
  <si>
    <t>Недоросль</t>
  </si>
  <si>
    <t>Фонвизин Д.И.</t>
  </si>
  <si>
    <t>978-5-17-107794-5</t>
  </si>
  <si>
    <t>ASE000000000835769</t>
  </si>
  <si>
    <t>http://cdn.eksmo.ru/v2/ASE000000000835769/COVER/cover1.jpg</t>
  </si>
  <si>
    <t>ЭксклюзивКлассикаРус Фонвизин Недоросль</t>
  </si>
  <si>
    <t>В книге представлены наиболее известные пьесы Д.И. Фонвизина – «Недоросль» и «Бригадир». Комедии, написанные в далеком «веке золотом Екатерины», – вот истинный показатель таланта автора – не утрачивают актуальности и в наши дни. Ведь выведенные в них типажи богатеньких сынков, неучей, невеж и самодуров встречаются нам и сегодня, а легендарные «Не хочу учиться – хочу жениться» или «Век живи – век учись» знает каждый.</t>
  </si>
  <si>
    <t>Тихий Дон. [Роман. В 2 т.]. Т. I</t>
  </si>
  <si>
    <t>978-5-17-065212-9</t>
  </si>
  <si>
    <t>ASE000000000719920</t>
  </si>
  <si>
    <t>http://cdn.eksmo.ru/v2/ASE000000000719920/COVER/cover1.jpg</t>
  </si>
  <si>
    <t>ЭксклюзивКлассикаРус Шолохов Тихий Дон. [Роман. В 2 т.] Т. I</t>
  </si>
  <si>
    <t>«Тихий Дон» – масштабное эпическое полотно, повествующее о донском казачестве в самый противоречивый, переломный период истории нашей страны – кровавой Первой мировой и братоубийственной Гражданской войны, когда, по словам самого Шолохова, «в смертной драке брат идет на брата, сын – на отца». Что же происходило в душах людей в это смутное время, как получилось, что самые родные, близкие люди вдруг стали по разные стороны баррикад и превратились в смертельных врагов? 
По глубине осмысления действительности, удивительной точности в описании характеров этому произведению, пожалуй, нет равных. Книга, о которой говорят и спорят по сей день!</t>
  </si>
  <si>
    <t>Арахнид</t>
  </si>
  <si>
    <t>Офелия И.</t>
  </si>
  <si>
    <t>LAV. Темное фэнтези</t>
  </si>
  <si>
    <t>978-5-17-187907-5</t>
  </si>
  <si>
    <t>LAV.ТемноеФэнтези</t>
  </si>
  <si>
    <t>The Poisoner 2</t>
  </si>
  <si>
    <t>ASE000000000890279</t>
  </si>
  <si>
    <t>http://cdn.eksmo.ru/v2/ASE000000000890279/COVER/cover1.jpg</t>
  </si>
  <si>
    <t>LAV.ТемноеФэнтези Офелия Арахнид</t>
  </si>
  <si>
    <t>– Продолжение международного бестселлера И. В. Офелии «Отравительница», вторая часть мрачной готической саги в викторианском сеттинге.
– И. В. Офелия — автор бестселлеров в жанре готической прозы по версии USA Today: ее истории ценят за эмоциональную глубину, темную эстетику и неожиданные сюжетные повороты.
– Книга продолжает историю Алины Лис, которая спустя два года после побега из Лондона пытается удержать хрупкое счастье — дом, семью и хоть какую‑то безопасность. Но прошлое настигает: миры людей и вайперов снова сталкиваются.
– История строится на остром конфликте между долгом и страстью: чувства Алины и Сайласа разрушительны — они не спасают, а лишь усложняют ситуацию.
– Эстетика викторианского Лондона с его туманные улицами, тайными обществами и скрытыми угрозами усиливает мрачную атмосферу истории.
– Повествование от лица трех разных персонажей раскрывает одну историю с разных сторон: читатель видит мотивы и страхи каждого героя, а границы между правдой и обманом стираются.
– Качественное издание в серии «LAV. Темное фэнтези»: твердая обложка с иллюстрацией от известной художницы RAJEL.ART, цветные форзацы, эстетичная верстка, а в первом тираже — 2 специальные открытки с главными героями.</t>
  </si>
  <si>
    <t>Спустя два года после побега из Лондона мир Алины Лис все еще хрупкий и опасный, но теперь у нее есть цель и то, о чем она не могла и мечтать, — дом и настоящая семья. Она бежала от чудовища и надеялась больше никогда с ним не встретиться. Сайлас Форбс знал, что некоторые раны оставляют слишком глубокие шрамы, но его жажда Алины слишком сильна, чтобы забыть о ней. Когда миры людей и вайперов вновь сталкиваются, Сайласу приходится выбирать сторону, а Алине — защищать то, что ей дорого. Есть чувства, от которых невозможно сбежать. Есть яды, от которых не существует противоядия. 
Смогут ли Алина и Сайлас найти спасение друг в друге?</t>
  </si>
  <si>
    <t>Агония эроса. Любовь и желание в нарциссическом обществе</t>
  </si>
  <si>
    <t>Бён-Чхоль Хан</t>
  </si>
  <si>
    <t>Smart (Лёд)</t>
  </si>
  <si>
    <t>978-5-17-152216-2</t>
  </si>
  <si>
    <t>116х190</t>
  </si>
  <si>
    <t>80x100/32</t>
  </si>
  <si>
    <t>Климкина Алина Николаевна</t>
  </si>
  <si>
    <t>Лёд.Smart</t>
  </si>
  <si>
    <t>Agonie des Eros</t>
  </si>
  <si>
    <t>ASE000000000868548</t>
  </si>
  <si>
    <t>http://cdn.eksmo.ru/v2/ASE000000000868548/COVER/cover1.jpg</t>
  </si>
  <si>
    <t>Smart Бён-Чхоль Агония эроса. Любовь и желание в нарциссическом обществе (Лёд)</t>
  </si>
  <si>
    <t>В динамичном эссе «Агония эроса» Бён-Чхоль Хан рассматривает контроль над страстями в современном обществе как важнейший инструмент «укрощения» и манипулирования со стороны власти. 
Под гнетом этого контроля человек больше не способен любить и лишь потакает своей сексуальности.
Сегодня секс — это перформанс, сексуальность — это капитал. Порно — предвосхищение мертвого секса в виртуальном пространстве, а не живой сексуальности.
Общество выгорания, в котором человек истощается сам по себе, без возможности освободиться по отношению к Другому, есть общество без Эроса.</t>
  </si>
  <si>
    <t>Взрослые прописи против беспокойства</t>
  </si>
  <si>
    <t>978-5-17-185069-2</t>
  </si>
  <si>
    <t>ASE000000000897775</t>
  </si>
  <si>
    <t>http://cdn.eksmo.ru/v2/ASE000000000897775/COVER/cover1.jpg</t>
  </si>
  <si>
    <t>АнтистрессКаллиграфия Взрослые прописи против беспокойства</t>
  </si>
  <si>
    <t>Перед вами тетрадь для работы с беспокойными мыслями и внутренним напряжением. В основе лежат антистресс-прописи с элементами когнитивно-поведенческого метода.
Внутри вы найдете фразы для осознанного переписывания, психологические наблюдения, небольшие практические схемы и упражнения, помогающие отличать реальные задачи от тревожных прогнозов, снижать эмоциональную перегрузку и возвращаться в более спокойное состояние. 
«Взрослые прописи против беспокойства» подойдут тем, кто устал от бесконечного внутреннего диалога и тревожных сценариев.</t>
  </si>
  <si>
    <t>Небесный атлас. Путешествие по небу с помощью карт</t>
  </si>
  <si>
    <t>Персивальди Е.</t>
  </si>
  <si>
    <t>Атлас исторических карт</t>
  </si>
  <si>
    <t>978-5-17-168820-2</t>
  </si>
  <si>
    <t>245х280</t>
  </si>
  <si>
    <t>60x100/8</t>
  </si>
  <si>
    <t>Николаева Татьяна Алексеевна</t>
  </si>
  <si>
    <t>АтласИсторичКарт</t>
  </si>
  <si>
    <t>ASE000000000885240</t>
  </si>
  <si>
    <t>http://cdn.eksmo.ru/v2/ASE000000000885240/COVER/cover1.jpg</t>
  </si>
  <si>
    <t>АтласИсторичКарт Небесный атлас. Путешествие по небу с помощью карт</t>
  </si>
  <si>
    <t>С давних пор человек стремился понять и описать тайны космоса. Однако изображение неба оказалось делом не простым. Первыми, кто попытался это сделать, были древние греки, а за ними — арабы в IX веке. Началом золотого века небесной картографии, эпохи, во время которой были созданы беспримерные шедевры, стал XVI век. А завершился этот период в XIX веке, когда развитие современных телескопов положило конец связи между мифологией и небесами, и открыло век современной картографии.
Богато иллюстрированное издание раскрывает историю небесной картографии как уникальное пересечение науки, искусства и человеческой фантазии. Оно будет интересно любителям астрономии и истории науки, ценителям старинных карт и гравюр, а также всем, кто восхищается красотой звездного неба и хочет понять, как человечество училось его «читать».</t>
  </si>
  <si>
    <t>Лошади</t>
  </si>
  <si>
    <t>978-5-17-179947-2</t>
  </si>
  <si>
    <t>ASE000000000893747</t>
  </si>
  <si>
    <t>http://cdn.eksmo.ru/v2/ASE000000000893747/COVER/cover1.jpg</t>
  </si>
  <si>
    <t>БолПодарКнига Лошади</t>
  </si>
  <si>
    <t>Деньги. Футляр</t>
  </si>
  <si>
    <t>Кошевар Д.В., Спектор А.А.</t>
  </si>
  <si>
    <t>978-5-17-179950-2</t>
  </si>
  <si>
    <t>БолПодарКнига(футляр)</t>
  </si>
  <si>
    <t>ASE000000000893750</t>
  </si>
  <si>
    <t>http://cdn.eksmo.ru/v2/ASE000000000893750/COVER/cover1.jpg</t>
  </si>
  <si>
    <t>БолПодарКнига(футляр)Деньги</t>
  </si>
  <si>
    <t>Это прекрасно иллюстрированное издание представляет собой увлекательный экскурс в историю денежных знаков — от античных монет Лидийского царства, Персии и Древней Греции до современных банкнот Великобритании, России, США и стран еврозоны. Вы узнаете, в честь кого первые денежные знаки Рима были
названы монетами, как Александр Македонский использовал собственные портреты на золоте для укрепления власти на завоеванных территориях, каким образом эволюция чеканки денег отражала амбиции великих императоров прошлого. Подробно исследуя путь от первых металлических слитков до высокотехнологичных платежных средств, автор раскрывает не только специфику изготовления денежных знаков, но и их роль как важнейшего инструмента политики и символа государственной мощи. Издание охватывает обширную географию, детально описывая валютные системы стран мира: от первых китайских бронзовых денег в форме ножей и лопаток до современных полимерных банкнот Новой Зеландии и Канады. На страницах книги приведена исчерпывающая информация о денежных средствах, которые находятся в реальном обращении в тех или иных государствах, указаны время их изготовления, размер и материал. Также здесь содержатся любопытные факты из истории национальных валют, рассматриваемой в неразрывной связи с ключевыми этапами становления государственности. Богатый иллюстративный ряд позволит изучить мельчайшие детали монет и банкнот стран мира во всем их разнообразии. Издание адресовано широкому кругу читателей, оно предлагает взглянуть на деньги не только как на средство расчета, но и как на важнейший культурный и социальный феномен человеческой цивилизации.</t>
  </si>
  <si>
    <t>Олег Сакмаров. Рок как судьба. Группы "Аквариум", "Наутилус Помпилиус", "Выход", "Колибри", театр "Ленком"</t>
  </si>
  <si>
    <t>Видмайер А.</t>
  </si>
  <si>
    <t>978-5-17-186873-4</t>
  </si>
  <si>
    <t>Чурсина Татьяна Владимировна</t>
  </si>
  <si>
    <t>ASE000000000899290</t>
  </si>
  <si>
    <t>http://cdn.eksmo.ru/v2/ASE000000000899290/COVER/cover1.jpg</t>
  </si>
  <si>
    <t>ГероиЭпохи Видмайер Олег Сакмаров. Рок как судьба. Группы "Аквариум", "Наутилус Помпилиус", "Выход", "Колибри", театр "Ленком"</t>
  </si>
  <si>
    <t>Эта книга посвящена уникальному музыканту и поэту Олегу Сакмарову, известному, прежде всего, в качестве флейтиста культовых рок-групп «Аквариум» и «Наутилус Помпилиус». Но роль Сакмарова в культурном ландшафте последних десятилетий вовсе не исчерпывается участием в пусть даже великих коллективах. Он был идеологом и вдохновителем многих ярчайших рок-альбомов, но всегда оставался самостоятельной творческой единицей, автором удивительных соло в замечательных песнях, создателем стихов и композиций разных жанров.
В этой книге — открытый финал. Олег Сакмаров и сейчас творчески активен — сочиняет, поёт, играет множество концертов, в том числе и в качестве лидера группы «Жарко». Вполне возможно, читатель, закрывший последнюю страницу, уже услышал совсем новые его произведения. Хочется надеяться, что Олег ещё
создаст шедевры, о которых можно будет написать не одну книгу.</t>
  </si>
  <si>
    <t>Детективы-футболисты. Тайна невидимого пенальти</t>
  </si>
  <si>
    <t>Сантьяго Р., Лоренсо Э.</t>
  </si>
  <si>
    <t>Детективы-футболисты</t>
  </si>
  <si>
    <t>978-5-17-148638-9</t>
  </si>
  <si>
    <t>ДетективыФутболисты</t>
  </si>
  <si>
    <t>Los Futbolísimos 7: El misterio del penalti invisible</t>
  </si>
  <si>
    <t>ASE000000000864827</t>
  </si>
  <si>
    <t>http://cdn.eksmo.ru/v2/ASE000000000864827/COVER/cover1.jpg</t>
  </si>
  <si>
    <t>ДетективыФутболисты Тайна невидимого пенальти(Wonder Books)</t>
  </si>
  <si>
    <t>Учебный год подходит к концу. Школьная футбольная команда Сото Альто так и болтаются на восьмом месте, но тут у них появляется шанс. Сразиться, а то даже и выиграть в матче с Гильен де Кастро, единственной непобедимой командой Лиги. Последние секунды матча. Пакет вот-вот должен пробить пенальти, который решит исход... Но что-то идёт не так.
Роберто Сантьяго работал сценаристом на телевидении, редактором и продюсером. 
Серия про детективов-футболистов стала настоящим культурным феноменом, это одни из самых продаваемых книг в Испании, они переведены на разные языки мира, а в 2018 году даже были экранизированы.</t>
  </si>
  <si>
    <t>Муму. Записки охотника</t>
  </si>
  <si>
    <t>Тургенев И.С.</t>
  </si>
  <si>
    <t>978-5-17-154898-8</t>
  </si>
  <si>
    <t>ASE000000000870690</t>
  </si>
  <si>
    <t>http://cdn.eksmo.ru/v2/ASE000000000870690/COVER/cover1.jpg</t>
  </si>
  <si>
    <t>ДетЧтение Тургенев Муму. Записки охотника</t>
  </si>
  <si>
    <t>Одно из самых трогательных произведений в русской литературе — рассказ Ивана Сергеевича Тургенева «Муму».
В его основе лежит реальная история, которая произошла в имении матери И.С. Тургенева.
В дом к своенравной и капризной барыне нанимают нового дворника — немого крепостного Герасима, обладающего недюжинной силой и удивительно добрым сердцем.
Герасим исправно выполняет свои обязанности.
Однако эксцентричной хозяйке сложно угодить, её поведение непредсказуемо, а решения сиюминутны. Барыня отдаёт приказ избавиться от смышлёной собачки по кличке Муму — единственного существа, которое по-настоящему любил Герасим…</t>
  </si>
  <si>
    <t>Иван Сергеевич Тургенев (1818-1883) — драматург, классик русской литературы, известный не только в России, но и далеко за её пределами. Его творчество оказало большое влияние на развитие русского и европейского романа, а вклад в мировую литературу трудно переоценить.
В сборник вошли четыре рассказа И. С. Тургенева из знаменитого цикла «Записки охотника»: «Хорь и Калиныч», «Бежин луг», «Бирюк» и «Певцы», а также один из самых трогательных рассказов русской литературы — «Муму».
Все эти произведения в ходят в программы обязательного и внеклассного чтения в школе и публикуются без сокращений.
Рисунки В. Мурышевой публикуются впервые.
Для среднего школьного возраста.</t>
  </si>
  <si>
    <t>ЕГЭ. Итоговое сочинение на "отлично"! перед единым государственным экзаменом</t>
  </si>
  <si>
    <t>978-5-17-188833-6</t>
  </si>
  <si>
    <t>ASE000000000900924</t>
  </si>
  <si>
    <t>http://cdn.eksmo.ru/v2/ASE000000000900924/COVER/cover1.jpg</t>
  </si>
  <si>
    <t>ЕГЭ 27!Рус.яз/Литерат. Итоговое сочинение на "отлично"!</t>
  </si>
  <si>
    <t>Данное пособие поможет учащимся 10-11 классов успешно подготовиться к итоговому сочинению, которое является допуском к ЕГЭ.
В пособие включены практические рекомендации по написанию итогового сочинения. Из разделов книги учащиеся узнают, что проверяет итоговое сочинение и по каким критериям его оценивают, как быстро подготовиться к написанию различных видов текстов, как правильно проверить свое сочинение.</t>
  </si>
  <si>
    <t>Поющие в терновнике</t>
  </si>
  <si>
    <t>978-5-17-081799-3</t>
  </si>
  <si>
    <t>THE THORN BIRDS</t>
  </si>
  <si>
    <t>AST000000000141539</t>
  </si>
  <si>
    <t>http://cdn.eksmo.ru/v2/AST000000000141539/COVER/cover1.jpg</t>
  </si>
  <si>
    <t>Зар.класс!Маккалоу Поющие в терновнике</t>
  </si>
  <si>
    <t>— Для всех поклонников знаменитого романа «Унесенные ветром».
— Культовая семейная сага, события которой разворачиваются в Австралии и Новой Зеландии с 1915 по 1969 годы.
— Самая продаваемая книга в истории австралийской литературы.
— Совокупный тираж романа превышает 33 миллиона экземпляров.
— Роман был адаптирован для киноэкрана и театральной сцены, причем вышедший в 1983 году сериал стал вторым по популярности американским мини-сериалом в истории телевидения.</t>
  </si>
  <si>
    <t>«Поющие в терновнике».
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t>
  </si>
  <si>
    <t>Летопись страны через историю виноделия</t>
  </si>
  <si>
    <t>Ставцев А.В.</t>
  </si>
  <si>
    <t>История страны</t>
  </si>
  <si>
    <t>978-5-17-175095-4</t>
  </si>
  <si>
    <t>ИсторияСтраны</t>
  </si>
  <si>
    <t>ASE000000000889943</t>
  </si>
  <si>
    <t>http://cdn.eksmo.ru/v2/ASE000000000889943/COVER/cover1.jpg</t>
  </si>
  <si>
    <t>ИсторияСтраны Ставцев Летопись страны через историю виноделия</t>
  </si>
  <si>
    <t>Совершите путешествие через два столетия российской истории, где каждый поворот судьбы, как в зеркале, отражается на истории становления «Массандры».  Вы встретитесь с легендарными личностями: императорами, учеными, виноделами и меценатами, чьи решения и таланты сделали «Массандру» тем, чем она является сегодня – жемчужиной мирового виноделия.
1894 год – это не просто дата закладки первого камня здания Главного завода «Массандры». Это   начало пути, который навсегда изменил историю российского виноделия. Главный завод «Массандры» стал символом искусства, страсти и мастерства, которые передавались из поколения в поколение.  
Эта книга – окно в историю и встречи с легендарными людьми своего времени, путеводитель по винным дорогам Крыма. Прохлада забытых подвалов, цветение старых лип и магнолий, посаженных в царские времена. Знакомство с винами, созданными многими поколениями виноделов. Погружение в атмосферу и эмоции прошедших эпох.
Это рассказ о людях, победах и драмах, живых чувствах.
Эта книга
- Для любителей истории, которым интересны судьбы людей и событий, формирующих наш мир.  
- Для ценителей вина, которые хотят узнать секреты создания настоящих шедевров.  
- Для путешественников, мечтающих о Крыме, его красоте и винных традициях.  
- Для всех, кто ищет вдохновение в историях о страсти, творчестве и преодолении.</t>
  </si>
  <si>
    <t>To be better. Расслабься и живи. Адвент-календарь на 2027 год</t>
  </si>
  <si>
    <t>978-5-17-185941-1</t>
  </si>
  <si>
    <t>ASE000000000898533</t>
  </si>
  <si>
    <t>http://cdn.eksmo.ru/v2/ASE000000000898533/COVER/cover1.jpg</t>
  </si>
  <si>
    <t>КалендарьНастенный2027 To be better. Расслабься и живи. Адвент-календарь</t>
  </si>
  <si>
    <t>Это не просто календарь, это 12 безопасных свиданий с собственной тревогой. В каждом месяце дан эффективный и научно обоснованный инструмент из разных школ психологии — от когнитивно-поведенческой терапии до телесных практик и логотерапии. Пробуйте новые техники, отслеживайте результат и собирайте собственный арсенал для работы с тревогой.</t>
  </si>
  <si>
    <t>Математика. 2-4 классы</t>
  </si>
  <si>
    <t>Карточки на застёжке: очень удобно</t>
  </si>
  <si>
    <t>978-5-17-185999-2</t>
  </si>
  <si>
    <t>65х95</t>
  </si>
  <si>
    <t>64x94/64*</t>
  </si>
  <si>
    <t>КартНаЗастёжке</t>
  </si>
  <si>
    <t>ASE000000000898591</t>
  </si>
  <si>
    <t>http://cdn.eksmo.ru/v2/ASE000000000898591/COVER/cover1.jpg</t>
  </si>
  <si>
    <t>КартНаЗастёжке Математика. 2-4 классы</t>
  </si>
  <si>
    <t>• 35 двухсторонних ламинированных карточек;
• все главные правила за 2–4 классы;
• кольцо-застёжка — удобно хранить и брать с собой;
• плотный мелованный картон;
• яркая и красочная печать.</t>
  </si>
  <si>
    <t>«Математика. Карточки 2–4 класс» — это набор карточек для учеников начальной школы. На 35 ламинированных карточках, скреплённых на кольце-застёжке — все главные правила по математике за 2–4 классы. Учебный материал нагляден и прост для понимания, а цветовое выделение элементов текста упрощает запоминание информации. Занимаясь по карточкам, ученики освоят все трудные темы школьной программы и успешно подготовятся к контрольным и проверочным работам.
Для начальной школы.</t>
  </si>
  <si>
    <t>Русский язык. 2-4 классы</t>
  </si>
  <si>
    <t>978-5-17-186318-0</t>
  </si>
  <si>
    <t>ASE000000000898927</t>
  </si>
  <si>
    <t>http://cdn.eksmo.ru/v2/ASE000000000898927/COVER/cover1.jpg</t>
  </si>
  <si>
    <t>КартНаЗастёжке Русский язык. 2-4 классы</t>
  </si>
  <si>
    <t>«Русский язык. Карточки 2–4 класс» — это набор карточек для учеников начальной школы. На 35 ламинированных карточках, скреплённых на кольце-застёжке — все главные правила по русскому языку за 2–4 классы. Учебный материал нагляден и прост для понимания, а цветовое выделение элементов текста упрощает запоминание информации. Занимаясь по карточкам, ученики освоят все трудные темы школьной программы и успешно подготовятся к контрольным и проверочным работам.
Для начальной школы.</t>
  </si>
  <si>
    <t>Кто нашел, берет себе</t>
  </si>
  <si>
    <t>978-5-17-147897-1</t>
  </si>
  <si>
    <t>FINDERS KEEPERS</t>
  </si>
  <si>
    <t>ASE000000000864078</t>
  </si>
  <si>
    <t>http://cdn.eksmo.ru/v2/ASE000000000864078/COVER/cover1.jpg</t>
  </si>
  <si>
    <t>Кинг(книжная полка)Мистер Мерседес-2.Кто нашел, берет себе</t>
  </si>
  <si>
    <t>От автора культовых романов «Чужак», «Сияние» и «Зеленая миля»
Вторая книга трилогии «Мистер Мерседес» — теперь и в коллекционном оформлении Андрея Фереза.
Читай книгу — смотри сериал. Трилогия «Мистер Мерседес» легла в основу одноимённого телесериала, который полностью доступен для просмотра на сервисе Amediateka
«Просыпайся, гений» — с этих слов начинается новый потрясающий роман Стивена Кинга. Книга о силе Слова, в какой-то степени продолжающая историю, которую писатель начал в романе «Мистер Мерседес», и в то же время перекликающаяся с одним из лучших  его произведений – «Мизери».
Гений – писатель Ротстайн, прежде бунтарь, а теперь затворник, вот уже долгие годы ничего не публикует. Но это не значит, что он ничего не пишет. В его доме – множество черновиков, ждущих «своего часа». Сборники стихов, рассказы и даже продолжение знаменитой саги, изменившей судьбы едва ли не целого поколения фанатов Ротстайна. 
Но теперь крутой поворот делает судьба самого писателя – черновики похищают, а Ротстайна жестоко убивают…
Однако пройдет много лет, прежде чем блокноты писателя вновь всплывут на поверхность, чтобы самым непостижимым образом соединить людей, имевших отношение к трагическим событиям, связанным с Мистером Мерседесом...</t>
  </si>
  <si>
    <t>«Просыпайся, гений» — с этих слов начинается новый потрясающий роман Стивена Кинга. Книга о силе Слова, в какой-то степени продолжающая историю, которую писатель начал в романе «Мистер Мерседес», и в то же время перекликающаяся с одним из лучших  его произведений – «Мизери».
Гений – писатель Ротстайн, прежде бунтарь, а теперь затворник, вот уже долгие годы ничего не публикует. Но это не значит, что он ничего не пишет. В его доме – множество черновиков, ждущих «своего часа». Сборники стихов, рассказы и даже продолжение знаменитой саги, изменившей судьбы едва ли не целого поколения фанатов Ротстайна. 
Но теперь крутой поворот делает судьба самого писателя – черновики похищают, а Ротстайна жестоко убивают…
Однако пройдет много лет, прежде чем блокноты писателя вновь всплывут на поверхность, чтобы самым непостижимым образом соединить людей, имевших отношение к трагическим событиям, связанным с Мистером Мерседесом...</t>
  </si>
  <si>
    <t>История России с древнейших времен до наших дней</t>
  </si>
  <si>
    <t>Сахаров А.Н.</t>
  </si>
  <si>
    <t>Классика исторической мысли</t>
  </si>
  <si>
    <t>978-5-17-183029-8</t>
  </si>
  <si>
    <t>КласИсторМысли</t>
  </si>
  <si>
    <t>ASE000000000896236</t>
  </si>
  <si>
    <t>http://cdn.eksmo.ru/v2/ASE000000000896236/COVER/cover1.jpg</t>
  </si>
  <si>
    <t>КласИсторМысли История России с древнейших времен до наших дней</t>
  </si>
  <si>
    <t>Однотомное издание «История России» представляет собой фундаментальное научное исследование, охватывающее весь ход отечественной истории — от древнейших времен и формирования восточнославянских племен до актуальных событий современности.
«История России» — это не просто хроника событий, а осмысленный рассказ о становлении и развитии государства, его культуры и общества, призванный помочь читателю выстроить целостную картину прошлого страны, понять логику исторических событий и их взаимосвязь.
Великолепное учебное пособие для студентов гуманитарных вузов и широкого круга читателей, интересующихся историей своей страны.</t>
  </si>
  <si>
    <t>Классика исторической мысли (подарочная)</t>
  </si>
  <si>
    <t>978-5-17-107638-2</t>
  </si>
  <si>
    <t>Класистмыс(под)</t>
  </si>
  <si>
    <t>ASE000000000835594</t>
  </si>
  <si>
    <t>http://cdn.eksmo.ru/v2/ASE000000000835594/COVER/cover1.jpg</t>
  </si>
  <si>
    <t>КласИсторМысли(под)Сахаров История России с древнейших времен до наших дней (цветной обрез)</t>
  </si>
  <si>
    <t>Старик и море. Зеленые холмы Африки</t>
  </si>
  <si>
    <t>Хемингуэй Э.</t>
  </si>
  <si>
    <t>978-5-17-156266-3</t>
  </si>
  <si>
    <t>THE OLD MAN AND THE SEA</t>
  </si>
  <si>
    <t>ASE000000000872814</t>
  </si>
  <si>
    <t>http://cdn.eksmo.ru/v2/ASE000000000872814/COVER/cover1.jpg</t>
  </si>
  <si>
    <t>КнНаВсеВремена(м)Хемингуэй Старик и море. Зеленые холмы Африки</t>
  </si>
  <si>
    <t>Классика зарубежной литературы. 
Два культовых произведения Эрнеста Хемингуэя под одной обложкой.
От автора романов «Прощай, оружие!» и «По ком звонит колокол?». 
Для поклонников Джона Стейнбека, Джона Апдайка и Джозефа Хеллера.</t>
  </si>
  <si>
    <t>Повесть «Старик и море» — одно из самых известных и любимых читателями произведений Хемингуэя.
Она  принесла автору Пулитцеровскую премию, а также сыграла немаловажную  роль в присуждении ему звания нобелевского лауреата. 
Это рассказ о «трагическом стоицизме» и мужестве, о том, как перед лицом безжалостной судьбы и одиночества человек, даже проигрывая, должен сохранять  достоинство.
Автобиографическая повесть «Зеленые холмы Африки» – одно из произведений, заложивших основу мифа о «папе Хэме» – смелом до безумия авантюристе-интеллектуале, любимце женщин, искателе сильных ощущений и новых впечатлений.</t>
  </si>
  <si>
    <t>Котёнок Кнопа — лучший друг!</t>
  </si>
  <si>
    <t>Коннова Е. С.</t>
  </si>
  <si>
    <t>Котёнок Кнопа и его друзья</t>
  </si>
  <si>
    <t>978-5-17-183805-8</t>
  </si>
  <si>
    <t>КотёнокКнопа</t>
  </si>
  <si>
    <t>Приключения волшебного котенка Кнопы (илл)</t>
  </si>
  <si>
    <t>ASE000000000896773</t>
  </si>
  <si>
    <t>http://cdn.eksmo.ru/v2/ASE000000000896773/COVER/cover1.jpg</t>
  </si>
  <si>
    <t>КотёнокКнопа Котёнок Кнопа — лучший друг!</t>
  </si>
  <si>
    <t>Как прекрасно, когда у тебя есть друг! А что, если это очаровательный котёнок? Да ещё и волшебный! В семье Веселовых у детей Оли и Толи появился именно такой необычный друг по имени Кнопа. С ним каждый день наполнен радостью и новыми открытиями. А ещё Кнопа подскажет всем, даже псу Бурчуну: когда ты решаешь сделать что-то хорошее, всегда происходят чудеса!
Знаешь ли ты, что игры бывают не только спортивные, но и волшебные? Ведь спорт — это сила и здоровье для всей семьи! Лучшим тренером станет друг Кнопы заяц-спортсмен, самый сильный и смелый заяц в лесу! 
Как поздравить друга с днём рождения? Кнопа убеждён, что лучший подарок сделан с душой своими руками! А можно подарить что-то совсем необычное, например придумать весёлую игру с приключениями. 
Кто оставил следы во дворе дома? Кто не любил умываться и пугал своим видом? Но благодаря Кнопе чумазый крокодильчик Грязус Неоттиратус удивит всех преображением! Ведь чистым быть очень приятно!</t>
  </si>
  <si>
    <t>Алхимик</t>
  </si>
  <si>
    <t>Коэльо П.</t>
  </si>
  <si>
    <t>Коэльо. Классика</t>
  </si>
  <si>
    <t>978-5-17-138828-7</t>
  </si>
  <si>
    <t>Янгель Анастасия Витальевна</t>
  </si>
  <si>
    <t>Коэльо(Классика)</t>
  </si>
  <si>
    <t>O Alquimista</t>
  </si>
  <si>
    <t>ASE000000000859741</t>
  </si>
  <si>
    <t>http://cdn.eksmo.ru/v2/ASE000000000859741/COVER/cover1.jpg</t>
  </si>
  <si>
    <t>Коэльо(Классика)Алхимик</t>
  </si>
  <si>
    <t>•   Переиздание в новом стильном оформлении культового романа Пауло Коэльо 
•   В течение 425 недель подряд книга держалась в списке бестселлеров New York Times.
•   «Алхимик» принят в качестве обязательного чтения в школах многих стран мира.
•   «Алхимик» был переведён на 88 языков и включен в Книгу рекордов Гиннесса как самый переводимый роман в мире, а Пауло Коэльо был признан самым переводимым автором. 
•   Самая продаваемая книга из всех, когда-либо написанных на португальском языке!
«Алхимик» — пожалуй, самое знаменитое произведение Пауло Коэльо, которое можно считать современной классикой. Именно «Алхимик» принес легендарному бразильскому писателю всемирную славу.  Спустя несколько десятилетий и несколько поколений читателей «Алхимик» остается одной из самых читаемых книг в мире.
Притча о пастухе по имени Сантьяго, который отправляется странствовать по свету в поисках своего счастья, а находит его дома — это универсальный миф об обретении себя, полный магии и мудрости. Эта история учит нас прислушиваться к себе и следовать за своими мечтами, задает непростые вопросы и учит находить на них ответы.</t>
  </si>
  <si>
    <t>"Алхимик" — самый известный роман бразильского писателя Пауло Коэльо, любимая книга миллионов людей во всем мире. В юности люди не боятся мечтать, все кажется им возможным. Но проходит время, и таинственная сила принимается им внушать, что их желания неосуществимы.
"Добиться воплощения Своей Судьбы — вот единственная подлинная обязанность человека..." — утверждает Пауло Коэльо.
Этот, ставший культовым, роман-притча способен изменить жизнь своих читателей.</t>
  </si>
  <si>
    <t>Знахарские шепотки на каждый день. На любовь, деньги и удачу</t>
  </si>
  <si>
    <t>Великорайская Олеся</t>
  </si>
  <si>
    <t>Лучшие колоды Таро. Мини</t>
  </si>
  <si>
    <t>978-5-17-177065-5</t>
  </si>
  <si>
    <t>54х90</t>
  </si>
  <si>
    <t>60x84/64</t>
  </si>
  <si>
    <t>ЛучшКолодыТароМини</t>
  </si>
  <si>
    <t>ASE000000000891110</t>
  </si>
  <si>
    <t>http://cdn.eksmo.ru/v2/ASE000000000891110/COVER/cover1.jpg</t>
  </si>
  <si>
    <t>ЛучшКолодыТароМини(подар/коробка)Знахарские шепотки на каждый день. На любовь, деньги и удачу</t>
  </si>
  <si>
    <t>Первая колода с заговорами-шепотками! На каждой карте старинный заговор для самых разных случаев: привлечение удачи, денег, любви и защита от негативного воздействия.
Шепоток создает вибрацию, которая входит в резонанс с энергиями природы, окружающего мира, человека и Вселенной и создает добрую, благоприятную атмосферу для получения желаемого, хорошего самочувствия и настроения. В комплекте с картами есть небольшая брошюра: вы найдете авторские техники Олеси Великорайской, они помогут вам выполнить шепоток правильно, наполнить его силой, не навредить. 
Благодаря удобному формату колоду можно брать с собой и практиковать нашептывания каждый день в любое время. 
Карты подойдут для любого читателя, кто интересуется магией, а также хочет больше узнать о старинных ритуалах и практиках.</t>
  </si>
  <si>
    <t>Черно-белая раскраска. Раскрась все одним цветом</t>
  </si>
  <si>
    <t>Жемчуг С.</t>
  </si>
  <si>
    <t>Монохром. Раскраски для одного цвета</t>
  </si>
  <si>
    <t>978-5-17-184711-1</t>
  </si>
  <si>
    <t>195х205</t>
  </si>
  <si>
    <t>84x90/16</t>
  </si>
  <si>
    <t>МоноРаскраска</t>
  </si>
  <si>
    <t>ASE000000000897424</t>
  </si>
  <si>
    <t>http://cdn.eksmo.ru/v2/ASE000000000897424/COVER/cover1.jpg</t>
  </si>
  <si>
    <t>МонохромРаскОдногоЦвета Черно-белая раскраска. Раскрась все одним цветом</t>
  </si>
  <si>
    <t>Иногда для творчества нужен всего один цвет. Просто возьмите чёрный карандаш или фломастер и погрузитесь в уютные сюжеты, которые помогают замедлиться и сосредоточиться на моменте «здесь и сейчас».
Плотная бумага и односторонняя печать позволяют раскрашивать страницы любимыми материалами без страха испортить следующий рисунок.
Простое и уютное творчество, в котором одного цвета достаточно, чтобы почувствовать тепло, спокойствие и немного тишины внутри.</t>
  </si>
  <si>
    <t>Русская история. Школьная база для детей и взрослых</t>
  </si>
  <si>
    <t>Нечаев С.Ю.</t>
  </si>
  <si>
    <t>Наука для гениев</t>
  </si>
  <si>
    <t>978-5-17-189003-2</t>
  </si>
  <si>
    <t>НаукаГениев</t>
  </si>
  <si>
    <t>ASE000000000897978</t>
  </si>
  <si>
    <t>http://cdn.eksmo.ru/v2/ASE000000000897978/COVER/cover1.jpg</t>
  </si>
  <si>
    <t>НаукаГениев Нечаев Русская история. Школьная база для детей и взрослых</t>
  </si>
  <si>
    <t>Как появилась Древняя Русь? Кто были великие князья, цари и императоры? Какие события изменили судьбу огромной страны? Эта книга приглашает юных читателей в увлекательное путешествие по страницам российской истории — от первых славянских поселений до современности.
Простые и понятные объяснения, яркие иллюстрации, интересные факты и занимательные истории помогут легко разобраться в ключевых событиях прошлого и познакомиться с выдающимися личностями, которые оставили след в истории России.
Книга серии «Наука для гениев» превращает изучение истории в захватывающее приключение, развивает кругозор, любознательность и помогает лучше понять мир вокруг нас. Идеальный выбор для школьников, которые любят узнавать новое и стремятся к знаниям.</t>
  </si>
  <si>
    <t>Физика на пальцах. Для детей и родителей, которые хотят объяснять детям</t>
  </si>
  <si>
    <t>Никонов А.П.</t>
  </si>
  <si>
    <t>Наука для вундеркинда</t>
  </si>
  <si>
    <t>ПРОЧИЕ ЭНЦИКЛОПЕДИИ И СПРАВОЧНИКИ. МЕЖОТРАСЛЕВАЯ ЛИТЕРАТУРА</t>
  </si>
  <si>
    <t>УНИВЕРСАЛЬНЫЕ ЭНЦИКЛОПЕДИИ И СПРАВОЧНИКИ</t>
  </si>
  <si>
    <t>978-5-17-135919-5</t>
  </si>
  <si>
    <t>НаукаДляВундеркинда</t>
  </si>
  <si>
    <t>ASE000000000856696</t>
  </si>
  <si>
    <t>http://cdn.eksmo.ru/v2/ASE000000000856696/COVER/cover1.jpg</t>
  </si>
  <si>
    <t>НаукаДляВундеркинда Никонов Физика на пальцах. Для детей и родителей, которые хотят объяснять детям</t>
  </si>
  <si>
    <t>Книга об одной из самых интересных наук. 
Поможет детям в школе, будет интересна и взрослым.
Просто, доступно, с иллюстрациями!</t>
  </si>
  <si>
    <t>Понимаете ли вы теорию Стивена Хокинга и теорию относительности?
Знаете ли и сможете ли доступно объяснить основы квантовой физики?
Расскажете об открытии Марии Склодовской-Кюри?
Хотите понять самую модную науку XXI века?
Неважно, учитесь ли вы в школе или уже давно закончили ее. Если вы любознательный человек, то эта книга ДЛЯ ВАС!
САМАЯ ГЛАВНАЯ НАУКА — ЭТО ФИЗИКА! Так начинает эту книгу известный публицист, популяризатор теоретической науки Александр Никонов.</t>
  </si>
  <si>
    <t>Над бездной</t>
  </si>
  <si>
    <t>Андерсон К.</t>
  </si>
  <si>
    <t>НоваФикшн. Лучшая зарубежная НФ</t>
  </si>
  <si>
    <t>978-5-17-187803-0</t>
  </si>
  <si>
    <t>Большова Евгения Павловна</t>
  </si>
  <si>
    <t>НоваФикшн.ЛучшЗарубежНФ</t>
  </si>
  <si>
    <t>Nether Station</t>
  </si>
  <si>
    <t>ASE000000000899768</t>
  </si>
  <si>
    <t>http://cdn.eksmo.ru/v2/ASE000000000899768/COVER/cover1.jpg</t>
  </si>
  <si>
    <t>НоваФикшн.ЛучшЗарубежНФ Андерсон Над бездной</t>
  </si>
  <si>
    <t>Обнаруженная на самом краю Солнечной системы кротовая нора Бездна обещает человечеству новые миры. Ожидая триумфа и открытий, исследовательская экспедиция отправляется навстречу неизведанному.
Однако космос хранит тайны, к которым смертные не готовы. Вместо чистого пути к новой звезде команда обнаруживает наследие давно ушедшей цивилизации: руины космических бастионов и ледяных храмов.
Возможно, по ту сторону Бездны экспедицию ждет не слава и почет, а эпицентр галактической войны…</t>
  </si>
  <si>
    <t>ОГЭ. География. Полный курс в таблицах и схемах для подготовки к ОГЭ</t>
  </si>
  <si>
    <t>Соловьева Ю.А., Эртель А.Б.</t>
  </si>
  <si>
    <t>978-5-17-187842-9</t>
  </si>
  <si>
    <t>ASE000000000900164</t>
  </si>
  <si>
    <t>http://cdn.eksmo.ru/v2/ASE000000000900164/COVER/cover1.jpg</t>
  </si>
  <si>
    <t>ОГЭ 27!(ПолныйКурс)География. Полный курс в таблицах и схемах для подготовки к ОГЭ</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</si>
  <si>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географии.
Пособие включает все основные темы школьного курса географии для 6 – 9 классов и соответствует Федеральному государственному образовательному стандарту (ФГОС) основного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Книга окажет эффективную помощь при изучении новых и повторениии пройденных тем, а также при подготовке к основному государственному экзамену.</t>
  </si>
  <si>
    <t>ОГЭ. Английский язык. Раздел "Грамматика и лексика" на основном государственном экзамене</t>
  </si>
  <si>
    <t>Гудкова Л.М., Терентьева О.В.</t>
  </si>
  <si>
    <t>978-5-17-188790-2</t>
  </si>
  <si>
    <t>ASE000000000900881</t>
  </si>
  <si>
    <t>http://cdn.eksmo.ru/v2/ASE000000000900881/COVER/cover1.jpg</t>
  </si>
  <si>
    <t>ОГЭ 27!Анг.яз. Раздел "Грамматика и лексика" .</t>
  </si>
  <si>
    <t>Цель пособия – помочь учащимся 9 классов в кратчайшие сроки подготовиться к успешной сдаче раздела «Грамматика и лексика»  основного государственного экзамена. 
Сборник содержит обширный справочный материал по грамматике и словообразованию, большое количество упражнений   для совершенствования  лексико-грамматических навыков, образцы  всех типов экзаменационных заданий и рекомендации по их выполнению.
Ко всем заданиям  даны ключи для самопроверки  и оценки уровня подготовки к экзамену.
Сборник будет полезен и учителям, которые найдут в нем необходимый материал для своей работы на уроках.</t>
  </si>
  <si>
    <t>Фрукты и овощи. Рисуем пальчиками. Раскраска с заданиями</t>
  </si>
  <si>
    <t>Пальчиковая раскраска с красками</t>
  </si>
  <si>
    <t>978-5-17-172730-7</t>
  </si>
  <si>
    <t>ПальчикРаскрКрасками</t>
  </si>
  <si>
    <t>ASE000000000887974</t>
  </si>
  <si>
    <t>http://cdn.eksmo.ru/v2/ASE000000000887974/COVER/cover1.jpg</t>
  </si>
  <si>
    <t>ПальчикРаскрКрасками Фрукты и овощи. Рисуем пальчиками. Раскраска с заданиями</t>
  </si>
  <si>
    <t>«Фрукты и овощи. Рисуем пальчиками. Раскраска с заданиями» — это отличная развивающая книга с красивыми рисунками. К творчеству всё готово — к картонной обложке приклеен пластиковый лоток со штемпельными подушками-губками, пропитанными краской. 7 цветов: красный, синий, зелёный, жёлтый, оранжевый, розовый, фиолетовый. Краски легко смываются мыльной водой или влажными салфетками. Книга на спирали, поэтому листы легко перекидываются из стороны в сторону, открываясь на 360 градусов. Книга небольшого формата — можно взять с собой в дорогу, на дачу, в путешествие. На 64 плотных листах ребёнок сможет раскрасить картинки пальчиками, дорисовать карандашом или создать собственные шедевры. Свобода самовыражения — лучший способ активизировать творческие способности. Ребёнок получит новый тактильный опыт, исследуя на ощупь текстуру бумаги и красок. Занятия с мамой способствуют формированию социальных связей. Процесс рисования, в котором ребёнок выражает свои чувства без слов, выполняет функцию антистресса. Интерактивная развивающая раскраска станет прекрасным подарком для мальчиков и для девочек на день рождения или Новый год. Рисование пальчиками — это увлекательная и полезная сенсорная игра, развивающая мелкую моторику, внимание, усидчивость, координацию движений, пространственное мышление, фантазию и творческие способности.</t>
  </si>
  <si>
    <t>В книге «Фрукты и овощи. Рисуем пальчиками. Раскраска с заданиями» всё готово к творчеству! К картонной обложке приклеен пластиковый лоток со штемпельными подушками-губками, пропитанными краской. Краски (красный, синий, зелёный, жёлтый, оранжевый, розовый, фиолетовый цвета) легко смываются мыльной водой или влажными салфетками. Бумага плотная и качественная. Благодаря спирали листы книги легко перекидываются из стороны в сторону, открываясь на 360 градусов. Книга небольшого формата — можно взять с собой в дорогу, на дачу, в путешествие. Ребёнку — интересно и полезно, маме — удобно! Для дошкольного возраста.</t>
  </si>
  <si>
    <t>Ложь может быть везде. Предубеждения и факты в постправдивом мире</t>
  </si>
  <si>
    <t>Эдманс А.</t>
  </si>
  <si>
    <t>Практический тренинг</t>
  </si>
  <si>
    <t>978-5-17-186085-1</t>
  </si>
  <si>
    <t>Букина Светлана Анатольевна</t>
  </si>
  <si>
    <t>ПрактическийТренинг</t>
  </si>
  <si>
    <t>MAY CONTAIN LIES</t>
  </si>
  <si>
    <t>ASE000000000898700</t>
  </si>
  <si>
    <t>http://cdn.eksmo.ru/v2/ASE000000000898700/COVER/cover1.jpg</t>
  </si>
  <si>
    <t>ПрактическийТренинг Эдманс Ложь может быть везде. Предубеждения и факты в постправдивом мире</t>
  </si>
  <si>
    <t>Алекс Эдманс — профессор финансов в Лондонской школе бизнеса, чье выступление на TED "Чему доверять в постправдивом мире" посмотрели 2 миллиона человек. 
В современном мире, перенасыщенном информацией, отделить правду от вымысла становится все сложнее. Дезинформация проникает повсюду: от социальных сетей и новостных заголовков до заявлений авторитетных экспертов. 
Как не стать жертвой манипуляций и принимать взвешенные решения?
Алекс Эдманс не просто покажет вам, как легко мы попадаемся в ловушку собственного мозга, принимая желаемое за действительное. Через шокирующие истории — от провалов гигантских корпораций до опасных модных диет — автор научит вас мыслить критически!
Эта книга — ваш личный навигатор в мире, где факты постоянно меняются местами с вымыслом. Она поможет понимать природу причинно-следственных связей и мыслить ясно в эпоху информационного шума.</t>
  </si>
  <si>
    <t>Путь к счастью глазами котят</t>
  </si>
  <si>
    <t>Елизавета Луговская | darlert</t>
  </si>
  <si>
    <t>Предсказание дня</t>
  </si>
  <si>
    <t>978-5-17-115532-2</t>
  </si>
  <si>
    <t>ASE000000000843859</t>
  </si>
  <si>
    <t>http://cdn.eksmo.ru/v2/ASE000000000843859/COVER/cover1.jpg</t>
  </si>
  <si>
    <t>ПредсказаниеДня  darlert | Елизавета Луговская Путь к счастью глазами котят</t>
  </si>
  <si>
    <t>Два котёнка, брат и сестра, живут свою счастливую кошачью жизнь и рассуждают на важные темы.
В книге вы встретите высказывания, мотивационные цитаты и пожелания по разным жизненным вопросам через призму главных героев.
Иллюстрации дополняют текстовую часть смыслами, которые каждый может увидеть по-своему.
Приятного погружения!</t>
  </si>
  <si>
    <t>По эту сторону. Дом с секретом и истинные лица. Книга первая</t>
  </si>
  <si>
    <t>Назарова О.С.</t>
  </si>
  <si>
    <t>Будьте добры: роман-антидепрессант</t>
  </si>
  <si>
    <t>978-5-17-183826-3</t>
  </si>
  <si>
    <t>Алексеева Анастасия Сергеевна</t>
  </si>
  <si>
    <t>РоманАнтидепрессант</t>
  </si>
  <si>
    <t>ASE000000000896794</t>
  </si>
  <si>
    <t>http://cdn.eksmo.ru/v2/ASE000000000896794/COVER/cover1.jpg</t>
  </si>
  <si>
    <t>РоманАнтидепрессант Назарова По эту сторону-4. Дом с секретом и истинные лица</t>
  </si>
  <si>
    <t>– Продолжение полюбившегося цикла. Возвращение к героине-ветеринару Татьяне и ее необычным пациентам готовит новые драматические витки сюжета и приятные эмоции. 
– Ранее в в цикле «По эту сторону» вышли «Дом с секретом, «Прибыток в доме с секретом»,  «Гости в доме с секретом»
– 60 тысяч подписчиков в соцсетях автора подтверждают, что проза Ольги Назаровой отлично помогает пережить непростые времена. 
– Терапевтическое чтение. Теплая, добрая история о людях и животных, которая помогает расслабиться, восстановиться и поверить в лучшее.</t>
  </si>
  <si>
    <t>Работа ветеринара, живущего в доме с секретом, штука интересная! Особенно когда нужно контактировать с весьма необычными пациентами. Например, с медведем, который может становиться человеком, совершенно всерьез решив жить в людском образе всю жизнь, со множеством очень странных горностаев. Но все необычные существа не идут ни в какое сравнение с обычными людьми, которые поехали в лес на охоту, а оказались в норушном доме. Эти обычные люди предстают перед Таней жертвами стечения обстоятельств, но не все так просто. Трое приятелей, попавших в неожиданные условия, еще покажут себя! А дом и его обитатели, в свою очередь, понаблюдают за ними. А может, и не только понаблюдают.</t>
  </si>
  <si>
    <t>Зимняя сказка</t>
  </si>
  <si>
    <t>Пикулева Н.В.</t>
  </si>
  <si>
    <t>Самая удивительная книга с объемными картинками</t>
  </si>
  <si>
    <t>978-5-17-151491-4</t>
  </si>
  <si>
    <t>239х239</t>
  </si>
  <si>
    <t>картон мелованный 380</t>
  </si>
  <si>
    <t>84x100/12</t>
  </si>
  <si>
    <t>Северина Екатерина Кирилловна</t>
  </si>
  <si>
    <t>СамУдивитКнигаОбъемКарт</t>
  </si>
  <si>
    <t>ASE000000000867810</t>
  </si>
  <si>
    <t>http://cdn.eksmo.ru/v2/ASE000000000867810/COVER/cover1.jpg</t>
  </si>
  <si>
    <t>СамУдивитКнигаОбъемКарт Зимняя сказка(илл. Е. Казейкина)</t>
  </si>
  <si>
    <t>Какие бывают времена года? Когда начинают петь птицы, а когда реки сковывает лёд?
Когда жарче всего и можно купаться, а когда с деревьев опадает листва? Кто поможет об этом узнать? Конечно, симпатичные зверята! И ты можешь отправиться в путешествие с Зайчонком и Медвежонком. Не веришь? Да-да, это непросто, ведь для такого путешествия нужно немного волшебства. И мы позвали для тебя настоящих волшебников: поэтессу Нину Пикулеву, которая помогла Зайчонку и Медвежонку рассказать о временах года, художницу Эю Мордякову, которая их нарисовала,
и бумажного конструктора Екатерину Казейкину, которая сделала так, чтобы книжка стала настоящим приключением.
Давай отправимся в путешествие вместе!</t>
  </si>
  <si>
    <t>Рецепты счастья. Дневник восточного кулинара</t>
  </si>
  <si>
    <t>978-5-17-187082-9</t>
  </si>
  <si>
    <t>ASE000000000899508</t>
  </si>
  <si>
    <t>http://cdn.eksmo.ru/v2/ASE000000000899508/COVER/cover1.jpg</t>
  </si>
  <si>
    <t>Сафарли(best)Рецепты счастья. Дневник восточного кулинара</t>
  </si>
  <si>
    <t>– Переиздание в новом оформлении.
– Проза Эльчина Сафарли отмечена вниманием турецкого писателя, нобелевского лауреата Орхана Памука.
– Эльчин Сафарли – самый душевный автор Востока. Современный азербайджанский автор, пишущий на русском языке. Суммарный тираж его книг составляет около полутора миллионов экземпляров.</t>
  </si>
  <si>
    <t>Моя бабушка говорила, что приготовление еды - это возможность поделиться своей любовью, счастьем. Когда она заливала пахлаву медовым сиропом, то шепотом наговаривала: "Пусть у всех тех, у кого горечь сердца превышает сладость, переменится судьба к лучшему". Когда она посыпала чабрецом горячий плов из булгура, то закрывала глаза и продолжала: "Пусть этот чабрец приносит спокойствие там, кто потерял его". Еда приносит счастье только тогда, когда она приготовлена с душой. Этот ежедневный и, на первый взгляд, обычный процесс - дополнительный шанс для каждого из нас ощутить настоящий вкус жизни.
Эльчин Сафарли</t>
  </si>
  <si>
    <t>Русский язык. Шпаргалки ЕГЭ</t>
  </si>
  <si>
    <t>Алексеев Ф.С.</t>
  </si>
  <si>
    <t>Современные карманные словари</t>
  </si>
  <si>
    <t>978-5-17-170979-2</t>
  </si>
  <si>
    <t>125х95</t>
  </si>
  <si>
    <t>108x84/64*</t>
  </si>
  <si>
    <t>СовременКарманСловари</t>
  </si>
  <si>
    <t>ASE000000000886751</t>
  </si>
  <si>
    <t>http://cdn.eksmo.ru/v2/ASE000000000886751/COVER/cover1.jpg</t>
  </si>
  <si>
    <t>СовременКарманСловари Рус.яз. Шпаргалки ЕГЭ</t>
  </si>
  <si>
    <t>Данный справочник охватывает все разделы русской грамматики. Структура пособия позволяет без труда находить нужные рубрики. Правила представлены в виде наглядных таблиц и схем.
Книга также содержит приложения в дополнение к основному материалу. Компактный формат издания дает возможность легко брать его с собой. 
Справочник предназначен школьникам 10–11 классов, рекомендуется для подготовки к урокам, контрольным работам и ЕГЭ.</t>
  </si>
  <si>
    <t>Восточное Таро «Божества Поднебесной». Фэнтези-колода</t>
  </si>
  <si>
    <t>Таро Премиум</t>
  </si>
  <si>
    <t>978-5-17-184747-0</t>
  </si>
  <si>
    <t>120х80</t>
  </si>
  <si>
    <t>ТароПремиум</t>
  </si>
  <si>
    <t>ASE000000000889649</t>
  </si>
  <si>
    <t>http://cdn.eksmo.ru/v2/ASE000000000889649/COVER/cover1.jpg</t>
  </si>
  <si>
    <t>ТароПремиум(подар/коробка)Лоран Восточное Таро «Божества Поднебесной». Фэнтези-колода</t>
  </si>
  <si>
    <t>Перед вами многогранный мир Восточного Таро, где классические архетипы оживают в образах богов и духов Японии, Китая и Кореи. Это пространство, где сталь меча соседствует с нежностью хризантемы, а тонкая стратегия ценится не меньше воинской доблести. Колода пропитана духом древнего Востока — от сотворения мира ладонями богини Нюйвы до мудрости драконов и благородства самураев.
Стиль иллюстраций мастерски подражает традиционной живописи гохуа. Благодаря детальной проработке и утонченным линиям вы сможете не просто увидеть, а прочувствовать историю каждой карты. Персонажи колоды — от солнечной Аматерасу до коварных лисиц-оборотней — вовлекают в живой диалог и подключают интуицию.
Карты говорят на языке тонких намеков, представляя хитрость не как порок, а как высшее искусство обходить препятствия, сохраняя достоинство. Восточная мудрость помогает находить неочевидные выходы из сложных ситуаций. Сюжеты мастей и образы екаев позволяют трактовать расклад, опираясь на внутренний отклик и живые ассоциации.
Колода выполнена в премиальном качестве: карты размером 8х12 см удобно ложатся в руку и позволяют рассмотреть каждую деталь миниатюр. Стильная и надежная коробка формата «крышка-дно» из плотного картона защитит карты от износа. В комплекте идет полноценная брошюра с авторскими раскладами, разработанными специально для этой системы.
Идеальный выбор для коллекционеров и практиков, ищущих в Таро не только точные ответы на сложные вопросы, но и глубокое эстетическое наслаждение.</t>
  </si>
  <si>
    <t>Тайное книжное общество</t>
  </si>
  <si>
    <t>Мартин М.</t>
  </si>
  <si>
    <t>Уютный книжный</t>
  </si>
  <si>
    <t>978-5-17-184064-8</t>
  </si>
  <si>
    <t>УютныйКнижный</t>
  </si>
  <si>
    <t>THE SECRET BOOK SOCIETY</t>
  </si>
  <si>
    <t>ASE000000000897048</t>
  </si>
  <si>
    <t>http://cdn.eksmo.ru/v2/ASE000000000897048/COVER/cover1.jpg</t>
  </si>
  <si>
    <t>УютныйКнижный Мартин Тайное книжное общество</t>
  </si>
  <si>
    <t>– История о женской дружбе, силе и взаимовыручке, способной изменить жизнь.
– Уютная атмосфера Англии XIX века, достоверные описания быта и обычаев аристократов Англии 19 века, атмосферная история с детективными и мистическими нотками и вайбом приемов Высшего общества. 
– Новинка серии «Уютный книжный» — книги о книгах и тех героях, жизнь которых так или иначе связана с книгами. Идеально для уютного вечера! 
– Маделин  Мартин — автор исторических романов и исторических любовных романов, чьи книги вошли в списки бестселлеров «Нью-Йорк таймс», а также получили международное признание.</t>
  </si>
  <si>
    <t>Лондон, 1895 год. Три женщины, каждая из которых оказывается поневоле связана выгодным браком, получают таинственное приглашение на послеобеденное чаепитие в доме затворницы леди Даксбери. Они попадают в тайное книжное сообщество, где могут обрести свободу и смелость изменить свои жизни.
Элеонора Кларк, преданная мать, задыхающаяся под тиранией мужа. Роза Вартон, американская «долларовая принцесса», пытающаяся удержаться в рамках аристократической жены. Лавиния Кавендиш, молодая женщина с художественным складом ума, связанная опасной семейной тайной. Всех их привлекает загадочная леди Даксбери, трижды овдовевшая графиня, по слухам, убившая мужей. Дружба позволит им не только изменить себя, но и раскрыть опасные секреты, от которых зависит будущее.</t>
  </si>
  <si>
    <t>Любовник леди Чаттерли</t>
  </si>
  <si>
    <t>Лоуренс Д.Г.</t>
  </si>
  <si>
    <t>978-5-17-121690-0</t>
  </si>
  <si>
    <t>ASE000000000850172</t>
  </si>
  <si>
    <t>http://cdn.eksmo.ru/v2/ASE000000000850172/COVER/cover1.jpg</t>
  </si>
  <si>
    <t>ЭксклюзивКлассика Лоуренс Любовник леди Чаттерли</t>
  </si>
  <si>
    <t>Этот роман принес Лоуренсу самый большой успех и самое горькое разочарование. Когда-то он считался едва ли не образцом «гнусной порнографии», а в последствии был признан классикой англоязычной прозы. История леди Чаттерли, разрывающейся между платонической привязанностью к мужу-калеке и вполне земной, чувственной страстью к красивому лесничему, давно уже не кажется ни скандальной, ни сенсационной. Она снова и снова восхищает читателя глубиной понимания человеческой психологии, а особенно — психологии любви.</t>
  </si>
  <si>
    <t>Эксклюзивная классика Востока (тв)</t>
  </si>
  <si>
    <t>978-5-17-185209-2</t>
  </si>
  <si>
    <t>ASE000000000897983</t>
  </si>
  <si>
    <t>http://cdn.eksmo.ru/v2/ASE000000000897983/COVER/cover1.jpg</t>
  </si>
  <si>
    <t>ЭксклюзивнаяКлассикаВостока(тв)Лао Шэ Mao Cheng Ji = Записки о Кошачьем городе</t>
  </si>
  <si>
    <t>Квалификационный экзамен на присвоение статуса адвоката. Тестовые задания с ответами и разбор вопросов из перечня, утвержденного ФПА РФ</t>
  </si>
  <si>
    <t>Грановский С.В.</t>
  </si>
  <si>
    <t>Юридический наставник</t>
  </si>
  <si>
    <t>ПРАВО В ЦЕЛОМ. СПЕЦИАЛЬНЫЕ ПРАВОВЫЕ ДИСЦИПЛИНЫ. ВСПОМОГАТЕЛЬНЫЕ ЮРИДИЧЕСКИЕ НАУКИ.</t>
  </si>
  <si>
    <t>978-5-17-176724-2</t>
  </si>
  <si>
    <t>ЮридичНаставник</t>
  </si>
  <si>
    <t>ASE000000000891011</t>
  </si>
  <si>
    <t>http://cdn.eksmo.ru/v2/ASE000000000891011/COVER/cover1.jpg</t>
  </si>
  <si>
    <t>ЮридичНаставник Квалификационный экзамен на присвоение статуса адвоката. Тестовые задания с ответами и разбор вопросов из перечня, утвержденного ФПА РФ</t>
  </si>
  <si>
    <t>Настоящее издание предназначено для комплексной подготовки к квалификационному экзамену на присвоение статуса адвоката.
Книга составлена на основе перечня вопросов, утверждённого Советом Федеральной палаты адвокатов Российской Федерации, и включает:
— 353 тестовых задания, входящих в структуру экзамена, с краткими ответами к ним.
— Развернутые ответы на 168 вопросов из экзаменационных билетов с пояснениями и комментариями.
Для повышения наглядности и удобства восприятия материала используются маркированные списки и таблицы.
Издание будет полезно не только соискателям статуса адвоката, но и практикующим юристам, стремящимся актуализировать знания в ключевых отраслях права.
В пособии приведено законодательство на 1 июня 2026 года.</t>
  </si>
  <si>
    <t>The King in Yellow = Король в желтом</t>
  </si>
  <si>
    <t>Chambers R. W.</t>
  </si>
  <si>
    <t>Exclusive Classics Hardcover</t>
  </si>
  <si>
    <t>978-5-17-185314-3</t>
  </si>
  <si>
    <t>ExclusiveClassicsHardcove</t>
  </si>
  <si>
    <t>ASE000000000898101</t>
  </si>
  <si>
    <t>http://cdn.eksmo.ru/v2/ASE000000000898101/COVER/cover1.jpg</t>
  </si>
  <si>
    <t>ExclusiveClassicsHardcover(неадапт)Chambers The King in Yellow = Король в желтом</t>
  </si>
  <si>
    <t>«Король в жёлтом» — книга, в которой ужас начинается не с чудовища, а со строки, которую лучше было бы не читать.
Таинственная пьеса, запрещённая и притягательная, словно яд в золотом флаконе, появляется в судьбах разных людей и незаметно меняет их жизнь. Один случайный взгляд, одна прочитанная сцена, одно имя, и привычный мир начинает трескаться, открывая дорогу в странные города, болезненные видения и тёмные глубины человеческого сознания.
Готовы ли вы узнать, почему одна книга способна разрушить чужую реальность? Читайте оригинальный текст без сокращений и адаптации!</t>
  </si>
  <si>
    <t>Exclusive Classics Paperback</t>
  </si>
  <si>
    <t>978-5-17-185318-1</t>
  </si>
  <si>
    <t>ExclusiveClassicsPaperbac</t>
  </si>
  <si>
    <t>ASE000000000898105</t>
  </si>
  <si>
    <t>http://cdn.eksmo.ru/v2/ASE000000000898105/COVER/cover1.jpg</t>
  </si>
  <si>
    <t>ExclusiveClassicsPaperback(неадапт)Chambers The King in Yellow = Король в желтом</t>
  </si>
  <si>
    <t>Hello Kitty and Friends. Альбом наклеек (розовый)</t>
  </si>
  <si>
    <t>Hello Kitty</t>
  </si>
  <si>
    <t>978-5-17-168767-0</t>
  </si>
  <si>
    <t>150х210</t>
  </si>
  <si>
    <t>ASE000000000885187</t>
  </si>
  <si>
    <t>http://cdn.eksmo.ru/v2/ASE000000000885187/COVER/cover1.jpg</t>
  </si>
  <si>
    <t>Hello Kitty(НАКЛ)Hello Kitty and Friends. Альбом наклеек (розовый)</t>
  </si>
  <si>
    <t>Китти и её друзья обожают украшать свои вещи разными симпатичными наклейками. Теперь и у тебя есть такая возможность! Сделай свои тетради, блокноты и дневники ещё ярче и милее!</t>
  </si>
  <si>
    <t>Hello Kitty. Раскраска</t>
  </si>
  <si>
    <t>978-5-17-172810-6</t>
  </si>
  <si>
    <t>Суворова Дарья Сергеевна</t>
  </si>
  <si>
    <t>ASE000000000888059</t>
  </si>
  <si>
    <t>http://cdn.eksmo.ru/v2/ASE000000000888059/COVER/cover1.jpg</t>
  </si>
  <si>
    <t>Hello Kitty(раскр)Hello Kitty. Раскраска</t>
  </si>
  <si>
    <t>Hello Kitty любит путешествовать, готовить, заниматься спортом, проводить время с друзьями и многое другое! Скорее бери цветные карандаши и погружайся в мир Hello Kitty!</t>
  </si>
  <si>
    <t>Девица в голубом. Анонимные холостяки. Деньги в банке. Везет же этим Бодкинам!</t>
  </si>
  <si>
    <t>Вудхаус П.Г.</t>
  </si>
  <si>
    <t>978-5-17-183939-0</t>
  </si>
  <si>
    <t>THE GIRL IN BLUE. THE LUCK OF THE BODKINS. MONEY IN THE BANK. BACHELORS ANONYMOUS</t>
  </si>
  <si>
    <t>ASE000000000886255</t>
  </si>
  <si>
    <t>http://cdn.eksmo.ru/v2/ASE000000000886255/COVER/cover1.jpg</t>
  </si>
  <si>
    <t>БиблКлассики Вудхаус Девица в голубом. Анонимные холостяки. Деньги в банке. Везет же этим Бодкинам!</t>
  </si>
  <si>
    <t>Герои П.Г. Вудхауса вновь и вновь попадают в неприятности из‑за череды нелепых случайностей!
Молодой Джерри Уэст пытается завоевать сердце стюардессы Джейн, распутывая клубок комических недоразумений вокруг украденной миниатюры. Попытка общества «Анонимные холостяки» оградить магната Айвора Лльюэлина от романтических авантюр в Лондоне приводит к серии забавных происшествий. Лорд Аффенхем сдает свое поместье и остается в нем под видом дворецкого. Молодой журналист Монти Бодкин вынужден лавировать между настойчивым вниманием дам, интригами и общей суматохой на борту лайнера.
Что объединяет истории этих джентльменов? Конечно же, классический вудхаусовский юмор: легкая ирония, остроумные диалоги и запутанные комические ситуации!</t>
  </si>
  <si>
    <t>Домик в деревне</t>
  </si>
  <si>
    <t>Синицын В.С.</t>
  </si>
  <si>
    <t>978-5-17-155041-7</t>
  </si>
  <si>
    <t>Полякова Карина Сергеевна</t>
  </si>
  <si>
    <t>ASE000000000871587</t>
  </si>
  <si>
    <t>http://cdn.eksmo.ru/v2/ASE000000000871587/COVER/cover1.jpg</t>
  </si>
  <si>
    <t>БоевФантастика Синицын Домик в деревне(ИДЛенинград)</t>
  </si>
  <si>
    <t>– Вторая книга цикла «Начать сначала». В центре сюжета попадание в другую реальность и попытка обжиться на незнакомом месте, понять новые правила и выстроить жизнь с нуля. 
– Читайте после «Первый шаг и в… ».
– В серии «Боевая фантастика» представлены захватывающие фантастические боевики современных отечественных писателей. 
–  Роман опирается на одну из самых востребованных тем в современной российской фантастике: что происходит с человеком, когда привычная биография обрывается, а впереди открывается совсем другая судьба. 
– Владимир Синицын — российский писатель, работающий в фантастике, в том числе в направлениях космической и боевой фантастики. Его тексты обращены к читателям, которым интересны истории о резкой смене судьбы, испытаниях и новом жизненном этапе.</t>
  </si>
  <si>
    <t>Сергей Северов прожил долгую и интересную жизнь на Земле, прежде чем попал в мир Звездного Содружества, в тело молодого бандита Криста Ноуера. В новом мире он берет себе новое имя — Серж Север Ноуер, собирает небольшую команду таких же, как он, уличных мальчишек, которой дает название «Серые волки», начинает искать возможность занять достойное место в этом новом для него мире, а для этого надо уйти подальше от города с его жестокими нравами. Сергей и его группа решают поселиться в своеобразной деревне, чтобы создать там свой мир, свой дом, в котором не будет места рабству и насилию. А первые шаги — они, как известно, самые трудные…</t>
  </si>
  <si>
    <t>Быстрая подготовка к школе</t>
  </si>
  <si>
    <t>978-5-17-101518-3</t>
  </si>
  <si>
    <t>ASE000000000828017</t>
  </si>
  <si>
    <t>http://cdn.eksmo.ru/v2/ASE000000000828017/COVER/cover1.jpg</t>
  </si>
  <si>
    <t>3+</t>
  </si>
  <si>
    <t>БыстрОбуч(Узорова)Быстрая подготовка к школе</t>
  </si>
  <si>
    <t>Книга известных педагогов-практиков О. В. Узоровой и Е. А. Нефёдовой  поможет ребёнку приобрести все первоначальные сведения, необходимые для успешного начала школьного обучения.  Занимаясь по книге, ребёнок:  - получит элементарные естественнонаучные представления; - сможет развить образное и логическое мышление, мелкую моторику и речь;  - увеличит словарный запас; - научится объяснять значение фразеологизмов, подбирать синонимы и антонимы к словам, изменять существительные по числам и многое другое.  Пособие может эффективно использоваться для индивидуальной и коллективной работы  дома и в подготовительных классах.</t>
  </si>
  <si>
    <t>Книга известных педагогов-практиков О. В. Узоровой и Е. А. Нефёдовой «Быстрая подготовка к школе» содержит все первоначальные сведения, которыми должен обладать ребёнок при поступлении в школу.
Выполняя задания пособия, дошкольник приобретёт широкие знания об окружающем мире, обогатит словарный запас, сможет развить графические навыки и мелкую моторику, всесторонне подготовиться к школе.
Для начального образования.</t>
  </si>
  <si>
    <t>Быстро учимся считать в пределах 100</t>
  </si>
  <si>
    <t>978-5-17-102387-4</t>
  </si>
  <si>
    <t>ASE000000000828928</t>
  </si>
  <si>
    <t>http://cdn.eksmo.ru/v2/ASE000000000828928/COVER/cover1.jpg</t>
  </si>
  <si>
    <t>БыстрОбуч(Узорова)Быстро учимся считать в пределах 100</t>
  </si>
  <si>
    <t>Новое учебное пособие известных педагогов-практиков О. В. Узоровой и Е. А. Нефёдовой поможет школьнику быстро научиться счёту в пределах 100. Книга представляет интерес для педагогов и родителей младших школьников:  поможет развить вычислительные навыки ребенка,а также может использоваться при подготовке к урокам.  - Уникальный арифметический тренажёр позволит оценить достижения младших школьников по математике.   - Системный комплекс занятий принесёт максимум пользы ребенку - это отработка базовых школьных примеров по устному и письменному счёту, а также  инструмент активизации мыслительных процессов. - Материал строится по принципу «Одна страница книги на каждое занятие».  - Благодаря ежедневным занятиям по 20 - 30 минут ученик сможет автоматизировать навыки счёта и эффективно применять их на уроках.  - Многообразие интересных заданий позволит школьнику заниматься с интересом и удовольствием.</t>
  </si>
  <si>
    <t>Учебное пособие «Быстро учимся считать в пределах 100» познакомит школьника с основными приёмами вычислений. Автоматизация навыка устного счёта значительно ускоряет и упрощает любые вычисления и облегчает дальнейшее обучение математике. Нестандартные и занимательные упражнения на игровых полях позволят выявить и развить математические и творческие способности ученика. Пособие можно использовать для работы в классе и дома по всем федеральным программам начальной школы.
Для начального образования.</t>
  </si>
  <si>
    <t>Задачи по математике. 1 класс</t>
  </si>
  <si>
    <t>978-5-17-175940-7</t>
  </si>
  <si>
    <t>ASE000000000890452</t>
  </si>
  <si>
    <t>http://cdn.eksmo.ru/v2/ASE000000000890452/COVER/cover1.jpg</t>
  </si>
  <si>
    <t>БыстрОбуч(Узорова)Матем.1 кл.Задачи по математике</t>
  </si>
  <si>
    <t>Высокоэффективный учебный тренинг известного педагога-практика О. В. Узоровой «Задачи по математике. 1-й класс» базируется на современных методиках. Он поспособствует активации мыслительных процессов ребёнка за короткий срок.
Книга содержит не только арифметический тренажёр, но и задания на полях, которые помогут юному ученику не только не терять интерес к решению примеров, но и увлечь его этим занятием. Благодаря критериям оценки под каждым заданием ребёнок получит мотивацию научиться быстро применять вычислительные навыки.
Тренажёр поможет:
- запоминать цифры и числа,
- научиться быстро решать примеры, уравнения и задачи разных типов,
- значительно развить концентрацию внимания и все виды памяти,
- улучшить обучаемость и усвоение любого материала.</t>
  </si>
  <si>
    <t>Учебное пособие «Задачи по математике. 1-й класс» основано на авторской методике известного педагога-практика О. В. Узоровой.
Книга поможет первокласснику научиться решать простые и составные задачи, оформлять для них краткие записи, чертежи, схемы и само решение.
Для начального образования.</t>
  </si>
  <si>
    <t>Нестандартные задачи по математике. 1 класс</t>
  </si>
  <si>
    <t>978-5-17-154212-2</t>
  </si>
  <si>
    <t>Хохлова Вера Владимировна</t>
  </si>
  <si>
    <t>ASE000000000870652</t>
  </si>
  <si>
    <t>http://cdn.eksmo.ru/v2/ASE000000000870652/COVER/cover1.jpg</t>
  </si>
  <si>
    <t>БыстрОбуч(Узорова)Матем.1 кл.Нестандартные задачи</t>
  </si>
  <si>
    <t>Ольга Васильевна Узорова — известный педагог-практик, автор более 6 000 книг для дошкольников и учеников младших классов. По результатам 2022 года О. В. Узорова признана одним из наиболее востребованных в России авторов учебных пособий.
Сборник «Нестандартные задачи по математике. 1 класс» — это тренажёр, развивающий логическое мышление и формирующий математическую интуицию. Пособие содержит разнообразные  интересные задания и множество иллюстраций. В игровой форме школьник более эффективно усваивает учебный материал по математике.
Пусть ребёнок учится легко!</t>
  </si>
  <si>
    <t>Тренажёр «Нестандартные задачи по математике. 1 класс» разработан известным педагогом-практиком О.В. Узоровой. Пособие содержит разнообразные задания, развивающие логическое мышление и формирующие математическую интуицию. Каждая задача сопровождается дополнительными вопросами, которые способствуют более глубокому усвоению учебного материала по математике 1 класса.
Для младшего школьного возраста</t>
  </si>
  <si>
    <t>Задачи по математике. 3 класс</t>
  </si>
  <si>
    <t>978-5-17-187254-0</t>
  </si>
  <si>
    <t>ASE000000000899694</t>
  </si>
  <si>
    <t>http://cdn.eksmo.ru/v2/ASE000000000899694/COVER/cover1.jpg</t>
  </si>
  <si>
    <t>БыстрОбуч(Узорова)Матем.3 кл.Задачи по математике</t>
  </si>
  <si>
    <t>1.  48 страниц
2.  23 задачи.
3.  Возраст: 8–9 лет
4.  Занимаясь по этой книге, ребёнок научится решать основные виды текстовых задач по математике, делать по ним краткие записи, выполнять чертежи и рисовать схемы, правильно оформлять решение.
5.  Удобно заниматься:
•   Наглядность материала — задачи снабжены чертежами и схемами.
•   Небольшой формат — рабочую тетрадь всегда можно взять с собой.</t>
  </si>
  <si>
    <t>Учебное пособие «Задачи по математике. 3-й класс» разработано самым известным учителем начальных классов в России О. В. Узоровой. Занимаясь по этой книге, ребёнок научится решать основные виды текстовых задач по математике, делать по ним краткие записи, выполнять чертежи и рисовать схемы, правильно оформлять решение.
Для начального образования.</t>
  </si>
  <si>
    <t>Все правила по математике для начальной школы</t>
  </si>
  <si>
    <t>978-5-17-187253-3</t>
  </si>
  <si>
    <t>ASE000000000899700</t>
  </si>
  <si>
    <t>http://cdn.eksmo.ru/v2/ASE000000000899700/COVER/cover1.jpg</t>
  </si>
  <si>
    <t>БыстрОбуч(Узорова)Матем.Все правила для начальной школы</t>
  </si>
  <si>
    <t>1.  48 страниц
2.  Для учеников 1-4 классов
3.  Занимаясь по книге, ребёнок научится: разбирать по составу числа от 1 до 20, находить периметр и площадь фигур, решать разные типы задач с помощью краткой записи, складывать и вычитать, умножать и делить в столбик
4.  Соответствует ФГОС для начальной школы
5.  Компактный формат, близкий к размеру школьной тетради — книгу легко брать с собой</t>
  </si>
  <si>
    <t>Ольга Васильевна Узорова — один из наиболее востребованных в России авторов учебных пособий, автор более 6 000 изданий для дошкольников и учеников младших классов.
«Все правила по математике для начальной школы» — это пособие по математике для учащихся младших классов, основанное на эффективной авторской методике О. В. Узоровой. В книге ученики найдут правила по математике, изложенные в простой и доступной форме. Пособие поможет школьникам освоить наиболее трудные темы школьной программы и подготовиться к контрольным и проверочным работам.
Для начального образования.</t>
  </si>
  <si>
    <t>Контрольное списывание. 1 класс</t>
  </si>
  <si>
    <t>978-5-17-102412-3</t>
  </si>
  <si>
    <t>ASE000000000828952</t>
  </si>
  <si>
    <t>http://cdn.eksmo.ru/v2/ASE000000000828952/COVER/cover1.jpg</t>
  </si>
  <si>
    <t>БыстрОбуч(Узорова)Рус.яз.1 кл.Контрольное списывание.</t>
  </si>
  <si>
    <t>Это сборник упражнений для списывания, разработанный известными педагогами-практиками О.В. Узоровой и Е.А. Нефёдовой.     Книга адресована учащимся начальных классов.  - Выполняя упражнения, ученик тренирует важные учебные навыки - осваивает орфографическое чтение, графические навыки, «устное» списывание, изучает правила русского языка, учится безошибочно списывать любой текст, развивает навык самоконтроля. - Учебное пособие можно использовать для работы в классе и дома по всем федеральным программам начальной школы.   - Задания этой книги идеально подходят для повторения и закрепления пройденного материала на летних каникулах.</t>
  </si>
  <si>
    <t>Учебное пособие «Контрольное списывание. 1-й класс» разработано известными педагогами-практиками О. В. Узоровой и Е. А. Нефёдовой, авторами более 500 учебных пособий для начальной школы. Занимаясь по этой книге, ребёнок сможет научиться безошибочно списывать любой текст,сформировать каллиграфический почерк и повысить грамотность. 
Регулярные занятия помогут научить ребёнка быть внимательным, собранным и вдумчивым — тогда он сможет успевать по русскому языку на отлично. 
Для начального образования.</t>
  </si>
  <si>
    <t>Все правила русского языка в схемах и таблицах. Для начальной школы</t>
  </si>
  <si>
    <t>978-5-17-137372-6</t>
  </si>
  <si>
    <t>ASE000000000855304</t>
  </si>
  <si>
    <t>http://cdn.eksmo.ru/v2/ASE000000000855304/COVER/cover1.jpg</t>
  </si>
  <si>
    <t>БыстрОбуч(Узорова)Рус.яз.Все правила в схемах и таблицах. Для начальной школы</t>
  </si>
  <si>
    <t>О чём эта книга
Учебное пособие известных педагогов-практиков О. В. Узоровой и Е. А. Нефёдовой содержит все правила по русскому языку для начальной школы.
Кому эта книга будет интересна
Книга адресована учащимся 1–4-го классов и окажет неоценимую помощь в освоении программы начальной школы по русскому языку.
Каковы особенности этой книги 
• Благодаря многообразию упражнений школьник выучит правила по русскому языку, научится писать грамотно. 
• Содержит примеры и упражнения, которые помогут ребёнку повторить пройденный материал. 
• Поможет расширить словарный запас, привить любовь к родному языку.</t>
  </si>
  <si>
    <t>В пособии «Все правила русского языка в схемах и таблицах для начальной школы» известных педагогов-практиков О. В. Узоровой и Е. А. Нефёдовой даны все правила по русскому языку для учащихся 1—4-го классов. К каждой теме даны примеры, упражнения и задания. Книга поможет учащимся успешно освоить программу начальной школы по русскому языку, хорошо подготовиться к диктантам, контрольным и проверочным работам.
Для начального образования.</t>
  </si>
  <si>
    <t>Тренажер по чистописанию. 1-2 класс</t>
  </si>
  <si>
    <t>978-5-17-117170-4</t>
  </si>
  <si>
    <t>ASE000000000845087</t>
  </si>
  <si>
    <t>http://cdn.eksmo.ru/v2/ASE000000000845087/COVER/cover1.jpg</t>
  </si>
  <si>
    <t>БыстрОбуч(Узорова)Тренажер по чистописанию. 1-2-й класс</t>
  </si>
  <si>
    <t>Учебное пособие поможет первоклассникам сформировать графические навыки письма, выработать красивый почерк и увеличить скорость письма. 
Отличное дополнительное пособие для первоклассников.
• Соответствует ФГОС для начальной школы.
• Тренажёр представляет собой рабочую тетрадь, в которой ребёнок потренируется писать буквы, их элементы и варианты соединений, а также слоги, слова и предложения. Научится писать диктанты, короткие изложения и сочинения, списывать письменные и печатные тексты.
• Занимаясь по этому пособию, ребёнок сможет выработать красивый почерк и увеличить скорость письма.
• Тренажёр даёт возможность отработать графические навыки, правильную постановку руки, развить мелкую моторику.
• Ребёнок может заниматься самостоятельно.
• Пособие можно использовать на уроках в классе, а также для работы дома.</t>
  </si>
  <si>
    <t>«Тренажер по чистописанию. 1-2-й класс» представляет собой рабочую тетрадь, в которой первоклассники потренируются аккуратно и красиво писать буквы, их элементы, варианты соединений, а также слоги, слова и предложения. Занимаясь по этому пособию, ребёнок сможет выработать красивый почерк и увеличить скорость письма.
Пособие можно использовать в качестве дополнительного материала на уроках в классе, а также для работы дома. 
Для начального образования.</t>
  </si>
  <si>
    <t>Витиеватая история нитей. Как одежда и материалы повлияли на историю человечества</t>
  </si>
  <si>
    <t>Танхаузер С.</t>
  </si>
  <si>
    <t>Интеллектуальная история. Научный подход</t>
  </si>
  <si>
    <t>ПРОЧАЯ ПУБЛИЦИСТИКА</t>
  </si>
  <si>
    <t>978-5-17-146856-9</t>
  </si>
  <si>
    <t>Островская Дарья Александровна</t>
  </si>
  <si>
    <t>ИнтеллектИсторНаучПодход</t>
  </si>
  <si>
    <t>Worn: A People's History of Clothing</t>
  </si>
  <si>
    <t>ASE000000000862951</t>
  </si>
  <si>
    <t>http://cdn.eksmo.ru/v2/ASE000000000862951/COVER/cover1.jpg</t>
  </si>
  <si>
    <t>ИнтеллектИсторНаучПодход Танхаузер Витиеватая история нитей. Как одежда и материалы повлияли на историю человечества</t>
  </si>
  <si>
    <t>A New Yorker Best Book of the Year! Захватывающая и увлекательная история одежды и материалов, из которых ее создают. Беспрецедентное исследование процесса, в ходе которого одежда преобразила наши жизни, наши общества и нашу планету.</t>
  </si>
  <si>
    <t>В своем панорамном социальном исследовании Софи Танхаузер блестяще рассказывает читателю пять историй — Лен, Хлопок, Шелк, Синтетика, Шерсть, — о вещах, которые мы носим, и их происхождении, представляя наш мир в неожиданном свете. С ней мы попадаем ко двору Людовика XIV и в трудовые лагеря на территории Синьцзяна. Мы узнаем, как текстиль окрашивали с помощью мха, раковин моллюсков, коры, шафрана и жуков, исследуем интереснейшие региональные традиции ткачества и то, как современная западная индустрия превратила нашу одежду в однообразную и недолговечную форму, которую популяризируют бренды «быстрой моды». 
Танхаузер наглядно показывает, как индустрия моды стала главным фактором загрязнения окружающей среды и как она опирается на плохо оплачиваемую и угнетенную рабочую силу. Вместе с тем мы познакомимся и с микрообщинами, текстильными компаниями и производителями одежды в разных уголках мира, которые возрождают традиционные, этичные методы ее создания. 
Наша одежда происходит не из тех стран, которые указаны на этикетках, и не появляется в готовом виде на фабриках, — она накрепко связана с человеческой историей</t>
  </si>
  <si>
    <t>Тайна герцога</t>
  </si>
  <si>
    <t>Шарм(мини)!</t>
  </si>
  <si>
    <t>978-5-17-187919-8</t>
  </si>
  <si>
    <t>МШ!</t>
  </si>
  <si>
    <t>UNDERCOVER DUKE</t>
  </si>
  <si>
    <t>ASE000000000900236</t>
  </si>
  <si>
    <t>http://cdn.eksmo.ru/v2/ASE000000000900236/COVER/cover1.jpg</t>
  </si>
  <si>
    <t>МШ!Джеффрис Тайна герцога</t>
  </si>
  <si>
    <t>– «Тайна герцога» — увлекательный исторический любовный роман от Сабрины Джеффрис, чьи книги неоднократно становились бестселлерами «Нью‑Йорк таймс».
– История о борьбе за любовь вопреки обстоятельствам: Ванесса Прайд готова пойти на все, чтобы завоевать сердце Шеридана Вулфа, герцога Армитиджа, — даже если ее мать против, а сам герцог не воспринимает ее всерьез. Героиня стремится доказать, что она не просто капризная модница, а умная и зрелая женщина, достойная стать женой герцога.
– Роман погружает в атмосферу высшего света Англии — с его строгими правилами, интригами, светскими раутами и общественным давлением, вопреки которым рождаются пылкие запретные чувства.
– В романе тонко сплетены романтическая линия, ироничность и психологическая глубина: путь к сердцу герцога оказывается не так прост, как казалось.
– Входит в серию «Шарм(мини)» — коллекцию изысканных исторических любовных романов. Компактный формат издания — удобно брать с собой в дорогу или на отдых!</t>
  </si>
  <si>
    <t>Мать Ванессы Прайд одержима идеей выдать замуж дочь за богатого и знатного джентльмена. Ванесса и сама не против исполнить это желание — но согласна выйти лишь за Шеридана Вулфа, герцога Армитиджа, давно завладевшего ее сердцем. И ей не страшно, что герцог небогат и ее мать терпеть его не может. А вот то, что Шеридан не воспринимает Ванессу всерьез, — действительно проблема. Как же ей добиться его любви? Как дать понять, что она не капризная, помешанная на моде девчонка, а умная взрослая женщина, достойная быть его женой?</t>
  </si>
  <si>
    <t>Готовим руку к письму. 3-4 года</t>
  </si>
  <si>
    <t>Первые развивающие тетради</t>
  </si>
  <si>
    <t>978-5-17-158658-4</t>
  </si>
  <si>
    <t>ПервРазвивТетради</t>
  </si>
  <si>
    <t>ASE000000000875273</t>
  </si>
  <si>
    <t>http://cdn.eksmo.ru/v2/ASE000000000875273/COVER/cover1.jpg</t>
  </si>
  <si>
    <t>ПервРазвивТетради Готовим руку к письму. 3-4 года</t>
  </si>
  <si>
    <t>Ребёнок до сих пор плохо держит ручку в руке? Не умеет проводить прямые линии? Вы переживаете, как он научится писать буквы и цифры? Исправить эту ситуацию поможет универсальная тетрадь-тренажёр «Готовим руку к письму. 3–4 года».
Будущие первоклассники научатся правильно держать ручку, разовьют мелкую моторику, зрительное восприятие, внимательность, аккуратность. В тренажёре собраны разнообразные задания. Малыш потренируется выводить линии, штриховать рисунки, обводить картинки по точкам, прописывать элементы фигур в строчках и многое другое. 
Подходит для индивидуальных и групповых занятий. Вперёд — навстречу новым умениям!</t>
  </si>
  <si>
    <t>«Готовим руку к письму. 3–4 года» — универсальная тетрадь-тренажёр для дошкольников. Будущие первоклассники научатся правильно держать ручку, разовьют мелкую моторику, зрительное восприятие, внимательность, аккуратность. В тренажёре собраны разнообразные задания. Малыш потренируется выводить линии, штриховать рисунки, обводить картинки по точкам, прописывать элементы фигур в строчках и многое другое. 
Для детей дошкольного возраста.</t>
  </si>
  <si>
    <t>Мышление, память, внимание. Обучающие задания. 5-6 лет</t>
  </si>
  <si>
    <t>978-5-17-161414-0</t>
  </si>
  <si>
    <t>ASE000000000878021</t>
  </si>
  <si>
    <t>http://cdn.eksmo.ru/v2/ASE000000000878021/COVER/cover1.jpg</t>
  </si>
  <si>
    <t>ПервРазвивТетради Мышление, память, внимание. Обучающие задания. 5-6 лет</t>
  </si>
  <si>
    <t>Возраст 5–6 лет очень важен для ребёнка. Совсем скоро ему предстоит стать учеником, поэтому родители уже начинают готовить малыша к школе. В помощь мамам, папам, бабушкам и дедушкам разработан полезный тренажёр «Мышление, память, внимание. Обучающие задания. 5-6 лет». В нём собраны задания на самые различные темы. Занятия помогут ребёнку развить логику, мышление, память, воображение и мелкую моторику. Будущий ученик научится решать весёлые логические задачки, рисовать по клеточкам и точкам, подготовит руку к письму, потренирует пространственное мышление, внимание и память. Самое важное, что все задания поданы в игровой форме, поэтому ребёнку не будет скучно! Вперёд — навстречу новым знаниям!</t>
  </si>
  <si>
    <t xml:space="preserve"> «Мышление, память, внимание. Обучающие задания. 5-6 лет» — это полезная рабочая тетрадь, в которой собраны задания на самые различные темы. Будущий ученик научится решать весёлые логические задачки, рисовать по клеточкам и точкам, подготовит руку к письму, потренирует пространственное мышление, внимание и память. Самое важное, что все задания поданы в игровой форме, поэтому ребёнку не будет скучно!
Для дошкольного возраста</t>
  </si>
  <si>
    <t>Обучающие прописи по математике. 6-7 лет</t>
  </si>
  <si>
    <t>978-5-17-160346-5</t>
  </si>
  <si>
    <t>ASE000000000876916</t>
  </si>
  <si>
    <t>http://cdn.eksmo.ru/v2/ASE000000000876916/COVER/cover1.jpg</t>
  </si>
  <si>
    <t>ПервРазвивТетради Обучающие прописи по математике. 6-7 лет</t>
  </si>
  <si>
    <t>В серии «Первые развивающие тетради» — книги для любознательных малышей и заботливых родителей. Рабочая тетрадь «Обучающие прописи по математике. 6–7 лет» представляет интерес для будущих первоклассников, а также их родителей, — игровые задания развивают интеллект, формируют математические представления и ориентацию в пространстве, закрепляют правила выполнения простых арифметических действий.
Приобретая это пособие для своего ребёнка, вы поможете ему:
• подготовить руку к письму, научиться держать ручку и карандаш;
• запомнить правильное начертание цифр;
• потренироваться в сложении и вычитании;
• развить мышление, логику, внимание, память;
• стать более усидчивым и аккуратным.</t>
  </si>
  <si>
    <t>«Обучающие прописи по математике. 6–7 лет» — отличный подарок для будущего первоклассника. Выполняя интересные задания, ребёнок потренируется правильно и аккуратно писать цифры и математические символы, получит представления о количестве предметов, выучит порядковый и количественный счёт, научится решать примеры на сложение и вычитание в пределах чисел первого десятка. Предложите дошкольнику соотносить с цифрой количество предметов, сравнивать группы картинок и чисел, выполнять рисунки, соединяя цифры по порядку, вписывать «потерявшиеся» цифры в домики, знакомясь с составом чисел, придумывать задачки по картинкам и решать математические головоломки — такие занятия тренируют мелкую моторику и графические навыки, развивают и закрепляют элементарные математические представления. 
Для дошкольного возраста.</t>
  </si>
  <si>
    <t>Учимся писать цифры по опорным точкам. 4-5 лет</t>
  </si>
  <si>
    <t>978-5-17-161233-7</t>
  </si>
  <si>
    <t>ASE000000000877812</t>
  </si>
  <si>
    <t>http://cdn.eksmo.ru/v2/ASE000000000877812/COVER/cover1.jpg</t>
  </si>
  <si>
    <t>ПервРазвивТетради Учимся писать цифры по опорным точкам. 4-5 лет</t>
  </si>
  <si>
    <t>В серии «Первые развивающие тетради» — книги для любознательных малышей и заботливых родителей. Рабочая тетрадь «Учимся писать цифры по опорным точкам. 4–5 лет» представляет интерес для дошкольников, а также их родителей, — игровые задания позволяют ребёнку запомнить правильное начертание цифр, развивают интеллект, формируют математические представления и ориентацию в пространстве, закрепляют правила выполнения простых арифметических действий.
Приобретая это пособие для своего ребёнка, вы поможете ему:
• подготовить руку к письму, научиться держать ручку и карандаш;
• запомнить правильное начертание цифр;
• выучить порядковый и количественный счёт в пределах 10;
• потренироваться в сложении и вычитании;
• развить мышление, логику, внимание, память;
• стать более усидчивым и аккуратным.</t>
  </si>
  <si>
    <t>«Учимся писать цифры по опорным точкам. 4–5 лет» — отличный подарок для будущего первоклассника. Выполняя интересные задания, ребёнок потренируется обводить каждую цифру по пунктирным линиям и опорным точкам, рисовать орнаменты по клеточкам, научится правильно писать цифры, выучит порядковый и количественный счёт в пределах 10, научится по картинкам решать примеры на сложение и вычитание. Предложите дошкольнику аккуратно вписывать цифры в клеточки, соотносить с цифрой количество предметов, называть, какое число больше или меньше, записывать «потерявшиеся» цифры, придумывать задачки по картинкам — такие занятия тренируют мелкую моторику и графические навыки, развивают и закрепляют элементарные математические представления. 
Для дошкольного возраста.</t>
  </si>
  <si>
    <t>Учусь писать буквы. 5-6 лет</t>
  </si>
  <si>
    <t>978-5-17-161236-8</t>
  </si>
  <si>
    <t>ASE000000000877816</t>
  </si>
  <si>
    <t>http://cdn.eksmo.ru/v2/ASE000000000877816/COVER/cover1.jpg</t>
  </si>
  <si>
    <t>ПервРазвивТетради Учусь писать буквы. 5-6 лет</t>
  </si>
  <si>
    <t>Для того, чтобы легко освоиться в первом классе, ребёнок должен идти в школу с определёнными знаниями и умениями. Навыки, полученные дома, станут фундаментом для успешного обучения. Что же делать родителям? Как заниматься с будущим первоклассником? На помощь приходит универсальный тренажёр «Учусь писать буквы. 5–6 лет».
Ребёнок научится писать печатаные и письменные буквы. Эти знания необходимы будущему первокласснику для развития навыка чтения и правильного письма. Ребёнок научатся правильно держать ручку, разовьёт мелкую моторику, зрительное восприятие, внимательность, аккуратность и усидчивость.
Тренажёр подходит как для индивидуальных занятий, так и для групповых, и может служить подспорьем для педагогов и воспитателей детского сада.</t>
  </si>
  <si>
    <t>«Учусь писать буквы. 5–6 лет» — это тетрадь-тренажёр, которая поможет ребёнку научиться писать печатаные и письменные буквы. Ребёнок научится правильно держать ручку, разовьёт мелкую моторику, зрительное восприятие, внимательность, аккуратность. Эти знания необходимы будущему первокласснику для развития навыка чтения и правильного письма.
Для детей дошкольного возраста.</t>
  </si>
  <si>
    <t>Жены убийц и их тайная жизнь</t>
  </si>
  <si>
    <t>Арнотт Э.</t>
  </si>
  <si>
    <t>Neoclassic: новое расследование</t>
  </si>
  <si>
    <t>978-5-17-185033-3</t>
  </si>
  <si>
    <t>РасследованиеНов(Neo)</t>
  </si>
  <si>
    <t>The Secret Lives of Murderers’ Wives</t>
  </si>
  <si>
    <t>ASE000000000893457</t>
  </si>
  <si>
    <t>http://cdn.eksmo.ru/v2/ASE000000000893457/COVER/cover1.jpg</t>
  </si>
  <si>
    <t>РасследованиеНов(Neo)Арнотт Жены убийц и их тайная жизнь</t>
  </si>
  <si>
    <t>Три женщины. Три тени прошлого. Три жены монстров.
Беверли, Элси и Марго связаны не только дружбой. Их объединяет клеймо: каждая — жена серийного убийцы. Они думали, что кошмар закончился вместе с приговорами их мужьям. Но они ошибались.
Новый серийный убийца выбирает жертв в их районе, и старые раны вскрываются вновь. Чтобы остановить маньяка, им придется заглянуть в бездну собственного прошлого и использовать всю свою интуицию, отточенную годами жизни рядом с безумцами...</t>
  </si>
  <si>
    <t>Самые смешные еврейские анекдоты. Книга на шнурке</t>
  </si>
  <si>
    <t>Самая нужная книга на шнурке</t>
  </si>
  <si>
    <t>ЮМОР. САТИРА</t>
  </si>
  <si>
    <t>АНЕКДОТЫ</t>
  </si>
  <si>
    <t>978-5-17-187953-2</t>
  </si>
  <si>
    <t>СамНужнКнигаНаШнурке</t>
  </si>
  <si>
    <t>ASE000000000900266</t>
  </si>
  <si>
    <t>http://cdn.eksmo.ru/v2/ASE000000000900266/COVER/cover1.jpg</t>
  </si>
  <si>
    <t>СамНужнКнигаНаШнурке Самые смешные еврейские анекдоты. Книга на шнурке</t>
  </si>
  <si>
    <t>«Еврейские анекдоты» — ваш портативный генератор хорошего настроения.
В этом уникальном сборнике собрана квинтэссенция народного юмора — остроумные, мудрые и искромётные шутки, которые передают дух и многовековую культуру еврейского народа. 
Книга имеет удобный компактный формат с практичным шнурком — её легко взять с собой в дорогу, на пикник, в гости или просто держать под рукой дома. Просто откройте любой раздел — и веселье начнётся мгновенно.
Сборник станет незаменимым спутником на праздниках, корпоративах, дружеских встречах и семейных ужинах. Он помогает разрядить обстановку, растопить лёд и подарить искренний смех даже самым серьёзным гостям.
Подарите себе и близким море позитива. Эта книга работает лучше любого антидепрессанта!</t>
  </si>
  <si>
    <t>Перед вами уникальный сборник, который подарит море смеха и положительных эмоций! Здесь собраны только лучшие еврейские анекдоты, которые заставят улыбнуться даже самых серьезных людей. Компактный формат с практичным шнурком станет идеальным спутником для любого праздника, встречи с друзьями или семейного вечера.
Здесь вы найдете остроумные истории и шутки, которые передают мудрость и юмор еврейской культуры, а также поднимут настроение в любой ситуации. Просто откройте нужный раздел и наслаждайтесь веселыми моментами, которые запомнятся надолго. Эта книга — ваш верный помощник в поисках смеха и радости!</t>
  </si>
  <si>
    <t>Королевство кривых зеркал</t>
  </si>
  <si>
    <t>Губарев В.Г.</t>
  </si>
  <si>
    <t>Самые лучшие девочки</t>
  </si>
  <si>
    <t>978-5-17-188864-0</t>
  </si>
  <si>
    <t>Булгакова Екатерина Александровна</t>
  </si>
  <si>
    <t>СамыеЛучшДевочки</t>
  </si>
  <si>
    <t>ASE000000000900953</t>
  </si>
  <si>
    <t>http://cdn.eksmo.ru/v2/ASE000000000900953/COVER/cover1.jpg</t>
  </si>
  <si>
    <t>СамыеЛучшДевочки.Губарев Королевство кривых зеркал(2-ое издание)</t>
  </si>
  <si>
    <t>«Королевство кривых зеркал» - знаменитая сказочная повесть Виталия Губарева о девочке-школьнице Оле и её близняшке-отражении Яло, попадающих  в очень необычную страну. Сказочное королевство наполнено кривыми зеркалами, ложью и несправедливостью. Оля и Яло взбудоражат всю волшебную страну, перевернут её с ног на голову, но и изменятся сами, узнают, что даже самые маленькие недостатки могут помешать большому делу, и захотят исправить их.
Для младшего школьного возраста.</t>
  </si>
  <si>
    <t>Изобретение Мореля. План побега.</t>
  </si>
  <si>
    <t>Бьой Касарес А.</t>
  </si>
  <si>
    <t>978-5-17-189650-8</t>
  </si>
  <si>
    <t>LA INVENCION DE MOREL</t>
  </si>
  <si>
    <t>ASE000000000901518</t>
  </si>
  <si>
    <t>http://cdn.eksmo.ru/v2/ASE000000000901518/COVER/cover1.jpg</t>
  </si>
  <si>
    <t>ЭксклюзивКлассика Бьой Касарес  Изобретение Мореля. План побега.</t>
  </si>
  <si>
    <t>Адольфо Бьой Касарес (1914–1999) – блестящий аргентинский писатель, классик латиноамериканской прозы, один из ярких представителей «великой аргентинской троицы», в которую входили также Хулио Кортасар и Хорхе Луис Борхес, с которым Бьой Касареса связывали не только многолетняя дружба, но и совместные литературные проекты.
Самый известный роман Бьой Касареса – «Изобретение Мореля», породивший множество подражаний, в том числе и в кино, считается исключительным явлением в литературе. Борхес называл его идеальным, Маркес, Кортасар и Станислав Лем признавали, что он повлиял на их творчество.  
Произведения, включенные в сборник, объединяют загадочная тревожная атмосфера, головокружительные повороты сюжета и место действия – уединенные острова, на которых происходят очень странные, необъяснимые привычной логикой события.</t>
  </si>
  <si>
    <t>Doktor Faustus = Доктор Фаустус</t>
  </si>
  <si>
    <t>Mann T.</t>
  </si>
  <si>
    <t>Exklusive Klassik</t>
  </si>
  <si>
    <t>978-5-17-185042-5</t>
  </si>
  <si>
    <t>ExklusiveKlassik</t>
  </si>
  <si>
    <t>ASE000000000897765</t>
  </si>
  <si>
    <t>http://cdn.eksmo.ru/v2/ASE000000000897765/COVER/cover1.jpg</t>
  </si>
  <si>
    <t>ExklusiveKlassik Mann Doktor Faustus = Доктор Фаустус</t>
  </si>
  <si>
    <t>Издание на немецком языке.
Томас Манн — один из величайших немецких писателей XX века, лауреат Нобелевской премии по литературе. Роман «Доктор Фаустус» считается вершиной его позднего творчества и одним из самых глубоких произведений мировой литературы.
В центре повествования — судьба композитора Адриана Леверкюна, который, стремясь к гениальности, заключает сделку с дьяволом. Через историю его духовного падения автор размышляет о природе творчества, о границах человеческого знания и о трагедии немецкой культуры первой половины XX века.
«Доктор Фаустус» — это не только философский роман, в котором искусство и мораль вступают в роковое противоречие, но и притча о том, как стремление к совершенству может обернуться гибелью, а талант привести к саморазрушению.
Книга издана в неадаптированной версии. Наслаждайтесь драматической силой романа Томаса Манна в оригинале!</t>
  </si>
  <si>
    <t>Exklusive Klassik (Taschenbuch)</t>
  </si>
  <si>
    <t>978-5-17-185040-1</t>
  </si>
  <si>
    <t>ExklusiveKlassik(Taschenb</t>
  </si>
  <si>
    <t>ASE000000000897764</t>
  </si>
  <si>
    <t>http://cdn.eksmo.ru/v2/ASE000000000897764/COVER/cover1.jpg</t>
  </si>
  <si>
    <t>ExklusiveKlassik(Taschenbuch)Mann Doktor Faustus = Доктор Фаустус</t>
  </si>
  <si>
    <t>Злодей и фанатка</t>
  </si>
  <si>
    <t>Моран Ф.</t>
  </si>
  <si>
    <t>978-5-17-186250-3</t>
  </si>
  <si>
    <t>ASE000000000895316</t>
  </si>
  <si>
    <t>http://cdn.eksmo.ru/v2/ASE000000000895316/COVER/cover1.jpg</t>
  </si>
  <si>
    <t>Love&amp;MafiaНаРусском Моран Злодей и фанатка</t>
  </si>
  <si>
    <t>– «Злодей и фанатка» — яркая новинка от Фэи Моран, автора популярного цикла «Стеклянные сердца». Книга переворачивает представления о темной романтике и предлагает взглянуть на жанр под неожиданным углом.
– Фэя Моран мастерски сочетает абсурдную чёрную комедию с элементами тёмной романтики: здесь ожидания сталкиваются с нелепой реальностью, а любовь оказывается безумнее любых выдумок.
– Главная героиня Нова — ярая фанатка дарк‑романов, мечтающая о собственном горячем сталкере. Её желание сбывается самым неожиданным образом: в квартиру врывается парень в маске, перепутавший адреса. Вместо паники Нова приходит в восторг и начинает давать похитителю советы — опираясь на прочитанные книги.
– Саркастичные диалоги, нестандартная динамика отношений и непредсказуемые повороты сюжета создают неповторимую атмосферу: похититель в шоке от довольной жертвы, а читатель — от того, куда заведут героев их безумные фантазии.
– В книге есть особые элементы оформления: глава‑воспоминание главной героини оформлена иначе, чем остальные, а бонусная глава в конце показывает историю с новой стороны — это добавляет глубины и интригует до последней страницы.
– Издание в серии «Love &amp; Mafia на русском» с ярким тематическим оформлением.</t>
  </si>
  <si>
    <t>Нова — ярая фанатка дарк-романов, мечтающая о собственном горячем сталкере, который вытянул бы ее из скучной повседневной жизни.
Однажды ночью ее мечта сбывается: в квартиру внезапно врывается высокий парень в маске, по случайности перепутавший адреса и решивший, что ему нужно похитить Нову.
Однако вместо паники девушка приходит в восторг и начинает давать ему советы по похищению, основываясь на прочитанных романах.
Похититель в шоке от такой довольной жертвы, а Нова пытается воплотить в жизнь свои самые безумные книжные фантазии.</t>
  </si>
  <si>
    <t>Человек-Паук. Страшная угроза</t>
  </si>
  <si>
    <t>Кванц Д., Дезаго Т.</t>
  </si>
  <si>
    <t>Вселенная Марвел. Приключения</t>
  </si>
  <si>
    <t>КОМИКСЫ</t>
  </si>
  <si>
    <t>978-5-17-119852-7</t>
  </si>
  <si>
    <t>Нефедова Елизавета Александровна</t>
  </si>
  <si>
    <t>MARVEL(Приключения)</t>
  </si>
  <si>
    <t>ASE000000000848255</t>
  </si>
  <si>
    <t>http://cdn.eksmo.ru/v2/ASE000000000848255/COVER/cover1.jpg</t>
  </si>
  <si>
    <t>MARVEL(Приключения)Человек-Паук. Страшная угроза</t>
  </si>
  <si>
    <t>– 6 увлекательных комиксов для фанатов Человека-Паука!
– Смотрите фильмы, играйте в игры и читайте комиксы – только в комиксах у Человека-Паука больше всего противников и приключений!
– Потрясающие драки с суперзлодеями и заклятыми врагами Человека-Паука: Стервятником, Электро, Осьминогом.
Человек-Паук чуть не попался из-за искусственного интеллекта! Чудо науки должно было раскрыть личность героя для всех любопытствующих – и конечно же, среди них полно злодеев! Не хватало ещё Человеку-Пауку бороться с искусственным интеллектом, ему и соперников из плоти и крови хватает.
В понедельник драка со Стервятником, в среду с Электро, а в выходные супер-битва с давним противником Осьминогом! Потому что у Человека-Паука нет ни минуты покоя – на него надеется весь город!</t>
  </si>
  <si>
    <t>Каким образом Стервятник, будучи образцовым заключённым, сбежал из тюрьмы? 
Почему Человек-Факел из Фантастической Четвёрки полез в драку с Человеком-Пауком? 
Как Джей Джона Джеймсон, издатель и главный редактор «Дэйли Бьюгл», сразил Электро?
И самый главный вопрос: станет ли известна тайна личности Человека-Паука благодаря искусственному интеллекту? 
Скорее читайте новый сборник историй о любимом супергерое!</t>
  </si>
  <si>
    <t>Большой атлас анатомии человека</t>
  </si>
  <si>
    <t>Махиянова Е.Б.</t>
  </si>
  <si>
    <t>Атлас анатомии человека в таблицах (тв)</t>
  </si>
  <si>
    <t>УЧЕБНАЯ И ПРОФЕССИОНАЛЬНАЯ МЕДИЦИНСКАЯ ЛИТЕРАТУРА</t>
  </si>
  <si>
    <t>МЕДИЦИНА И ЗДРАВООХРАНЕНИЕ. ОХРАНА ЗДОРОВЬЯ.</t>
  </si>
  <si>
    <t>978-5-17-077909-3</t>
  </si>
  <si>
    <t>245х306</t>
  </si>
  <si>
    <t>70x108/8</t>
  </si>
  <si>
    <t>Атлас анат.чел.(табл/тв)</t>
  </si>
  <si>
    <t>(110081/110083) DISEASES&amp;DISORSERS+SYSTEMS&amp;STRUCTURES omnibus</t>
  </si>
  <si>
    <t>AST000000000007518</t>
  </si>
  <si>
    <t>http://cdn.eksmo.ru/v2/AST000000000007518/COVER/cover1.jpg</t>
  </si>
  <si>
    <t>Атлас анат.чел.(табл/тв)Большой атлас</t>
  </si>
  <si>
    <t>Этот замечательный атлас анатомии человека непременно пригодится в учебе как школьникам, так и студентам медицинских вузов. Красочная книга станет отличным путеводителем в мир анатомии, ведь на ее страницах вы можете найти многочисленные иллюстрации строения человека и таблицы всех главных систем и органов, прорисованные до самой мелочи.</t>
  </si>
  <si>
    <t>В «Большой атлас анатомии человека» входят таблицы всех главных систем и органов человеческого тела, включая известные классические таблицы, созданные медицинским художником Петером Бехином. В данный сборник включены описания как распространенных состояний и нарушений, таких как сердечно-сосудистые болезни, рак, гипертония, астма, эпилепсия, аллергия, обычная простуда, так и результаты последних медицинских исследований развития паркинсонизма, болезни Альцгеймера и такого нарушения, как желудочно-пищеводный рефлюкс.
Настоящий сборник является наиболее полным и удобным медицин­ским справочником на современном книжном рынке.</t>
  </si>
  <si>
    <t>Кошки. 60 самых популярных пород. Иллюстрированный определитель</t>
  </si>
  <si>
    <t>Смирнов Д.С., Спектор А.А.</t>
  </si>
  <si>
    <t>Визуальный гид-определитель</t>
  </si>
  <si>
    <t>978-5-17-186982-3</t>
  </si>
  <si>
    <t>125х165</t>
  </si>
  <si>
    <t>70x108/32</t>
  </si>
  <si>
    <t>ВизуалГидОпределитель</t>
  </si>
  <si>
    <t>ASE000000000899414</t>
  </si>
  <si>
    <t>http://cdn.eksmo.ru/v2/ASE000000000899414/COVER/cover1.jpg</t>
  </si>
  <si>
    <t>ВизуалГидОпределитель Кошки. 60 самых популярных пород. Иллюстрированный определитель</t>
  </si>
  <si>
    <t>В книге представлено 60 наиболее распространенных пород домашних кошек. Чем они отличаются, кроме очевидных признаков — параметров тела, окраса и свойств шерсти, — описано и показано на иллюстрациях. 
Также в издании приводится справочная информация об истории выведения каждой из пород, о темпераменте и характере кошки, ее физических характеристиках и продолжительности жизни. 
Имея под рукой эту книгу, каждый без труда выберет для себя питомца подходящей породы. 
Эта информация будет весьма полезна владельцу кошки, так как питомцу в зависимости от породы требуются определенные условия содержания для благополучной жизни домашнего любимца.</t>
  </si>
  <si>
    <t>Девственная селедка</t>
  </si>
  <si>
    <t>Про жизнь и про любовь: Екатерина Вильмонт</t>
  </si>
  <si>
    <t>978-5-17-090780-9</t>
  </si>
  <si>
    <t>Вильмонт(лучшее/м)</t>
  </si>
  <si>
    <t>ASE000000000711262</t>
  </si>
  <si>
    <t>http://cdn.eksmo.ru/v2/ASE000000000711262/COVER/cover1.jpg</t>
  </si>
  <si>
    <t>Вильмонт(лучшее/м)Девственная селедка</t>
  </si>
  <si>
    <t>Какие странные штуки иной раз устраивает жизнь! Журналист Родион Шахрин, собираясь в отпуск на греческий остров Корфу, даже предположить не мог, в какой попадет переплет! Внезапная и, похоже, безнадежная любовь вынуждает закоренелого холостяка поступиться своими принципами. Но стоит ли игра свеч?</t>
  </si>
  <si>
    <t>Все правила английского языка на ладони</t>
  </si>
  <si>
    <t>Матвеев С.А.</t>
  </si>
  <si>
    <t>Все правила на ладони</t>
  </si>
  <si>
    <t>978-5-17-121616-0</t>
  </si>
  <si>
    <t>Окошкина Евгения Владимировна</t>
  </si>
  <si>
    <t>ВсеПравилаНаЛадони</t>
  </si>
  <si>
    <t>ASE000000000850101</t>
  </si>
  <si>
    <t>http://cdn.eksmo.ru/v2/ASE000000000850101/COVER/cover1.jpg</t>
  </si>
  <si>
    <t>ВсеПравилаНаЛадони Английский язык</t>
  </si>
  <si>
    <t>Данное издание представляет собой удобный и компактный справочник по грамматике английского языка. Формат издания позволяет иметь пособие по грамматике всегда под рукой.
Данный справочник содержит все основные правила английской грамматики. Материал представлен в форме таблиц, что значительно облегчает его восприятие. Теоретическая часть снабжена примерами употребления с переводом на русский язык.
Справочник предназначен для всех, кто изучает английский язык.</t>
  </si>
  <si>
    <t>35 кило надежды</t>
  </si>
  <si>
    <t>Гавальда Анна</t>
  </si>
  <si>
    <t>Современная французская проза (м)</t>
  </si>
  <si>
    <t>978-5-17-137448-8</t>
  </si>
  <si>
    <t>Брикса Ангелина Андреевна</t>
  </si>
  <si>
    <t>Гавальда(СоврПроза/м)</t>
  </si>
  <si>
    <t>35 kilos d'espoir</t>
  </si>
  <si>
    <t>ASE000000000858310</t>
  </si>
  <si>
    <t>http://cdn.eksmo.ru/v2/ASE000000000858310/COVER/cover1.jpg</t>
  </si>
  <si>
    <t>Гавальда(СоврПроза/м)35 кило надежды</t>
  </si>
  <si>
    <t>Тринадцатилетний Грегуар хорошо помнит, как его первая учительница говорила о нем: «Голова как решето, золотые руки и большущее сердце…» Так он и живет изо дня в день: обожает своего деда, занимается поделками и ненавидит школу, куда его каждое утро гонят родители.
Однажды, узнав о том, что на свете есть лицей, где мальчики все время что-то мастерят, он, закрывшись в своей комнате, пишет смешное и трогательное письмо с просьбой разрешить ему там учиться, вкладывает в конверт чертежи своего первого изобретения – машинки для чистки бананов – и… взволнованно ждет. Может быть, и в самом деле отметки – не самое главное и гораздо важнее знать, чего ты хочешь от жизни?</t>
  </si>
  <si>
    <t>Айболит. Сказки</t>
  </si>
  <si>
    <t>978-5-17-187235-9</t>
  </si>
  <si>
    <t>ASE000000000899687</t>
  </si>
  <si>
    <t>http://cdn.eksmo.ru/v2/ASE000000000899687/COVER/cover1.jpg</t>
  </si>
  <si>
    <t>ДетЧтение(цв)Чуковский Айболит. Сказки</t>
  </si>
  <si>
    <t>Добрый доктор Айболит готов помочь всем! Он и зайчику лапки пришьёт, и бегемотикам вылечит животики, и даже спасёт детей из лап кровожадного Бармалея. В этой книжке собрались и другие сказочные герои Корнея Чуковского – коварный крокодил, проглотивший солнце, грозный Тараканище, несчастная Муха-цокотуха, а ещё строгий Мойдодыр. Об этих и других увлекательных приключениях любимых персонажей читайте в этом сборнике!</t>
  </si>
  <si>
    <t>Корней Иванович Чуковский (1882–1969) — русский поэт, публицист, детский писатель. Его часто ласково называют «дедушкой Корнеем», так как он в своих произведениях легко находит общий язык с ребёнком и прекрасно знает все особенности и грани детской души.
В книгу «Айболит. Сказки» вошли самые знаменитые сказочные истории Корнея Чуковского — «Айболит», «Бармалей», «Краденое солнце», «Тараканище», «Муха-цокотуха» и «Мойдодыр». Герои этих сказок покажут юным читателям, как важно оставаться добрым, милосердным, отзывчивым и смелым. Книгу сопровождают красочные иллюстрации Сергея Бордюга и Наталии Трепенок.
Для дошкольного возраста.</t>
  </si>
  <si>
    <t>ЕГЭ. Английский язык. Раздел «Грамматика и лексика» на едином государственном экзамене</t>
  </si>
  <si>
    <t>978-5-17-188828-2</t>
  </si>
  <si>
    <t>ASE000000000900921</t>
  </si>
  <si>
    <t>http://cdn.eksmo.ru/v2/ASE000000000900921/COVER/cover1.jpg</t>
  </si>
  <si>
    <t>ЕГЭ 27!Анг.яз. Раздел «Грамматика и лексика». 10-11 классы</t>
  </si>
  <si>
    <t>Основная цель пособия - активизировать изученный ранее лексико-грамматический материал и подготовить учащихся к успешной сдаче Единого государственного экзамена по английскому языку. Более 200 включенных в него разнообразных тестов помогут прочно усвоить лексику и наиболее важные аспекты грамматики. Все тесты снабжены ключами, что позволяет использовать сборник для самоконтроля и самостоятельного изучения английского языка.
Пособие предназначено для учащихся 10-11 классов общеобразовательных учреждений, а также для учителей английского языка. Оно также будет полезно абитуриентам вузов при подготовке к вступительному экзамену по английскому языку.</t>
  </si>
  <si>
    <t>Русский язык. 1 класс. Просто выучить и повторить</t>
  </si>
  <si>
    <t>978-5-17-189011-7</t>
  </si>
  <si>
    <t>ASE000000000901142</t>
  </si>
  <si>
    <t>http://cdn.eksmo.ru/v2/ASE000000000901142/COVER/cover1.jpg</t>
  </si>
  <si>
    <t>За15МинутВыучимПовторим Русский язык. 1 класс. Просто выучить и повторить</t>
  </si>
  <si>
    <t>1. Отработка правил русского языка до автоматизма всего за 15 минут в день.
2. Структура книги стимулирует регулярное выполнение коротких заданий.
3. Удобно использовать для быстрой проверки знаний.
4. Ответы для самопроверки в конце книги.</t>
  </si>
  <si>
    <t>В пособие вошли упражнения по русскому языку на все темы, которые изучают в 1 классе. 
Занимаясь всего по 15 минут в день, ребёнок сможет легко отработать правила русского языка до автоматизма. Маленький объём заданий не утомителен для ребёнка, что стимулирует регулярные занятия по книге, а в конце для самопроверки указаны ответы.
Такие задания удобно использовать и на уроке для быстрой проверки знаний или в качестве дополнительного материала. Книга пригодится на уроках русского языка, для работы дома с родителями и станет незаменимым помощником для репетиторов.</t>
  </si>
  <si>
    <t>Русский язык. 2 класс. Просто выучить и повторить</t>
  </si>
  <si>
    <t>978-5-17-189012-4</t>
  </si>
  <si>
    <t>ASE000000000901144</t>
  </si>
  <si>
    <t>http://cdn.eksmo.ru/v2/ASE000000000901144/COVER/cover1.jpg</t>
  </si>
  <si>
    <t>За15МинутВыучимПовторим Русский язык. 2 класс. Просто выучить и повторить</t>
  </si>
  <si>
    <t>В пособие вошли упражнения по русскому языку на все темы, которые изучают во 2 классе. 
Занимаясь всего по 15 минут в день, ребёнок сможет легко отработать правила русского языка до автоматизма. Маленький объём заданий не утомителен для ребёнка, что стимулирует регулярные занятия по книге, а в конце для самопроверки указаны ответы.
Такие задания удобно использовать и на уроке для быстрой проверки знаний или в качестве дополнительного материала. Книга пригодится на уроках русского языка, для работы дома с родителями и станет незаменимым помощником для репетиторов.</t>
  </si>
  <si>
    <t>Русский язык. 3 класс. Просто выучить и повторить</t>
  </si>
  <si>
    <t>978-5-17-189013-1</t>
  </si>
  <si>
    <t>ASE000000000901145</t>
  </si>
  <si>
    <t>http://cdn.eksmo.ru/v2/ASE000000000901145/COVER/cover1.jpg</t>
  </si>
  <si>
    <t>За15МинутВыучимПовторим Русский язык. 3 класс. Просто выучить и повторить</t>
  </si>
  <si>
    <t>В пособие вошли упражнения по русскому языку на все темы, которые изучают в 3 классе. 
Занимаясь всего по 15 минут в день, ребёнок сможет легко отработать правила русского языка до автоматизма. Маленький объём заданий не утомителен для ребёнка, что стимулирует регулярные занятия по книге, а в конце для самопроверки указаны ответы.
Такие задания удобно использовать и на уроке для быстрой проверки знаний или в качестве дополнительного материала. Книга пригодится на уроках русского языка, для работы дома с родителями и станет незаменимым помощником для репетиторов.</t>
  </si>
  <si>
    <t>Русский язык. 4 класс. Просто выучить и повторить</t>
  </si>
  <si>
    <t>978-5-17-189014-8</t>
  </si>
  <si>
    <t>ASE000000000901146</t>
  </si>
  <si>
    <t>http://cdn.eksmo.ru/v2/ASE000000000901146/COVER/cover1.jpg</t>
  </si>
  <si>
    <t>За15МинутВыучимПовторим Русский язык. 4 класс. Просто выучить и повторить</t>
  </si>
  <si>
    <t>В пособие вошли упражнения по русскому языку на все темы, которые изучают в 4 классе. 
Занимаясь всего по 15 минут в день, ребёнок сможет легко отработать правила русского языка до автоматизма. Маленький объём заданий не утомителен для ребёнка, что стимулирует регулярные занятия по книге, а в конце для самопроверки указаны ответы.
Такие задания удобно использовать и на уроке для быстрой проверки знаний или в качестве дополнительного материала. Книга пригодится на уроках русского языка, для работы дома с родителями и станет незаменимым помощником для репетиторов.</t>
  </si>
  <si>
    <t>Английский язык. Тренажёр по чтению</t>
  </si>
  <si>
    <t>Запомни легко и быстро</t>
  </si>
  <si>
    <t>978-5-17-146774-6</t>
  </si>
  <si>
    <t>Манухина Анна Андреевна</t>
  </si>
  <si>
    <t>ЗапомниЛегкоБыстро</t>
  </si>
  <si>
    <t>ASE000000000862867</t>
  </si>
  <si>
    <t>http://cdn.eksmo.ru/v2/ASE000000000862867/COVER/cover1.jpg</t>
  </si>
  <si>
    <t>ЗапомниЛегкоБыстро Английский язык. Тренажёр по чтению</t>
  </si>
  <si>
    <t>В пособии в наглядной форме изложены основные правила чтения английских букв и буквосочетаний, а также даны задания для тренировки. В процессе обучения школьники не только научатся правильно читать английские слова, но и освоят знаки современной международной транскрипции и расширят словарный запас.
Книга предназначена для учащихся 1-4 классов, но будет полезна и интересна родителям и учителям английского языка.</t>
  </si>
  <si>
    <t>И мы сгорим</t>
  </si>
  <si>
    <t>Рау А.</t>
  </si>
  <si>
    <t>978-5-17-187818-4</t>
  </si>
  <si>
    <t>ASE000000000895663</t>
  </si>
  <si>
    <t>http://cdn.eksmo.ru/v2/ASE000000000895663/COVER/cover1.jpg</t>
  </si>
  <si>
    <t>ИгрыНаВыживание Рау И мы сгорим</t>
  </si>
  <si>
    <t>– Мрачный микс темной академии, антиутопии, детектива и романтического фэнтези от Александры Рау.
– В основе сюжета — острая социальная дилемма: из‑за последствий вакцины, созданной во время пандемии, на свет стали появляться метаморфы — люди, способные превращаться в зверей. 
– Государство пытается контролировать эту новую реальность через специальные академии, но система получилась жесткой и несправедливой: она не учит жить, а подавляет. И именно в этот мир попадает Наоми — девушка, которая всю жизнь пряталась от службы отлова и не готова просто подчиниться чужим правилам.
– Романтическая линия «от друзей к возлюбленным», напряженное расследование и морально неоднозначные выборы героев делают повествование эмоционально насыщенным и держат в напряжении до финала.
– Гнетущая, но одновременно завораживающая атмосфера закрытой школы, где царят интрига, подозрительность и борьба за выживание: главные герои вынуждены противостоять не только внешним врагам, но и собственным внутренним демонам.
– Роскошное издание в серии «Игры на выживание. Фантастика»: обложка от художницы Flyora art, 3 внутренние иллюстрации от lavenderqueen, красочные форзацы, тиснение золотой фольгой и блинтовое тиснение — книга станет украшением полки и ценным подарком для поклонников жанра.</t>
  </si>
  <si>
    <t>Среди нас есть те, кто лишь наполовину люди — метаморфы. Тех, кого считают «удачливыми», отправляют в академии, чтобы подготовить к жизни в обществе, но не все готовы смириться с такой судьбой.
Наоми долго скрывалась от службы отлова. Жизнь на улице научила ее бороться, а потому в первый же день учебы она не поладила с однокурсником.
И следующим утром его нашли мертвым.
Так кто из живущих в академии человек, а кто — зверь? И может ли зверем быть тот, кто никогда не менял руки на крылья и лапы, а гладкую кожу — на перья и шерсть?</t>
  </si>
  <si>
    <t>Календарь: сад, огород и дом</t>
  </si>
  <si>
    <t>Визирская М.М.</t>
  </si>
  <si>
    <t>978-5-17-186756-0</t>
  </si>
  <si>
    <t>ASE000000000899161</t>
  </si>
  <si>
    <t>http://cdn.eksmo.ru/v2/ASE000000000899161/COVER/cover1.jpg</t>
  </si>
  <si>
    <t>КалендарьНастенный2027 Календарь: сад, огород и дом</t>
  </si>
  <si>
    <t>Когда проводить обрезку? В какое время вносить подкормки? Как подготовить растения к зиме?
Внутри вас ждут календарная сетка на 2027 год, полезные сезонные подсказки и практические рекомендации по уходу за растениями. Советы подготовлены совместно с кандидатом биологических наук и агрономом Марией Визирской — автором книги «Рекордный урожай».
Календарь поможет сориентироваться в сезонных работах и станет полезной памяткой для садоводов в любое время года.</t>
  </si>
  <si>
    <t>Лунный календарь "Ретроградный Меркурий"</t>
  </si>
  <si>
    <t>978-5-17-186768-3</t>
  </si>
  <si>
    <t>ASE000000000899174</t>
  </si>
  <si>
    <t>http://cdn.eksmo.ru/v2/ASE000000000899174/COVER/cover1.jpg</t>
  </si>
  <si>
    <t>КалендарьНастенный2027 Лунный календарь "Ретроградный Меркурий"</t>
  </si>
  <si>
    <t>Лунные циклы, ретроградные планеты и целый год впереди для новых планов и важных решений.
Этот календарь поможет быстро ориентироваться в основных астрономических событиях 2027 года: отслеживать новолуния и полнолуния, а также даты ретроградного движения планет. Удобная помесячная структура позволяет в любой момент найти нужную информацию и использовать её при планировании садовых работ, домашних дел или личных проектов.
Практичный помощник на каждый день для тех, кто любит жить в гармонии с ритмами природы и космоса.</t>
  </si>
  <si>
    <t>Лунный посевной календарь садовода и огородника на 2027-2036 гг. с древнеславянскими оберегами на урожай, здоровье и удачу</t>
  </si>
  <si>
    <t>978-5-17-187063-8</t>
  </si>
  <si>
    <t>ASE000000000899472</t>
  </si>
  <si>
    <t>http://cdn.eksmo.ru/v2/ASE000000000899472/COVER/cover1.jpg</t>
  </si>
  <si>
    <t>КалендарьСадОгород2027 Кизима Лунный посевной календарь садовода и огородника на 2027-2036 гг. с древнеславянскими оберегами на урожай, здоровье и удачу</t>
  </si>
  <si>
    <t>СадОгород2027</t>
  </si>
  <si>
    <t>Рецепты для аэрогриля</t>
  </si>
  <si>
    <t>Латария Г.</t>
  </si>
  <si>
    <t>Карточки с рецептами</t>
  </si>
  <si>
    <t>978-5-17-179178-0</t>
  </si>
  <si>
    <t>0х0</t>
  </si>
  <si>
    <t>80x120</t>
  </si>
  <si>
    <t>КарточкиРецепты</t>
  </si>
  <si>
    <t>ASE000000000893195</t>
  </si>
  <si>
    <t>http://cdn.eksmo.ru/v2/ASE000000000893195/COVER/cover1.jpg</t>
  </si>
  <si>
    <t>КарточкиРецепты Рецепты для аэрогриля</t>
  </si>
  <si>
    <t>Аэрогриль давно перестал быть просто модным гаджетом — он стал незаменимым помощником для тех, кто ценит своё время и здоровье. Этот сборник карточек — ваш личный шеф-повар на каждый день.
Внутри вы найдёте 40 рецептов: от быстрых завтраков до сытных ужинов и десертов. Каждое блюдо адаптировано под особенности аэрогриля, проверенные сочетания, которые получаются с первого раза.
Ключевые особенности:
· 40 простых рецептов: от омлета до целиковой курицы.
· Пошаговая инструкция к каждому рецепту.
· Время приготовления — 15–40 минут.
· Быстро, полезно, вкусно!</t>
  </si>
  <si>
    <t>Русский язык. Все правила в схемах и таблицах</t>
  </si>
  <si>
    <t>Карманная библиотека словарей: лучшее (м)</t>
  </si>
  <si>
    <t>ФИЛОЛОГИЯ. ЛИТЕРАТУРОВЕДЕНИЕ. ОБЩЕЕ ЯЗЫКОЗНАНИЕ. РУССКИЙ ЯЗЫК. КУЛЬТУРА РЕЧИ. РИТОРИКА</t>
  </si>
  <si>
    <t>978-5-17-161084-5</t>
  </si>
  <si>
    <t>КБС(best)</t>
  </si>
  <si>
    <t>ASE000000000877678</t>
  </si>
  <si>
    <t>http://cdn.eksmo.ru/v2/ASE000000000877678/COVER/cover1.jpg</t>
  </si>
  <si>
    <t>КБС(best)Рус.яз Все правила в схемах и таблицах</t>
  </si>
  <si>
    <t>Универсальное пособие для изучения и систематизации знаний по основным разделам русского языка. Правила и сложные темы изложены доступно, четко и лаконично благодаря наглядным схемам и таблицам. Правила проиллюстрированы отрывками из художественной литературы и живой речи. В качестве дополнительного материала в книге присутствуют полезные приложения со списками словарных слов, акцентологическими минимумами, грамматическими ошибками и другими важными сведениями.
Издание небольшого удобного формата можно брать с собой. Пособие идеально подходит для тех, кто хочет быстро восстановить свои знания.</t>
  </si>
  <si>
    <t>Квендель. Книга 3. По ту сторону тени</t>
  </si>
  <si>
    <t>Роннефельдт К.</t>
  </si>
  <si>
    <t>Квендель. Эпическая фэнтези</t>
  </si>
  <si>
    <t>978-5-17-162874-1</t>
  </si>
  <si>
    <t>КвендельЭпичФэнтези</t>
  </si>
  <si>
    <t>Quendel 3 - Über die Schattengrenze</t>
  </si>
  <si>
    <t>ASE000000000879620</t>
  </si>
  <si>
    <t>http://cdn.eksmo.ru/v2/ASE000000000879620/COVER/cover1.jpg</t>
  </si>
  <si>
    <t>КвендельЭпичФэнтези Книга 3. По ту сторону тени</t>
  </si>
  <si>
    <t>– Заключительная часть захватывающей саги о Квенделях — миролюбивом народе, который старательно избегал приключений. Продолжение романа «Квендель. Книга 2. Время ветра, время волка».
– Мир квенделей — самобытная вселенная без фэнтези-клише: это не эльфы, не хоббиты и не гномы, а оригинальный народец со своим языком, традициями, праздниками и даже особой системой ругательств, построенной на грибах и поганках.
– В сюжет органично вплетены мотивы скандинавской мифологии (Дикая Охота, Драуген, образы из «Старшей Эдды») и германского фольклора (лесной народ, духи мест) — это не просто отсылки, а полноценная часть истории.
– Атмосфера «уютного ужаса»: древние страхи оттеняются теплом очага и сплоченностью героев.
– Каролина Роннефельдт — немецкая писательница и иллюстратор, работающая в жанрах классического фэнтези и детской литературы. Ее стиль отличается отсутствием жанровых клише и уникальным языком — образным, витиеватым, слегка старомодным, ощущающимся как рисование словами.
– Эффектное коллекционное оформление: суперобложка с тиснением золотой и серебряной фольгой, красочная иллюстрация на переплете от Екатерины Кравченко, оригинальный дизайнерский макет — ценное украшение книжной полки.</t>
  </si>
  <si>
    <t>Зима сковала земли квенделей ледяной хваткой. После трагических событий Праздника Масок граница между мирами истончилась, и теперь царство теней просачивается в реальность, неся с собой не только вечный холод, но и древний ужас. Квендели в страхе запирают двери домов, готовясь к худшему, и лишь немногие смельчаки решаются бросить вызов судьбе. 
Так, картограф Бульрих Шаттенбарт, хранитель моста Себастьян Эйхен-Райцкер и мудрый Одилий Пфиффер решают собрать тех, кто еще не утратил надежду. Теперь героям предстоит столкнуться не только с чудовищами из иного мира, но и с собственными страхами.</t>
  </si>
  <si>
    <t>Космос с Лунтиком. Книга с окошками</t>
  </si>
  <si>
    <t>Авсянникова Е.В.</t>
  </si>
  <si>
    <t>Книги с Лунтиком</t>
  </si>
  <si>
    <t>ДЕТСКИЕ И ПОДРОСТКОВЫЕ АТЛАСЫ И ЭНЦИКЛОПЕДИИ</t>
  </si>
  <si>
    <t>978-5-17-184653-4</t>
  </si>
  <si>
    <t>картон мелованный 335</t>
  </si>
  <si>
    <t>Деркач Татьяна Борисовна</t>
  </si>
  <si>
    <t>КнЛунтик</t>
  </si>
  <si>
    <t>ASE000000000897374</t>
  </si>
  <si>
    <t>http://cdn.eksmo.ru/v2/ASE000000000897374/COVER/cover1.jpg</t>
  </si>
  <si>
    <t>КнЛунтик Космос с Лунтиком. Книга с окошками</t>
  </si>
  <si>
    <t>Книжка с окошками всегда вызывает любопытство у малышей, а если ещё тема, которую только окрыли для себя ребята, то интересно вдвойне! Космос с верным другом детей – Лунтиком, который прибыл на Землю с Луны, и конечно, многое знает о Вселенной, планетах Солнечной системы, Луне и Солнце, открывать весело и интересно. Да и друзья Лунтика не отстают: помогают разобраться в космических вопросах с шутками и серьезно! Изучаем космос с Лунтиком и его друзьями!
Для дошкольного возраста (текст читает взрослый).</t>
  </si>
  <si>
    <t>Мозг 2. Книга-тренажер для школьников 7-10 лет</t>
  </si>
  <si>
    <t>Дубынин В.А., Тарасова Д.А.</t>
  </si>
  <si>
    <t>Книга-тренажер для вашего ребенка</t>
  </si>
  <si>
    <t>978-5-17-173978-2</t>
  </si>
  <si>
    <t>КнТренажерВашРебенка</t>
  </si>
  <si>
    <t>ASE000000000888980</t>
  </si>
  <si>
    <t>http://cdn.eksmo.ru/v2/ASE000000000888980/COVER/cover1.jpg</t>
  </si>
  <si>
    <t>КнТренажерВашРебенка Мозг 2. Книга-тренажер для школьников 7-10 лет</t>
  </si>
  <si>
    <t>Знаменитый нейрофизиолог, популяризатор науки, доктор биологических наук, профессор Вячеслав Дубынин и клинический психолог, нейропсихолог, работающий с детьми в школе Дарья Тарасова собрали в этот сборник самые интересные и эффективные задания и упражнения для развития мозга для детей 7-10 лет, учеников  младших классов. Когнитивные и двигательные задачи созданы для тренировки внимания, памяти, речи, моторики, самоконтроля и других функций, которые необходимы для успешного обучения. Книга будет полезна как детям, так и специалистам, работающим в школе и развивающих центрах.</t>
  </si>
  <si>
    <t>Филворды. Старое нераскрытое преступление</t>
  </si>
  <si>
    <t>Когнитивный тренажер на каждый день</t>
  </si>
  <si>
    <t>978-5-17-189257-9</t>
  </si>
  <si>
    <t>Сазанова Виктория Александровна</t>
  </si>
  <si>
    <t>КогнитивТренажер</t>
  </si>
  <si>
    <t>ASE000000000899268</t>
  </si>
  <si>
    <t>http://cdn.eksmo.ru/v2/ASE000000000899268/COVER/cover1.jpg</t>
  </si>
  <si>
    <t>КогнитивТренажер  Филворды. Старое нераскрытое преступление</t>
  </si>
  <si>
    <t>Хотите сохранять ясность мышления? Тренируйте мозг регулярно. Это издание – 30-дневный курс на развитие внимания, логики и умения находить связи между фактами. Внутри – филворды и детективные тексты, в которых каждое найденное слово становится уликой.
Развивайте навыки, необходимые в различных сферах:
• быстрый поиск ошибок и нестыковок в любых текстах и данных
• нахождение скрытых взаимосвязей там, где другие их не замечают
• доведение начатого дела до конца
• структурирование хаотичной информации за считанные минуты
• отказ от «залипания» в телефоне без дела
Ловите улики – и прокачивайте мозг!</t>
  </si>
  <si>
    <t>Контуженный-2 (сборник)</t>
  </si>
  <si>
    <t>Гор А.</t>
  </si>
  <si>
    <t>978-5-17-189298-2</t>
  </si>
  <si>
    <t>ASE000000000896623</t>
  </si>
  <si>
    <t>http://cdn.eksmo.ru/v2/ASE000000000896623/COVER/cover1.jpg</t>
  </si>
  <si>
    <t>Коллекция Гор Контуженный-2 (сборник)(ИДЛенинград)</t>
  </si>
  <si>
    <t>– Произведения «Адаптация», «Интеграция», «Семя Каина» под одной обложкой. 
– Приключения бывшего российского десантника с непростой судьбой. Возвышение и падение, непростые выборы предстоят простому калининградскому парню. 
– В знаменитой серии «Коллекция» несколько направлений. Часть посвящена фэнтези и исторической фантастике, другая – фантастическому боевику и военной фантастике.
– В каждом томе собрано несколько романов одного автора, составляющих законченный цикл. 
– Алекс Гор –  псевдоним российского автора, пишущего в жанре фантастики и фэнтези, настоящее имя которого до сих пор остается неизвестным широкой публике.</t>
  </si>
  <si>
    <t>Евгений Соловьев смог спастись из рабства, сохранил жизнь в безумии 
восстания, пережил каторгу. Думал, это предел… Ха. Вселенная только начала развлекаться. Кибернетика жрёт его тело и мозг. Тут либо ты принимаешь 
трансформу, либо тебя списывают в утиль.
Во фронтире нет законов, только стволы и топливо. Там место найдётся каждому, кто готов доказать, что он не падаль. Ну а если так случается, 
и в империи умирает правитель, то все вокруг точат ножи. Удар придёт оттуда, откуда меньше всего ждёшь.
Сол не святой. Не герой. Он просто русский десантник, которого никак 
не добьют. Сегодня он решает, остаться ли ему человеком или стать железом. 
Завтра необходимо спасти свою команду, когда мир вокруг хочет их сломать. 
А послезавтра — выбрать, кому довериться в имперской свалке, где чужая 
корона может стоить твоей головы.</t>
  </si>
  <si>
    <t>Король и Шут. Альбом наклеек (Горшок) 100 наклеек</t>
  </si>
  <si>
    <t>Король и Шут (КИНО)</t>
  </si>
  <si>
    <t>978-5-17-184176-8</t>
  </si>
  <si>
    <t>210х207</t>
  </si>
  <si>
    <t>90x90/16*</t>
  </si>
  <si>
    <t>11-18</t>
  </si>
  <si>
    <t>ASE000000000897157</t>
  </si>
  <si>
    <t>http://cdn.eksmo.ru/v2/ASE000000000897157/COVER/cover1.jpg</t>
  </si>
  <si>
    <t>Король и Шут (КИНО/НАКЛ)Альбом наклеек (Горшок) 100 наклеек</t>
  </si>
  <si>
    <t>Погрузитесь в мрачный фэнтезийный мир, где театр 
масок и уличные легенды оживают на каждой странице!
Внутри вас ждут 100 эксклюзивных стикеров: атмосферные 
арты, загадочные образы и любимые герои, живущие 
на грани смеха и ужаса.
Альбом по фильму «Король и Шут. Навсегда» предназначен для 
настоящих фанатов: фирменная эстетика, дух панк-культуры 
и возможность сохранить кусочек истории.
Не просто альбом — маленькая легенда в каждой наклейке!</t>
  </si>
  <si>
    <t>Король и Шут. Альбом наклеек (Князь) 100 наклеек</t>
  </si>
  <si>
    <t>978-5-17-184174-4</t>
  </si>
  <si>
    <t>ASE000000000897156</t>
  </si>
  <si>
    <t>http://cdn.eksmo.ru/v2/ASE000000000897156/COVER/cover1.jpg</t>
  </si>
  <si>
    <t>Король и Шут (КИНО/НАКЛ)Альбом наклеек (Князь) 100 наклеек</t>
  </si>
  <si>
    <t>Первая энциклопедия малыша. Котёнок Котэ</t>
  </si>
  <si>
    <t>Котенок Котэ: энциклопедия</t>
  </si>
  <si>
    <t>978-5-17-170044-7</t>
  </si>
  <si>
    <t>КотенокКотэЭнц</t>
  </si>
  <si>
    <t>ASE000000000885984</t>
  </si>
  <si>
    <t>http://cdn.eksmo.ru/v2/ASE000000000885984/COVER/cover1.jpg</t>
  </si>
  <si>
    <t>КотенокКотэЭнц Первая энциклопедия малыша. Котёнок Котэ</t>
  </si>
  <si>
    <t>Познакомьтесь с Котёнком Котэ — первым другом вашего малыша в мире знаний! Книга «Первая энциклопедия малыша. Котёнок Котэ» — это яркое, увлекательное путешествие в большой и интересный мир для самых маленьких читателей. В компании с добрым и любознательным Котёнком Котэ ребёнок выучит буквы и цифры, познакомится с цветами, формами, видами транспорта и многим другим. А также проведёт время весело и с пользой! Энциклопедия разработана с учётом возрастных особенностей малышей. Крупные иллюстрации, безопасные материалы, удобный формат — всё для маленьких читателей. Идеально для первых шагов в обучении — вместе с родителями или самостоятельно!</t>
  </si>
  <si>
    <t>Книга «Первая энциклопедия малыша. Котёнок Котэ» из серии «Котенок Котэ. Играем и изучаем» поможет самым маленьким читателям сделать первые шаги в познании мира. Вместе с добрым и любознательным героем популярного анимационного проекта — Котёнком Котэ — ребёнок познакомится с базовыми понятиями окружающего мира. Счёт и алфавит, ягоды и фрукты, цвета и формы — всё это и многое другое ждёт юных читателей на страницах энциклопедии. У книги качественная бумага, яркие цветные иллюстрации, большой удобный формат — много познавательной информации на каждой странице.  
Для дошкольного возраста.</t>
  </si>
  <si>
    <t>Господин Гексоген</t>
  </si>
  <si>
    <t>Проханов А.А.</t>
  </si>
  <si>
    <t>Планета Проханов</t>
  </si>
  <si>
    <t>978-5-17-185143-9</t>
  </si>
  <si>
    <t>ASE000000000897885</t>
  </si>
  <si>
    <t>http://cdn.eksmo.ru/v2/ASE000000000897885/COVER/cover1.jpg</t>
  </si>
  <si>
    <t>КПД.ПланетаПроханов Господин Гексоген (НАЦИОНАЛЬНЫЙ БЕСТСЕЛЛЕР)</t>
  </si>
  <si>
    <t>– Политический детектив высшего порядка, вскрывающий анатомию перехода власти от «лихих 90-х» к путинской стабильности через призму эзотерической войны спецслужб.
– В романе переплетаются постыдные тайны олигархов, мистическая философия поражения и торжества, а также постмодернистское преломление реальности.
– Психоделический боевик, ведущий по ту сторону зеркала российской политики – от Кремля до зловещих закоулков подсознания нации.</t>
  </si>
  <si>
    <t>«Господин Гексоген» — культовый роман Александра Проханова. В нём повествуется о смене эпох и становлении новой политической реальности. Вместо Истукана, уничтожившего великую и могучую державу, приходит Избранник, способный всё исправить. Помогают ему в этом деле Пеликан, Филин, Витютень и главный герой — Скворец, которые составляют главную силу секретного проекта «Суахили».
За это постмодернистское птичье многоголосье «соловей Генштаба» Александр Проханов получил в 2002 году литературную премию «Национальный бестселлер» и направил полученные деньги адвокатам сидевшего в тюрьме Эдуарда Лимонова. В 2026 году настало время перечитать этот мистический и конспирологический роман. Он не только про рубеж веков и тысячелетий, но и про наши дни.</t>
  </si>
  <si>
    <t>100 известных стихотворений</t>
  </si>
  <si>
    <t>Пушкин А.С., Ахматова А.А., Пастернак Б.Л.</t>
  </si>
  <si>
    <t>Лучшая поэзия с краткой биографией поэта</t>
  </si>
  <si>
    <t>978-5-17-185613-7</t>
  </si>
  <si>
    <t>Джафарова Алина Адемовна</t>
  </si>
  <si>
    <t>ЛучшПоэзияКраткБиография</t>
  </si>
  <si>
    <t>ASE000000000898182</t>
  </si>
  <si>
    <t>http://cdn.eksmo.ru/v2/ASE000000000898182/COVER/cover1.jpg</t>
  </si>
  <si>
    <t>ЛучшПоэзияКраткБиография Пушкин/Ахматова 100 известных стихотворений</t>
  </si>
  <si>
    <t>Перед вами собрание 100 знаменитых стихотворений русской поэзии, каждое из которых стало классическим воплощением человеческих переживаний и размышлений. Здесь читатель найдет бессмертные творения Александра Пушкина, Михаила Лермонтова, Федора Тютчева, Александра Блока, Марины Цветаевой, Сергея Есенина, Анны Ахматовой и многих других. Эти строки в сочетании с биографическими очерками позволяют глубже проникнуть в мир поэзии и лучше понять смысл написанного. Всем известные стихи наполнены глубокими чувствами, яркими образами и философскими мыслями.</t>
  </si>
  <si>
    <t>Бессердечный рыцарь</t>
  </si>
  <si>
    <t>Янг М.</t>
  </si>
  <si>
    <t>Миры Милены Янг</t>
  </si>
  <si>
    <t>978-5-17-176671-9</t>
  </si>
  <si>
    <t>Стрепет Павла Михайловна</t>
  </si>
  <si>
    <t>Милена Янг(миры)</t>
  </si>
  <si>
    <t>ASE000000000889192</t>
  </si>
  <si>
    <t>http://cdn.eksmo.ru/v2/ASE000000000889192/COVER/cover1.jpg</t>
  </si>
  <si>
    <t>Милена Янг(миры)Бессердечный рыцарь</t>
  </si>
  <si>
    <t>Дамиан Йохансен — блестящий юрист и директор крупной корпорации, ведущий двойную жизнь. Одержимый местью, он скрывает неизлечимую болезнь и связь с криминальным миром.
Эвелин Коллинз — его новый стажер и сводная сестра. Пять лет назад их связывали кровь и ложь, но теперь их вновь сводит судьба.
Дамиан и Эви выходят на поле битвы, где ненависть и страсть смешиваются с опасным клубком нераскрытых тайн. Эвелин пытается восстановить справедливость, а Дамиан борется за свое выживание.
Но что, если правда об их прошлом уничтожит обоих?</t>
  </si>
  <si>
    <t>Реальный биологический возраст. Как мы устроены, почему стареем и что с этим делать</t>
  </si>
  <si>
    <t>Трегонинг Д.</t>
  </si>
  <si>
    <t>Настоящая медицина</t>
  </si>
  <si>
    <t>978-5-17-173130-4</t>
  </si>
  <si>
    <t>НастоящМедицина</t>
  </si>
  <si>
    <t>LIVE FOREVER? A Curious Scientist’s Guide to Wellness, Ageing and Death</t>
  </si>
  <si>
    <t>ASE000000000888382</t>
  </si>
  <si>
    <t>http://cdn.eksmo.ru/v2/ASE000000000888382/COVER/cover1.jpg</t>
  </si>
  <si>
    <t>НастоящМедицина Трегонинг Реальный биологический возраст. Как мы устроены, почему стареем и что с этим делать</t>
  </si>
  <si>
    <t>Можно ли победить старость? Действительно ли рак и диабет сегодня опаснее любой инфекции? И почему ученые до сих пор не придумали одну таблетку от всех болезней?
Ответы на эти вопросы ищет Джон С. Трегонинг – профессор вакцинной иммунологии в Имперском колледже Лондона и автор более 70 академических работ, в которых исследует фундаментальные вопросы медицины, включая старение, защиту от инфекций и смерть.
В своей книге он доступно объясняет природу основных заболеваний. Трегонинг испытывает лично на себе «полезные» и «губительные» методики лечения и сравнивает результаты своих опытов с научной базой. Автор смело выходит за рамки привычного – его тонкий юмор и легкая манера повествования помогут даже новичку разобраться в сложностях медицины.</t>
  </si>
  <si>
    <t>Филворды. Старое нераскрытое преступление. 30 дней тренировок</t>
  </si>
  <si>
    <t>Нейротренажер на каждый день</t>
  </si>
  <si>
    <t>978-5-17-189256-2</t>
  </si>
  <si>
    <t>НейротренажерКаждыйДень</t>
  </si>
  <si>
    <t>ASE000000000901393</t>
  </si>
  <si>
    <t>http://cdn.eksmo.ru/v2/ASE000000000901393/COVER/cover1.jpg</t>
  </si>
  <si>
    <t>НейротренажерКаждыйДень Филворды. Старое нераскрытое преступление. 30 дней тренировок</t>
  </si>
  <si>
    <t>Влюбиться в искусство: от Рембрандта до Энди Уорхола #op_pop_art</t>
  </si>
  <si>
    <t>Постригай А.И.</t>
  </si>
  <si>
    <t>пАРТер</t>
  </si>
  <si>
    <t>978-5-17-187168-0</t>
  </si>
  <si>
    <t>ASE000000000866224</t>
  </si>
  <si>
    <t>http://cdn.eksmo.ru/v2/ASE000000000866224/COVER/cover1.jpg</t>
  </si>
  <si>
    <t>пАРТер Постригай Влюбиться в искусство: от Рембрандта до Энди Уорхола #op_pop_art</t>
  </si>
  <si>
    <t>Искусство — это лабиринт, хранящий тысячелетнюю историю развития представлений о прекрасном. Оно несет в себе следы исторической эпохи, биографии автора, его эмоций, мыслей и чувств. Разобраться в многослойности известных полотен вам поможет эта книга.
Перед вами увлекательный иллюстрированный гид по миру великих творцов. Автор Анастасия Постригай — искусствовед, основатель Школы популярного искусства @OP_POP_ART и лектор, которого слушают десятки тысяч людей по всему миру, — рассказывает о художниках просто, честно и с настоящей страстью.
Как Рембрандт нашел свое вдохновение? Что заставляло Ван Гога писать ночи напролет? Почему Энди Уорхол изменил наше представление о прекрасном? Ответы — в историях, от которых невозможно оторваться.
Читайте, вдохновляйтесь и влюбляйтесь в искусство вместе с нами!</t>
  </si>
  <si>
    <t>Вопрос - ответ (Близкие люди)</t>
  </si>
  <si>
    <t>978-5-17-077879-9</t>
  </si>
  <si>
    <t>ПетрановскаяБлизЛюди</t>
  </si>
  <si>
    <t>AST000000000113787</t>
  </si>
  <si>
    <t>http://cdn.eksmo.ru/v2/AST000000000113787/COVER/cover1.jpg</t>
  </si>
  <si>
    <t>ПетрановскаяБлизЛюди Если с ребенком трудно</t>
  </si>
  <si>
    <t>Психосоматика и психотерапия. Исцеление души и тела. 9-е издание, переработанное и дополненное</t>
  </si>
  <si>
    <t>Старшенбаум Г.В.</t>
  </si>
  <si>
    <t>Психология. Русский проект</t>
  </si>
  <si>
    <t>ПСИХОЛОГИЯ. ПЕДАГОГИКА</t>
  </si>
  <si>
    <t>978-5-17-189604-1</t>
  </si>
  <si>
    <t>Киреева Анастасия Вадимовна</t>
  </si>
  <si>
    <t>ПсихологияРусПроект</t>
  </si>
  <si>
    <t>ASE000000000901470</t>
  </si>
  <si>
    <t>http://cdn.eksmo.ru/v2/ASE000000000901470/COVER/cover1.jpg</t>
  </si>
  <si>
    <t>ПсихологияРусПроект Старшенбаум Психосоматика и психотерапия. Исцеление души и тела. 9-е издание, переработанное и дополненное</t>
  </si>
  <si>
    <t>Почему болит сердце, когда тяжело на душе? Как отличить обычную усталость от сигнала организма о глубоком истощении? В основе многих заболеваний лежит не только физиология, но и скрытые душевные конфликты. 
Психологическое состояние человека и его тело составляют неразрывное единство. Зачастую причиной телесных недугов становится именно психологическое неблагополучие. Чтобы устранить психосоматические расстройства, нужно научиться понимать телесный «язык» психики.
В данном руководстве знаменитый психотерапевт Г. В. Старшенбаум предлагает универсальную расшифровку «языка» психики и дает рекомендации по диагностике как традиционных психосоматических болезней (гипертонической, ишемической, язвенной и т. д.), так и по выявлению нарушений питания, сна и половой жизни, психогенных нарушений функций внутренних органов, а также истерических, ипохондрических и депрессивных соматических синдромов. Книга, основанная на реальных клинических случаях из практики автора, выдержала восемь изданий и будет интересна как начинающим психологам и психотерапевтам, так и тем, кто хочет разобраться в своей симптоматике или просто интересуется психологией. 
С помощью этой книги вы сможете:
·распознать скрытые сигналы организма и вовремя начать лечение;
·познакомиться с методами диагностики и терапии психосоматических заболеваний;
·помочь пациентам в лечении соматических расстройств;
·улучшить качество жизни и сохранить свое здоровье.
Книга в мягкой обложке.</t>
  </si>
  <si>
    <t>Поллианна</t>
  </si>
  <si>
    <t>Портер Э.</t>
  </si>
  <si>
    <t>978-5-17-078828-6</t>
  </si>
  <si>
    <t>AST000000000122572</t>
  </si>
  <si>
    <t>http://cdn.eksmo.ru/v2/AST000000000122572/COVER/cover1.jpg</t>
  </si>
  <si>
    <t>СамыеЛучшДевочки.Портер Поллианна</t>
  </si>
  <si>
    <t>История про необыкновенную девочку Поллианну волнует сердца юных читательниц вот уже сто лет! Чем же заслужила такую любовь простая веснушчатая девчонка одиннадцати лет? А тем. что научила всех вокруг "играть в радость"! Тот, кто начал играть в эту игру, забывал о своих бедах и болезнях, грустные становились веселыми, а злые - добрыми. В чем же секрет этой удивительной игры? Спроси у Поллианны!</t>
  </si>
  <si>
    <t>Крест и ключ</t>
  </si>
  <si>
    <t>Белолипецкая А.</t>
  </si>
  <si>
    <t>Сверхъестественный детектив</t>
  </si>
  <si>
    <t>978-5-17-186362-3</t>
  </si>
  <si>
    <t>СверхъестествДетектив</t>
  </si>
  <si>
    <t>ASE000000000898966</t>
  </si>
  <si>
    <t>http://cdn.eksmo.ru/v2/ASE000000000898966/COVER/cover1.jpg</t>
  </si>
  <si>
    <t>СверхъестествДетектив Белолипецкая Крест и ключ</t>
  </si>
  <si>
    <t>– Вторая книга из новой серии «Сверхъестественный детектив». 
– Исторический мистический детектив. 
– СССР 1930–1940-х годов: особое подразделение НКВД ведет сверхсекретный проект, расследующий преступления с паранормальной подоплекой. 
– Алла Белолипецкая — победитель номинации «Мистический детектив» премии «Слово очевидца» от Литрес.</t>
  </si>
  <si>
    <t>Декабрь 1939 года. Загадочный убийца решает воспроизвести в Москве наводящие ужас казни прошлого. И при выборе мест расправы он соблюдает строгую систему. Так чего же он хочет этим добиться? Выяснить это должен будет Николай Скрябин, следователь проекта «Ярополк»: сверхсекретного подразделения в составе НКВД СССР, специализация которого – расследование преступлений, не поддающихся рациональному объяснению. Но сумеет ли Скрябин остановить палача-имитатора? Как в мистический круговорот происходящих событий окажется вовлечен Михаил Булгаков? И что будет означать постоянно всплывающий в этом деле символ: то ли крест, то ли ключ?</t>
  </si>
  <si>
    <t>Те немногие, что несут смерть</t>
  </si>
  <si>
    <t>Паттон А.</t>
  </si>
  <si>
    <t>Сквозь пепел к тебе</t>
  </si>
  <si>
    <t>978-5-17-180747-4</t>
  </si>
  <si>
    <t>СквозьПепел</t>
  </si>
  <si>
    <t>Us Deadly Few</t>
  </si>
  <si>
    <t>ASE000000000894355</t>
  </si>
  <si>
    <t>http://cdn.eksmo.ru/v2/ASE000000000894355/COVER/cover1.jpg</t>
  </si>
  <si>
    <t>СквозьПепел Паттон Те немногие, что несут тьму-2.Те немногие, что несут смерть</t>
  </si>
  <si>
    <t>– Вторая часть постапокалиптической трилогии «Те немногие, что несут тьму». Для поклонников «Голодных игр», «Дивергента», «Сотни», «Фоллаут», «Одних из нас». 
– Выжженная пустыня, радиоактивный пепел и подземные города, где жизнь не стоит ничего. Выбравшись из тюрьмы на поверхность, которую все считали мертвой, Халани Кейнс и ее спутники идут через «Зону Смерти» к загадочному городу Гермес. Чем длиннее путь — тем сложнее понять, кому можно верить. И можно ли верить хотя бы себе.
– Интересный мир, троп «от ненависти до любви» с идеально прописанной динамикой, живые, сложные персонажи. Читатель испытывает живое чувство сопричастности, а неожиданная концовка заставляет с нетерпением ждать третьей книги.
– Коллекционное оформление: печать по обрезу, блинтовое тиснение названия и серебряная фольга.</t>
  </si>
  <si>
    <t>Халани Кейнс не рассчитывала выбраться из Брадерхельма живой — и уж точно не думала, что окажется на поверхности. Вместе с другими беглецами она направляется в город Гермес, но по дороге становится ясно: поверхность вовсе не так безлюдна, как казалось. Заброшенные руины, песчаные бури и неотступное чувство чужого присутствия превращают путь в смертельное испытание. Но тяжелее всего — холодная отстраненность Такеши Стила, который вновь ведет себя так, будто они чужие. 
Однако и Гермес не становится спасением. Коррумпированный и жестокий, он оказывается новой ловушкой. Теперь Халани предстоит бороться за выживание в еще более опасном мире — рядом с человеком, который раздражает ее сильнее всего. И на этот раз выбраться будет гораздо сложнее.</t>
  </si>
  <si>
    <t>Терновий путь</t>
  </si>
  <si>
    <t>Чайковская Д.</t>
  </si>
  <si>
    <t>Славянская мистика</t>
  </si>
  <si>
    <t>978-5-17-182959-9</t>
  </si>
  <si>
    <t>Ошерова Варвара Борисовна</t>
  </si>
  <si>
    <t>СлавянскаяМистика</t>
  </si>
  <si>
    <t>ASE000000000896158</t>
  </si>
  <si>
    <t>http://cdn.eksmo.ru/v2/ASE000000000896158/COVER/cover1.jpg</t>
  </si>
  <si>
    <t>СлавянскаяМистика Чайковская Терновий путь</t>
  </si>
  <si>
    <t>– Атмосферное фольклорное фэнтези от Дианы Чайковской, погружающее в глубины славянских верований.
– В центре повествования — знахарка Акулина: она стоит на границе миров, помогает упокоиться утопцам, лечит заговорами и травами, но бессильна перед жестокостью, обидой и отчаянием, что пускают корни в человеческих сердцах.
– Роман состоит из восьми самостоятельных историй, которые складываются в мозаику деревенской жизни второй половины XIX века.
– Глубокая этнографическая основа: текст наполнен подлинными говорами, обрядами, верованиями и диалектизмами глухой провинции.
– Книга входит в серию «Славянская мистика»: издание в твердой обложке, оформленной с элементами славянского фольклора, станет достойным украшением книжной полки.</t>
  </si>
  <si>
    <t>В краю чащ, золотых полей, рек, в краю, пропитанном духом казачества и воли, стоит деревня Терновка, а в ней живёт знахарка Акулина, что отваживает мавок по весне, помогает упокоиться утопцам, спасает детей от повитрули, укладывает в могилы упырей и гонит людское горе за околицу.
Только порой в Терновке добро злом оборачивается, а люди, хворые и хмурые, сами рады нечистой силе, ведь та иногда несёт благо и избавляет от мук.</t>
  </si>
  <si>
    <t>Орфографический словарь русского языка</t>
  </si>
  <si>
    <t>Алабугина Ю.В.</t>
  </si>
  <si>
    <t>978-5-17-161211-5</t>
  </si>
  <si>
    <t>ASE000000000877790</t>
  </si>
  <si>
    <t>http://cdn.eksmo.ru/v2/ASE000000000877790/COVER/cover1.jpg</t>
  </si>
  <si>
    <t>СовременКарманСловари Рус.яз. Орфографический словарь</t>
  </si>
  <si>
    <t>Юлия Владимировна Алабугина — кандидат филологических наук, преподаватель высшей школы, автор словарей и научных работ в сфере лингвистики.
Данный словарь содержит около 20 000 слов и словосочетаний современного русского языка, при написании которых могут возникнуть трудности. Издание может также служить справочником по орфоэпии.
Книга предназначена для всех, кто хочет грамотно писать и говорить по-русски.</t>
  </si>
  <si>
    <t>Каждый вдох</t>
  </si>
  <si>
    <t>Спаркс Н.</t>
  </si>
  <si>
    <t>Спаркс: чудо любви (м)</t>
  </si>
  <si>
    <t>978-5-17-150264-5</t>
  </si>
  <si>
    <t>Спаркс(чудо любви)</t>
  </si>
  <si>
    <t>Every Breath</t>
  </si>
  <si>
    <t>ASE000000000866582</t>
  </si>
  <si>
    <t>http://cdn.eksmo.ru/v2/ASE000000000866582/COVER/cover1.jpg</t>
  </si>
  <si>
    <t>Спаркс(чудо любви)Каждый вдох</t>
  </si>
  <si>
    <t>– От автора романов «Дневник памяти» и «Спеши любить».
– Николас Спаркс — один из самых популярных романтиков современности.
– Издание серии «Спаркс: чудо любви (м)» – книги в мягкой обложке и удобном формате.</t>
  </si>
  <si>
    <t>Почему жизнь сталкивает людей? Как не пройти мимо «своего» человека? Насколько сильно случайная встреча способна изменить вашу жизнь?
Хоуп Андерсон и Тру Уоллс в одно и то же время оказались в городке Сансет-Бич, Северная Каролина. Хоуп приехала на свадьбу подруги, Тру – чтобы познакомиться с отцом, которого никогда не видел. Они на несколько дней поселились по соседству и поначалу не подозревали, что с этого момента их мир разделится на «до» и «после». 
Двое людей полюбили друг друга мгновенно, почувствовали, что составляют две половинки единого целого. Но как сохранить это счастье, если у каждого давно своя жизнь, полная сложностей и проблем? Как выстраивать отношения, если вас разделяет океан? И какой сделать выбор, если для осуществления мечты одного, нужно пожертвовать мечтой другого?</t>
  </si>
  <si>
    <t>Вафельница. От вафель до пиццы</t>
  </si>
  <si>
    <t>Супер рецепты</t>
  </si>
  <si>
    <t>978-5-17-187948-8</t>
  </si>
  <si>
    <t>бумага мелованная матовая 90</t>
  </si>
  <si>
    <t>Жигунова Екатерина Константиновна</t>
  </si>
  <si>
    <t>СуперРецепты</t>
  </si>
  <si>
    <t>ASE000000000900264</t>
  </si>
  <si>
    <t>http://cdn.eksmo.ru/v2/ASE000000000900264/COVER/cover1.jpg</t>
  </si>
  <si>
    <t>СуперРецепты Барабанова Вафельница. От вафель до пиццы</t>
  </si>
  <si>
    <t>Вафельница давно перестала быть прибором для классических вафель – теперь с ее помощью можно приготовить разнообразные блюда из простых ингредиентов. 
•   Сладкие вафли: от творожных до шоколадных
•   Соленые вафли: от сырных до куриных
•   Овощные вафли: от картофельных до шпинатных
•   Необычные блюда: от омлета до хот-дога
В книге «Вафельница. От вафель до пиццы» вы найдете 30 рецептов с яркими цветными фотографиями и пошаговыми инструкциями, которые сделают приготовление быстрым и вкусным.
Готовьте быстро, легко и с удовольствием!</t>
  </si>
  <si>
    <t>Белая лошадь, черные ночи</t>
  </si>
  <si>
    <t>Марсо И.</t>
  </si>
  <si>
    <t>978-5-17-163468-1</t>
  </si>
  <si>
    <t>White Horse Black Nights</t>
  </si>
  <si>
    <t>ASE000000000880300</t>
  </si>
  <si>
    <t>http://cdn.eksmo.ru/v2/ASE000000000880300/COVER/cover1.jpg</t>
  </si>
  <si>
    <t>ТемныеФейриЛюбовьМагия Марсо Белая лошадь, черные ночи</t>
  </si>
  <si>
    <t>– Темное романтическое фэнтези в серии «Темные фейри. Любовь и магия» — для поклонников книг Сары Дж. Маас и Дженнифер Арментроут.
– Мрачная сказка для взрослых, выросшая из мотивов «Белоснежки» и легенды о леди Годиве. 
– Роуд-стори, в которой ненависть опасно близка к любви. Двенадцать лет взаперти, единственные друзья — животные, понимающие ее без слов. Когда Сабину продают в жены жестокому верховному лорду, она боится лишь одного: променять одну клетку на другую. Но путь к свободе может открыть суровый и до боли красивый охранник — если получится поколебать его преданность господину. 
– Иви Марсо пишет на стыке любовной фантастики и темного романтического фэнтези; известная трилогией «Шрамы». Ее темы — притяжение, власть, боль, эмоциональная зависимость.
– Подарочное издание: суперобложка с серебряным тиснением и цветные форзацы.</t>
  </si>
  <si>
    <t>Рано оставшись без матери, Сабина Дэрроу двенадцать лет провела взаперти – в монастыре, куда ее отправил отец после смерти жены. Единственные друзья девушки – животные, с которыми она
общается с помощью магии. Когда Сабине исполняется двадцать два года, отец продает ее в качестве невесты верховному лорду в обмен на погашение семейных долгов. Теперь самый большой страх девушки — обменять одну тюрьму на другую. По приказу лорда его будущая невеста должна сама приехатьк нему на коне, при этом ехать она должна полностью обнаженной,прикрывая нагое тело лишь волосами. Сопровождать в этом нелегком путешествии Сабину будет молчаливый страж — Бастен. Во время поездки Сабина и Бастен начинают испытывать друг к другу запретное влечение, граничащее с одержимостью. А что может быть хуже, чем влюбиться в человека, который не должен тебе принадлежать?..</t>
  </si>
  <si>
    <t>Английский язык. Тренажёр по чтению для начальной школы</t>
  </si>
  <si>
    <t>978-5-17-184949-8</t>
  </si>
  <si>
    <t>ASE000000000897630</t>
  </si>
  <si>
    <t>http://cdn.eksmo.ru/v2/ASE000000000897630/COVER/cover1.jpg</t>
  </si>
  <si>
    <t>УчусьОтлично Английский язык. Тренажёр по чтению для начальной школы</t>
  </si>
  <si>
    <t>Этот сборник поможет сформировать и укрепить навыки чтения. 
С его помощью младшие школьники смогут изучить буквы, звуки и знаки фонетической транскрипции, которые передают звучание слов. Слова-примеры помогут расширить словарный запас, а яркие иллюстрации сделают учёбу ещё увлекательнее. 
Регулярная работа с тренажёром поможет шаг за шагом сформировать правильное произношение и увереннее читать по-английски.</t>
  </si>
  <si>
    <t>Хаски и его учитель Белый кот. Книга 3</t>
  </si>
  <si>
    <t>Бучи Жоу Ж.</t>
  </si>
  <si>
    <t>Хиты Китая. Хаски и его учитель Белый кот</t>
  </si>
  <si>
    <t>978-5-17-169819-5</t>
  </si>
  <si>
    <t>ХитыКитаяХаски</t>
  </si>
  <si>
    <t>“The Husky and His White Cat Shizun” “二哈和他的白猫师尊”Volume 3</t>
  </si>
  <si>
    <t>ASE000000000883939</t>
  </si>
  <si>
    <t>http://cdn.eksmo.ru/v2/ASE000000000883939/COVER/cover1.jpg</t>
  </si>
  <si>
    <t>ХитыКитаяХаски Бучи Хаски и его учитель Белый кот. Книга 3</t>
  </si>
  <si>
    <t>– «Хаски и его учитель Белый кот. Книга 3» — долгожданное продолжение международного бестселлера Жоубао Бучи Жоу о любви, искуплении и силе настоящей привязанности. 
– Жоубао Бучи Жоу — популярная китайская писательница, чье творчество завоевало множество поклонников по всему миру. Её псевдоним буквально переводится как «Мясная булочка не ест мясо». Произведения автора отличаются глубоким психологизмом и запоминающимися образами.
– В третьей книге Мо Жань, пережив поражение и переосмыслив прошлое, теряет своего учителя Чу Ваньнина. Разделенные гранью между живыми и мертвыми, герои сталкиваются с испытанием, которое кажется непреодолимым. В отчаянной попытке вернуть дорогого человека Мо Жань спускается в царство Нанькэ — в самую преисподнюю.
– Бестселлер переведен на несколько языков, включая английский. По роману уже выходит маньхуа‑адаптация, а в ближайшее время планируется выпуск дорамы с известными китайскими актерами в главных ролях.
– Издание отличается уникальным оформлением: суперобложка и твердый переплет, иллюстрация на обложке и форзацах от талантливой художницы Serdechno, а также цветные вклейки внутри макета от Heirasu и BaiYuN. Перевод выполнен Юлией Каретниковой.</t>
  </si>
  <si>
    <t>В который раз слепо уверовав в свои силы, Мо Жань терпит сокрушительное поражение. Морок прошлой жизни постепенно рассеивается, и его глаза как никогда ясны. Осознание того, какие жертвы готов принести ради него Чу Ваньнин, не оставляет в нем сил на ненависть и злобу.
Не успев воздать за пусть и скрытую, но искреннюю заботу, Мо Жань теряет учителя навсегда. Теперь их отделяют друг от друга не просто обиды прошлого, но и сама грань между живыми и мертвыми. Не сумев смириться с его смертью даже спустя годы, Мо Жань с фонарем призывы души спускается в саму преисподнюю. Возможно ли вернуть дорогого человека из самого центра царства Нанькэ?
Какое обещание в этой жизни даст Мо Жань своему учителю?</t>
  </si>
  <si>
    <t>Хаски и его учитель Белый кот. Книга 3 + лимитированный мерч</t>
  </si>
  <si>
    <t>978-5-17-184856-9</t>
  </si>
  <si>
    <t>ASE000000000897538</t>
  </si>
  <si>
    <t>http://cdn.eksmo.ru/v2/ASE000000000897538/COVER/cover1.jpg</t>
  </si>
  <si>
    <t>ХитыКитаяХаски Бучи Хаски и его учитель Белый кот. Книга 3+ лимитированный мерч</t>
  </si>
  <si>
    <t>– «Хаски и его учитель Белый кот. Книга 3» — долгожданное продолжение международного бестселлера Жоубао Бучи Жоу о любви, искуплении и силе настоящей привязанности. 
– Жоубао Бучи Жоу — популярная китайская писательница, чьё творчество завоевало множество поклонников по всему миру. Её псевдоним буквально переводится как «Мясная булочка не ест мясо». Произведения автора отличаются глубоким психологизмом и запоминающимися образами.
– В третьей книге Мо Жань, пережив поражение и переосмыслив прошлое, теряет своего учителя Чу Ваньнина. Разделенные гранью между живыми и мёртвыми, герои сталкиваются с испытанием, которое кажется непреодолимым. В отчаянной попытке вернуть дорогого человека Мо Жань спускается в царство Нанькэ — в самую преисподнюю.
– Бестселлер переведен на несколько языков, включая английский. По роману уже выходит маньхуа‑адаптация, а в ближайшее время планируется выпуск дорамы с известными китайскими актерами в главных ролях.
– Издание отличается уникальным оформлением: суперобложка и твердый переплет, иллюстрация на обложке и форзацах от талантливой художницы Serdechno, а также цветные вклейки внутри макета от Heirasu и BaiYuN. Перевод выполнен Юлией Каретниковой.</t>
  </si>
  <si>
    <t>Коралина</t>
  </si>
  <si>
    <t>Гейман Н.</t>
  </si>
  <si>
    <t>Читаем на английском без проблем</t>
  </si>
  <si>
    <t>978-5-17-158781-9</t>
  </si>
  <si>
    <t>Софронов Вячеслав Олегович</t>
  </si>
  <si>
    <t>ЧитаемАнгл(без проблем)</t>
  </si>
  <si>
    <t>ASE000000000875398</t>
  </si>
  <si>
    <t>http://cdn.eksmo.ru/v2/ASE000000000875398/COVER/cover1.jpg</t>
  </si>
  <si>
    <t>ЧитаемАнгл(без проблем)Гейман Коралина</t>
  </si>
  <si>
    <t>Исследуя дом, в который только что переехала её семья, Коралина находит дверь, ведущую в никуда. Или, точнее, дверь, которая вела в никуда, пока её не открыли правильным ключом. Теперь за ней находится проход в другой мир, очень похожий на мир Коралины: здесь тот же дом, те же странные соседи, и даже её мама и папа! Только еда здесь вкуснее, игры веселее, а животные могут разговаривать. А раз здесь так хорошо, то почему бы не остаться здесь навсегда?
Текст произведения снабжен грамматическим комментарием и словарем, в который вошли ВСЕ слова, содержащиеся в тексте. Благодаря этому книга подойдет для любого уровня владения языком.</t>
  </si>
  <si>
    <t>Маленькие сказки для первого чтения</t>
  </si>
  <si>
    <t>Прокофьева С.Л., Чуковский К.И., Бианки В.В.</t>
  </si>
  <si>
    <t>Читаю без мамы по слогам</t>
  </si>
  <si>
    <t>978-5-17-136931-6</t>
  </si>
  <si>
    <t>ЧитБезМамыПоСлогам</t>
  </si>
  <si>
    <t>ASE000000000855573</t>
  </si>
  <si>
    <t>http://cdn.eksmo.ru/v2/ASE000000000855573/COVER/cover1.jpg</t>
  </si>
  <si>
    <t>ЧитБезМамыПоСлогам Прокофьева/Чуковский Маленькие сказки для первого чтения</t>
  </si>
  <si>
    <t>В этой книге собраны небольшие произведения знаменитых отечественных авторов. Маленькие сказки с большими картинками помогут малышу сделать свои первые шаги в мир литературы. Весёлые и непоседливые герои научат ребят доброте, дружбе и самостоятельности. А увлекательные игры с буквами и словами улучшат технику чтения, память и внимание.
Читайте с пользой и удовольствием!</t>
  </si>
  <si>
    <t>В сборник вошли сказки К. Чуковского, Э. Успенского, С. Прокофьевой и других замечательных отечественных писателей. Они обязательно понравятся малышу и способствуют закреплению навыка слогового чтения. Книга дополнена упражнениями для совершенствования техники чтения. Физкультминутки с пальчиковой гимнастикой помогут активизировать работу мозга и сконцентрировать внимание.
Для дошкольного возраста.</t>
  </si>
  <si>
    <t>Канон врачебной науки</t>
  </si>
  <si>
    <t>Авиценна</t>
  </si>
  <si>
    <t>978-5-17-176766-2</t>
  </si>
  <si>
    <t>ASE000000000891065</t>
  </si>
  <si>
    <t>http://cdn.eksmo.ru/v2/ASE000000000891065/COVER/cover1.jpg</t>
  </si>
  <si>
    <t>ЭксклюзивКлассика Авиценна Канон врачебной науки</t>
  </si>
  <si>
    <t>— «Канон врачебной науки» — выдающийся труд XI века, оказавший огромное влияние на все последующее развитие медицины.
— На протяжении шестисот лет «Канон» являлся ведущим учебником по медицине в большинстве учебных заведений востока и запада.
— Абу Али ибн Сина, также известный как Авиценна, — самый известный и влиятельный исламский ученый и философ средневековья, автор 450 трудов в 29 областях науки, самыми известными из которых являются «Книга исцеления» и «Канон врачебной науки». 
— В данное издание вошли избранные главы из разделов про определение медицины и причины, проявления и способы лечения болезней.
— Издание в серии «Эксклюзивная классика» — в удобном карманном формате и узнаваемом оформлении.</t>
  </si>
  <si>
    <t>«Канон врачебной науки» — это выдающийся труд, написанный в XI веке, который оказал огромное влияние на медицину и превратился в энциклопедию мирового значения. Авиценна собрал и систематизировал знания о человеческом организме, болезнях и методах лечения, охватив широкий спектр тем: от анатомии до фармакологии, от диагностики до хирургии. Благодаря ясному изложению и практическому подходу, «Канон» вдохновлял не одно поколение врачей и ученых. Эта книга интересна как исторический артефакт и как источник медицинских знаний. 
В данное издание вошли избранные главы из разделов об определении медицины, о болезнях — их причинах, проявлениях и способах лечения.</t>
  </si>
  <si>
    <t>978-5-17-115712-8</t>
  </si>
  <si>
    <t>ASE000000000844074</t>
  </si>
  <si>
    <t>http://cdn.eksmo.ru/v2/ASE000000000844074/COVER/cover1.jpg</t>
  </si>
  <si>
    <t>ЭксклюзивКлассика Гавальда 35 кило надежды</t>
  </si>
  <si>
    <t>– Трогательная и искренняя история, рассказанная от лица ребенка, которому непросто найти свое место в мире взрослых ожиданий и школьных правил.
– Книга о поддержке, вере в себя и о том, как важно вовремя встретить человека, который увидит в тебе талант и поможет не потерять надежду.
– Роман будет близок как подросткам, так и родителям: он помогает лучше понять переживания ребенка, страх не оправдать ожидания и поиск собственного пути.
– Главный герой — живой, уязвимый и очень настоящий, поэтому история вызывает сильный эмоциональный отклик и желание поддержать его.
– Анна Гавальда — одна из самых читаемых современных французских писательниц, чьи книги регулярно становятся международными бестселлерами и переводятся на десятки языков.
– Компактный покетный формат с внутренними иллюстрациями.</t>
  </si>
  <si>
    <t>Призрак дома на холме</t>
  </si>
  <si>
    <t>Джексон Ш.</t>
  </si>
  <si>
    <t>978-5-17-119355-3</t>
  </si>
  <si>
    <t>THE HAUNTING OF HILL HOUSE</t>
  </si>
  <si>
    <t>ASE000000000847729</t>
  </si>
  <si>
    <t>http://cdn.eksmo.ru/v2/ASE000000000847729/COVER/cover1.jpg</t>
  </si>
  <si>
    <t>ЭксклюзивКлассика Джексон Призрак дома на холме</t>
  </si>
  <si>
    <t>Одна из самых известных историй о доме с приведениями, ставшая вдохновением для сериала Netflix. 
Старинный особняк на холме приносит его обитателям одни несчастья. Никто не рискует здесь не то, что жить, даже оставаться на ночь – говорят, Хилл-хаус стал пристанищем привидений. 
 Но однажды тишину дома нарушает шумная компания:  доктор Монтегю, исследователь паранормальных явлений; Теодора, его беззаботная помощница; Элинор, хрупкая девушка, не понаслышке знакомая с полтергейстами; и Люк –  будущий наследник Хилл-хауса. Никто даже не подозревает,  каким кошмаром обернется их поездка…</t>
  </si>
  <si>
    <t>Трое в лодке, не считая собаки</t>
  </si>
  <si>
    <t>Джером К.Д.</t>
  </si>
  <si>
    <t>978-5-17-121340-4</t>
  </si>
  <si>
    <t>Three Men in a Boat (To Say Nothing of the Dog)</t>
  </si>
  <si>
    <t>ASE000000000849802</t>
  </si>
  <si>
    <t>http://cdn.eksmo.ru/v2/ASE000000000849802/COVER/cover1.jpg</t>
  </si>
  <si>
    <t>ЭксклюзивКлассика Джером Трое в лодке, не считая собаки (2-ое издание)</t>
  </si>
  <si>
    <t>Образчик настоящего английского юмора — для всех поклонников «Дживса и Вустера»!
Подробный путеводитель по реке Темза — все упомянутые в тексте бары и пабы всё ещё открыты!
Литературная основа десятка экранизаций, в том числе советского мюзикла 1979 года с Андреем Мироновым и Александром Ширвиндтом в главных ролях.</t>
  </si>
  <si>
    <t>Этот роман неоднократно экранизирован, в том числе и в нашей стране. Фильм, снятый на его основе, стал поистине культовым. 
Идет время, сменяются эпохи, ног читатели по-прежнему не могут оторваться от совершенно невероятной история путешествия троих беззаботных английских джентльменов, пустившихся в плавание по Темзе вместе со своим любимцем — фокстерьером Монморанси.
Забавные недоразумения, веселые коллизии и полные комизма ситуации, из которых герои выходят, сохраняя истинно британское чувство собственного достоинства, и сегодня поражают своей оригинальностью и неувядающим юмором...</t>
  </si>
  <si>
    <t>Дафнис и Хлоя</t>
  </si>
  <si>
    <t>Лонг</t>
  </si>
  <si>
    <t>978-5-17-180206-6</t>
  </si>
  <si>
    <t>Δάφνις καὶ Χλόη</t>
  </si>
  <si>
    <t>ASE000000000893972</t>
  </si>
  <si>
    <t>http://cdn.eksmo.ru/v2/ASE000000000893972/COVER/cover1.jpg</t>
  </si>
  <si>
    <t>ЭксклюзивКлассика Лонг Дафнис и Хлоя</t>
  </si>
  <si>
    <t>- «Дафнис и Хлоя» — один из немногих дошедших до нас греческих романов и ключевой текст для понимания античной пасторальной традиции. Роман показывает античный мир через частную жизнь и первые чувства, без пафоса подвигов и мифологии.
- Простота сюжета сочетается с тонкой психологией, вниманием к природе и мягким юмором, поэтому книга легко воспринимается современным читателем.
- Текст особенно интересен тем, кто хочет увидеть, как в античности представляли себе любовь, взросление и повседневность.
- В издании серии «Эксклюзивная классика» роман представлен в переводе С. П. Кондратьева с комментариями М. Е. Грабарь-Пассек, которые помогают глубже понять эпоху и культурный контекст.</t>
  </si>
  <si>
    <t>Пастухи с греческого острова Лесбос находят двух подкидышей, мальчика и девочку, которых берут на воспитание и называют соответственно Дафнис и Хлоя. Повзрослев, Дафнис и Хлоя начинают пасти стада своих приемных родителей и вскоре влюбляются друг в друга. Чистые и невинные души не в состоянии сразу же распознать это светлое чувство, но оно придает молодым людям сил и помогает раз за разом с честью выходить из выпадающих на их долю испытаний.
Практически забытый в Средние века, роман «Дафнис и Хлоя» вновь обрел известность в эпоху Возрождения и сейчас считается признанным памятником античной литературы и входит в число пяти канонических греческих романов. Книга неоднократно экранизировалась и легла в основу оперы и балета.</t>
  </si>
  <si>
    <t>Алая чума. До Адама</t>
  </si>
  <si>
    <t>978-5-17-126949-4</t>
  </si>
  <si>
    <t>The Scarlet Plague</t>
  </si>
  <si>
    <t>ASE000000000852450</t>
  </si>
  <si>
    <t>http://cdn.eksmo.ru/v2/ASE000000000852450/COVER/cover1.jpg</t>
  </si>
  <si>
    <t>ЭксклюзивКлассика Лондон Алая чума. До Адама</t>
  </si>
  <si>
    <t>Очень непривычный Джек Лондон, сильный, фантастический и многогранный. Произведения, вошедшие в эту книгу, переносят читателя в другие эпохи и заставляют совершенно по-новому взглянуть на творчество писателя. «Алая чума» – беспощадная, пугающая антиутопия о страшной эпидемии, охватившей человечество и уносящей все новые и новые жертвы. «До Адама» – поражающая воображение история о наших далеких предках-неандертальцах, только-только начинающих осознавать себя людьми.</t>
  </si>
  <si>
    <t>Выбор</t>
  </si>
  <si>
    <t>978-5-17-982731-3</t>
  </si>
  <si>
    <t>THE CHOICE</t>
  </si>
  <si>
    <t>ASE000000000832759</t>
  </si>
  <si>
    <t>http://cdn.eksmo.ru/v2/ASE000000000832759/COVER/cover1.jpg</t>
  </si>
  <si>
    <t>ЭксклюзивКлассика Спаркс Выбор</t>
  </si>
  <si>
    <t>– От автора романов «Дневник памяти» и «Тихая гавань».
– Николас Спаркс – один из самых популярных романтиков современности.
– Читайте книгу, смотрите фильм! История получила экранизацию в 2016 году, с Терезой Палмер и Бенджамином Уокером в главных ролях.
– Издание серии «Эксклюзивная классика» – книги в удобном формате и мягкой обложке.</t>
  </si>
  <si>
    <t xml:space="preserve">   Любовь? Серьезные отношения? Ответственность? Семья? Закоренелый холостяк Тревис Паркер уверен, что все это не для него. Ему вполне достаточно отличной работы и верных друзей. Он увлекается охотой, рыбалкой, занимается экстремальными видами спорта — и избегает серьезных отношений...
   Однако с появлением новой соседки Габи Холланд жизнь Тревиса постепенно меняется. Первоначальные неприязнь и отторжение оборачиваются незнакомым до этого времени чувством – Тревис влюбляется. Он счастлив и наслаждается жизнью, но безмятежность не вечна: любовь оказалась не только величайшей наградой, но и тяжелейшим испытанием...
   Этот роман лег в основу одноименного фильма с Терезой Палмер и Бенджамином Уокером.
</t>
  </si>
  <si>
    <t>Белые ночи</t>
  </si>
  <si>
    <t>978-5-17-106575-1</t>
  </si>
  <si>
    <t>ASE000000000834418</t>
  </si>
  <si>
    <t>http://cdn.eksmo.ru/v2/ASE000000000834418/COVER/cover1.jpg</t>
  </si>
  <si>
    <t>ЭксклюзивКлассикаРус Достоевский Белые ночи</t>
  </si>
  <si>
    <t>В этот сборник вошли две ранние повести Достоевского – «Белые ночи» и «Неточка Незванова», которые считаются самыми поэтичными произведениями великого романиста. 
«Белые ночи» – одно из лучших произведений школы «сентиментального натурализма», по мнению критика Аполлона Григорьева. Это лирическая исповедь героя-мечтателя, одинокого и робкого человека, в жизни которого на какое-то время появляется девушка,  а вместе с ней и надежда на более светлое будущее. 
«Неточка Незванова» – повесть, изначально задуманная автором как роман, где в основе сюжета лежит история жизни маленькой девочки. Неточка – тоже персонаж-мечтатель, она грезит о жизни в большом красивом особняке, который видит из окна каморки на чердаке. Но, очутившись в нем, Неточка сталкивается с действительностью, которая оказалась вовсе не так прекрасна…</t>
  </si>
  <si>
    <t>Слово о полку Игореве</t>
  </si>
  <si>
    <t>АФОРИЗМЫ И ЦИТАТЫ. ФОЛЬКЛОР. МИФЫ</t>
  </si>
  <si>
    <t>ФОЛЬКЛОР. МИФЫ. ПОСЛОВИЦЫ И ПОГОВОРКИ</t>
  </si>
  <si>
    <t>978-5-17-134404-7</t>
  </si>
  <si>
    <t>ASE000000000855138</t>
  </si>
  <si>
    <t>http://cdn.eksmo.ru/v2/ASE000000000855138/COVER/cover1.jpg</t>
  </si>
  <si>
    <t>ЭксклюзивКлассикаРус Слово о полку Игореве</t>
  </si>
  <si>
    <t>Жемчужины светской литературы русского Средневековья XII – XV вв. Поэтичная «Задонщина» и яростное «Сказание о Мамаевом побоище», душераздирающая «Повесть о разорении Рязани Батыем» и таинственное, полное литературных загадок и тайн «Слово о полку Игореве»...
Их веками переписывали вручную, читали и перечитывали, комментировали и обсуждали. Рукописи их горели вместе с усадьбами и монастырями, и отдельные копии уцелели лишь чудом – чтобы донести до нас не в сухом и равнодушном, а в ярком, эмоциональном художественном восприятии безымянных по большей части гениев русского слова и великую и драматичную историю Руси – с ее феодальными междоусобицами и сложными, неоднозначными отношениями с Великой cтепью, национальной трагедией монголо-татарского ига и великим национальным подъемом, позволившим это иго наконец сбросить.
Произведения, в которых оживает прошлое Руси.</t>
  </si>
  <si>
    <t>Хищные вещи века</t>
  </si>
  <si>
    <t>978-5-17-094720-1</t>
  </si>
  <si>
    <t>ASE000000000720496</t>
  </si>
  <si>
    <t>http://cdn.eksmo.ru/v2/ASE000000000720496/COVER/cover1.jpg</t>
  </si>
  <si>
    <t>ЭксклюзивКлассикаРус Стругацкие Хищные вещи века</t>
  </si>
  <si>
    <t>– От авторов книг «Понедельник начинается в субботу», «Обитаемый остров», «Трудно быть богом»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Издание в серии «Эксклюзив: Русская классика» — в удобном карманном формате и узнаваемом оформлении.</t>
  </si>
  <si>
    <t>Бывший космонавт Иван Жилин, знакомый читателям по повестям «Путь на Амальтею» и «Стажеры», приезжает в курортный европейский городок, чтобы выявить торговцев и распространителей опасного наркотика слега. Здесь, кажется, наступил подлинный Мир Изобилия -- у человека есть то, к чему он так стремился: материальный достаток, масса свободного времени и доступных развлечений. Однако за внешне благополучной материальной жизнью горожан, расцвеченной иллюзорным глянцем, скрывается пустота…</t>
  </si>
  <si>
    <t>В лаборатории редактора</t>
  </si>
  <si>
    <t>Чуковская Л.К.</t>
  </si>
  <si>
    <t>978-5-17-172971-4</t>
  </si>
  <si>
    <t>ASE000000000888227</t>
  </si>
  <si>
    <t>http://cdn.eksmo.ru/v2/ASE000000000888227/COVER/cover1.jpg</t>
  </si>
  <si>
    <t>ЭксклюзивКлассикаРус Чуковская В лаборатории редактора</t>
  </si>
  <si>
    <t>— «В лаборатории редактора» — одна из важнейших книг, посвященных русскому языку и работе со словом.
— На страницах книги Лидия Корнеевна подводит своеобразный итог своей тридцатилетней редакторской работе и рассказывает о важнейших принципах создания, оформления и редактирования текста.
— Книга будет одинакова интересна как авторам и редакторам, так и простым читателям. 
— Издание в серии «Эксклюзив: Русская классика» — в удобном карманном формате и узнаваемом оформлении.</t>
  </si>
  <si>
    <t>В 1960 году Лидия Корнеевна написала книгу «В лаборатории редактора». Как подчеркивает сама автор, это не учебник, а попытка подвести итог тридцатилетнего литературного труда, посвятить читателя в те вопросы и задачи, которые приходится решать редактору. На страницах книги Лидия Корнеевна делится воспоминаниями о великих авторах и значимых произведениях, с которыми ей довелось иметь дело, рассказывает о принципах создания, оформления и редактирования текста. И критики, и простые читатели с восторгом приняли «Лабораторию редактора», и сегодня она считается одной из важнейших книг, посвященных русскому языку и работе со словом.</t>
  </si>
  <si>
    <t>500 самых важных слов английского языка. 5–11 классы</t>
  </si>
  <si>
    <t>Шахин В.Е.</t>
  </si>
  <si>
    <t>Экстренная помощь школьнику</t>
  </si>
  <si>
    <t>978-5-17-166140-3</t>
  </si>
  <si>
    <t>ЭкстренПомощьШкольнику</t>
  </si>
  <si>
    <t>ASE000000000883332</t>
  </si>
  <si>
    <t>http://cdn.eksmo.ru/v2/ASE000000000883332/COVER/cover1.jpg</t>
  </si>
  <si>
    <t>ЭкстренПомощьШкольнику 500 самых важных слов английского языка. 5–11 классы</t>
  </si>
  <si>
    <t>Пособие «500 самых важных слов английского языка для школьников. 5–11 классы» — верный и незаменимый помощник для школьников, их родителей и педагогов.
В книге представлены слова, сгруппированные по основным темам, которые изучают в школе с 5 по 11 классы. Каждое новое слово сопровождается транскрипцией, а затем отрабатывается в занимательных заданиях. Все упражнения ученик сможет выполнять прямо в книге, а удобный формат позволяет везде брать ее с собой. Для проверки правильности выполнения заданий предусмотрены ключи.
Пособие адресовано ученикам средней и старшей школы, их родителям и учителям английского языка. Оно подойдет для изучения и закрепления новых слов, а также в качестве дополнительного пособия к основному курсу.</t>
  </si>
  <si>
    <t>Книга знаний. Полная история цивилизации</t>
  </si>
  <si>
    <t>Сокровищница человечества</t>
  </si>
  <si>
    <t>978-5-17-177614-5</t>
  </si>
  <si>
    <t>Климова Ольга Владимировна</t>
  </si>
  <si>
    <t>СокровищЧеловечества</t>
  </si>
  <si>
    <t>ASE000000000891759</t>
  </si>
  <si>
    <t>http://cdn.eksmo.ru/v2/ASE000000000891759/COVER/cover1.jpg</t>
  </si>
  <si>
    <t>!ЧГ*СокровищЧеловечества Книга знаний. Полная история цивилизации</t>
  </si>
  <si>
    <t>Любой человек, стремящийся к познанию, наверняка хотя бы раз в жизни задавался вопросами: а что же было до нас, какими были люди до того, как стали теми, кем они являются теперь, каков был мир за много веков до нынешнего? И если наш современник просто интересуется историей человечества, то первому человеку — хомо сапиенс — не было дела до подобных экзистенциальных вопросов: совершая робкие шаги в начале своего развития, он в первую очередь думал о том, как ему выжить. Именно это базовое стремление постоянно подталкивало его на путь прогресса: от первой искры прирученного огня до триумфального покорения космоса, от языка, зачатого в жестах, до музыки и поэзии, от наскальных рисунков до величайших шедевров живописи, от лечения травами до редактирования генов. Ведь человеком постоянно двигало стремление узнать, что же скрывается за горизонтом, подняться выше, заглянуть глубже, чтобы сделать свою жизнь разнообразнее, богаче, лучше. Вся наша цивилизация — это летопись дорог, проложенных через океаны, пустыни и межзвездную пыль, череда вопросов, ошибок, догадок и прорывов, цепь, где каждое звено — чья-то смелость, упорство или мечта.
В этой книге сделана попытка представить путь человечества — от изобретения колеса до цифровой эры — через интересные факты и богатейший визуальный ряд, воссоздающие ключевые моменты истории. Надеемся, что это издание поможет понять, кто же мы — люди — есть на самом деле и каково наше место в этом мире, а быть может, заставит задуматься над глобальным вопросом: какое будущее ожидает человечество?</t>
  </si>
  <si>
    <t>Атлас автодорог России, стран СНГ и Балтии (приграничные районы) (в новых границах)</t>
  </si>
  <si>
    <t>Атлас автодорог</t>
  </si>
  <si>
    <t>978-5-17-157017-0</t>
  </si>
  <si>
    <t>Борисова Галина Валерьяновна</t>
  </si>
  <si>
    <t>ASE000000000873585</t>
  </si>
  <si>
    <t>http://cdn.eksmo.ru/v2/ASE000000000873585/COVER/cover1.jpg</t>
  </si>
  <si>
    <t>Атлас автодорог(мяг)Россия, страны СНГ и Балтии (приграничные районы)(в новых границах)</t>
  </si>
  <si>
    <t>На картах Атласа показаны автомобильные дороги с различным покрытием, выделены дороги федерального значения, указаны расстояния между населенными пунктами и точками пересечения дорог, даны другие полезные сведения.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Удобный формат Атласа при достаточно широком масштабном ряде карт, информационная насыщенность, наличие подробного указателя населенных пунктов, позволяющего легко и быстро ориентироваться в Атласе, делают его незаменимым помощником в путешествиях и деловых поездках.</t>
  </si>
  <si>
    <t>Большая книга для подготовки к школе</t>
  </si>
  <si>
    <t>Большая книга умников и умниц</t>
  </si>
  <si>
    <t>978-5-17-095811-5</t>
  </si>
  <si>
    <t>БолКнУмниковУмниц</t>
  </si>
  <si>
    <t>ASE000000000721657</t>
  </si>
  <si>
    <t>http://cdn.eksmo.ru/v2/ASE000000000721657/COVER/cover1.jpg</t>
  </si>
  <si>
    <t>БолКнУмниковУмниц Узорова Большая книга для подготовки к школе</t>
  </si>
  <si>
    <t>Нужно подготовить ребёнка к школе? Не знаете, с чего начать? Тогда наша книга — именно то, что вам нужно! Эффективная методика известных педагогов О. В. Узоровой и Е. А. Нефёдовой проверена временем и заслужила благодарность нескольких поколений родителей и учителей. В «Большой книге для подготовки к школе» собраны упражнения по важнейшим школьным темам, а также есть более 100 тестовых заданий для проверки полученных знаний. Ваш ребёнок будет чувствовать себя уверенно в 1 классе!</t>
  </si>
  <si>
    <t>В пособии известных педагогов-практиков собраны и детально рассмотрены все важнейшие темы для подготовки ребенка к школе. К каждой теме подобраны упражнения и задания, а также более 100 тестовых заданий для проверки полученных знаний. 
Работники детских садов, воспитатели и родители могут с успехом использовать эту книгу для подготовки детей к школе.
Для начального образования.
УТП
Обучающее издание для дошколят — это сборник занятий и тестовых заданий, разработанный известными педагогами-практиками О.В. Узоровой и Е.А. Нефёдовой.    
Пособие представляет интерес для родителей будущих первоклассников и поможет всесторонне и эффективно подготовить ребенка к школе.     
• Все важнейшие темы для подготовки к школе — под одной обложкой. 
• В книге собраны интересные задания на развитие речи, памяти, внимания, мышления и  мелкой моторики.
• Занимаясь по развивающей книжке, вы эффективно и всесторонне подготовите ребенка к школе — и ваш ученик с радостью пойдет в 1-й класс.</t>
  </si>
  <si>
    <t>Большой астрологический календарь на 2027 год</t>
  </si>
  <si>
    <t>978-5-17-185346-4</t>
  </si>
  <si>
    <t>290х290</t>
  </si>
  <si>
    <t>62x90/6*</t>
  </si>
  <si>
    <t>ASE000000000898134</t>
  </si>
  <si>
    <t>http://cdn.eksmo.ru/v2/ASE000000000898134/COVER/cover1.jpg</t>
  </si>
  <si>
    <t>Борщ2027 Большой астрологический календарь</t>
  </si>
  <si>
    <t>Татьяна Борщ — любимый народный астролог, лауреат премии Копенгагенского астрологического конгресса, историк, телеведущая, автор и продюсер документальных фильмов. Уже более 25 лет Татьяна Борщ выпускает ежегодные календари астрологических прогнозов, лунные и посевные календари.
«Большой астрологический календарь на 2027 год» поможет вам разобраться в финансовой ситуации, подняться по карьерной лестнице или поднять свой бизнес на новый уровень, наладить отношения в семье или в паре, не упустить новую любовь, сохранить физическое и моральное здоровье. В календаре представлены астрологические прогнозы для каждого знака зодиака на протяжении всего 2027 года, включая информацию о фазах Луны и движении Солнца по зодиаку. Этот календарь является надежным руководством для планирования и принятия важных решений в течение года.
Также вы узнаете, как правильно встретить год Огненной Козы: что надеть, как украсить дом, что приготовить, чтобы задобрить покровительницу 2027 года.</t>
  </si>
  <si>
    <t>Ты меня погубишь</t>
  </si>
  <si>
    <t>Полянская К.</t>
  </si>
  <si>
    <t>Звезды романтического фэнтези</t>
  </si>
  <si>
    <t>978-5-17-187302-8</t>
  </si>
  <si>
    <t>Тимонина Марина Вячеславовна</t>
  </si>
  <si>
    <t>ЗвездыРоманФэнтези</t>
  </si>
  <si>
    <t>ASE000000000899755</t>
  </si>
  <si>
    <t>http://cdn.eksmo.ru/v2/ASE000000000899755/COVER/cover1.jpg</t>
  </si>
  <si>
    <t>ЗвездыРоманФэнтези Полянская Ты меня погубишь</t>
  </si>
  <si>
    <t>Мечты сбываются, но от этого часто мучительно больно. Я хотела выйти из-под опеки жрецов, а вышла… замуж. За черного колдуна, приговоренного к сожжению на рассвете. Чтобы унаследовать его богатства и передать их своим покровителям. Им следовало знать, что загнанная в угол мышь способна кусаться. Теперь я в бегах, зато богата и свободна. Правда, дорогой супруг забыл предупредить, что к золоту прилагаются жуткие семейные тайны и… магия, с которой придется научиться справляться. И ловец на хвосте.
Да поможет мне Тьма! Потому что Свет, кажется, отвернулся от меня навсегда…</t>
  </si>
  <si>
    <t>Манга. Искусство Японии. Календарь на 2027 год</t>
  </si>
  <si>
    <t>Агапонов Д.С.</t>
  </si>
  <si>
    <t>978-5-17-189888-5</t>
  </si>
  <si>
    <t>Чудова Анастасия Витальевна</t>
  </si>
  <si>
    <t>ASE000000000901778</t>
  </si>
  <si>
    <t>http://cdn.eksmo.ru/v2/ASE000000000901778/COVER/cover1.jpg</t>
  </si>
  <si>
    <t>КалендарьНастенный2027 Манга. Искусство Японии.</t>
  </si>
  <si>
    <t>Япония – маленькая, загадочная и не всегда понятная для европейцев страна, расположенная на далеких островах. Географическое положение, особенности государственной политики и древние традиции народа привели к ее изолированности от других стран. В силу этого культура и искусство Японии приобрели ярко выраженные уникальные черты, обладающие особой притягательностью в гравюре и живописи. Живопись Японии принадлежит к числу самых древних и удивительных видов творчества. Как и любая другая, она имеет длинную историю, представляющую собой долгий путь соперничества и переплетения исконных японских принципов, адаптаций иностранных идей, смену школ и стилей. Это ямато-э и суми-э, и одно из популярнейших направлений японского изобразительного искусства периода Эдо – гравюра укиё-э. Это целая плеяда знаменитых мастеров, таких как: Кано Эйтоку, Кано Санраку, Тоё Сэссю Хисикава Моронобу, Утамаро Китагава и Судзуки Харунобу, Кацусика Хокусай, Утагава Хиросигэ и другие. В великолепный календарь на 2026 год на мелованной бумаге вошли произведения Кацусики  Хокусая (1760–1849) – великого японского художника, иллюстратора, гравера, одного из самых известных мастеров гравюры за пределами Японии</t>
  </si>
  <si>
    <t>Политическая карта мира А3 (в новых границах)</t>
  </si>
  <si>
    <t>Карта A3</t>
  </si>
  <si>
    <t>Карта</t>
  </si>
  <si>
    <t>978-5-17-189775-8</t>
  </si>
  <si>
    <t>440х290</t>
  </si>
  <si>
    <t>450x300/1</t>
  </si>
  <si>
    <t>КартаA3</t>
  </si>
  <si>
    <t>ASE000000000901655</t>
  </si>
  <si>
    <t>http://cdn.eksmo.ru/v2/ASE000000000901655/COVER/cover1.jpg</t>
  </si>
  <si>
    <t>Карта(А3/1стор)Политическая карта мира А3 (в новых границах)</t>
  </si>
  <si>
    <t>Эта карта формата А3 имеет размеры 440х290 мм и с лицевой стороны покрыта полимерной плёнкой. На Политической карте мира в масштабе 1:80 000 000 (в 1 см  800 км) показаны все независимые государства мира с их столицами, а также владения и территории с особым статусом. Российская Федерация представлена в новых границах, включая Республику Крым, ДНР, ЛНР, Запорожскую и Херсонскую области.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</si>
  <si>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 xml:space="preserve"> Эта карта формата А3 имеет размеры 440х290 мм и с лицевой стороны покрыта полимерной плёнкой. На Политической карте мира в масштабе 1:80 000 000 (в 1 см  800 км) показаны все независимые государства мира с их столицами, а также владения и территории с особым статусом. Российская Федерация представлена в новых границах, включая Республику Крым, ДНР, ЛНР, Запорожскую и Херсонскую области.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</si>
  <si>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Политическая карта мира. Федеративное устройство России А3 (в новых границах)</t>
  </si>
  <si>
    <t>978-5-17-189793-2</t>
  </si>
  <si>
    <t>ASE000000000901660</t>
  </si>
  <si>
    <t>http://cdn.eksmo.ru/v2/ASE000000000901660/COVER/cover1.jpg</t>
  </si>
  <si>
    <t>Карта(А3/2стор)Политическая карта мира. Федеративное устройство России А3 (в новых границах)</t>
  </si>
  <si>
    <t>Эта карта формата А3 имеет размеры 440х290 мм и с обеих сторон покрыта полимерной плёнкой. На одной стороне листа - обновлённая Политическая карта мира в масштабе 1:80 000 000 (в 1 см  800 км).  На ней показаны все независимые государства мира с их столицами, а также владения и территории с особым статусом. Населённые пункты на карте даны в трёх градациях численности: более 1 млн жителей, от 100 тыс. до 1 млн, менее 100 тыс. жителей. На другой стороне листа – обновлённая карта «Федеративное устройство России» в масштабе 1:20 000 000 (в 1 см 200 км). На карте России представлены все 89 субъектов Федерации (с Донецкой и Луганской народными республиками, Запорожской и Херсонской областями, Республикой Крым и Севастополем), с их столицами и центрами. Субъекты РФ сгруппированы по 8 федеральным округам. Показаны магистральные пути железнодорожного и автомобильного сообщения. Рекомендовано для широкого круга пользователей.</t>
  </si>
  <si>
    <t>Политическая карта мира. Физическая карта мира А3 (в новых границах)</t>
  </si>
  <si>
    <t>978-5-17-189811-3</t>
  </si>
  <si>
    <t>ASE000000000901701</t>
  </si>
  <si>
    <t>http://cdn.eksmo.ru/v2/ASE000000000901701/COVER/cover1.jpg</t>
  </si>
  <si>
    <t>Карта(А3/2стор)Политическая карта мира. Физическая карта мира А3 (в новых границах)</t>
  </si>
  <si>
    <t>Эта настенная карта, покрытая с обеих сторон полимерной плёнкой, имеет размеры 440х290 мм. Она состоит из двух карт одинакового масштаба 1:80 000 000 (в 1 см 800 км). Физическая карта мира наглядно отражает распределение горного, равнинного и производных типов рельефа по поверхности суши Земли. Пунсонами с высотными отметками показаны высочайшие вершины всех континентов и основных горных систем. Объекты гидрологической сети на карте включают  все наиболее крупные реки с притоками и озёра. Представлен также рельеф дна Мирового океана с выделением хребтов, котловин и глубоководных  желобов с их наибольшими глубинами. В океанах показаны тёплые и холодные течения. На Политической карте показаны все независимые государства мира с их столицами, а также зависимые территории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</si>
  <si>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Мастера русского пейзажа., И.Шишкин, И.Левитан, А.Саврасов</t>
  </si>
  <si>
    <t>Баженов В.М.</t>
  </si>
  <si>
    <t>978-5-17-186967-0</t>
  </si>
  <si>
    <t>ASE000000000899396</t>
  </si>
  <si>
    <t>http://cdn.eksmo.ru/v2/ASE000000000899396/COVER/cover1.jpg</t>
  </si>
  <si>
    <t>ЛучшМирЖивописи Баженов Мастера русского пейзажа., И.Шишкин, И.Левитан, А.Саврасов</t>
  </si>
  <si>
    <t>Откройте для себя волшебный мир русской природы глазами трёх гениев пейзажной живописи!
Книга «Мастера русского пейзажа» приглашает в уникальное путешествие по творчеству И. И. Левитана, А. К. Саврасова и И. И. Шишкина — художников, чьи полотна стали золотым фондом отечественной живописи.
Что вас ждёт:
редкие картины из частных коллекций и зарубежных музеев — те, что почти никогда не экспонируются;
эволюция стиля мастеров: от первых робких этюдов до зрелых шедевров;
проникновенная лирика Левитана, поэтическая нежность Саврасова и монументальный реализм Шишкина — в ярких иллюстрациях;
увлекательные биографические очерки, которые помогут по‑новому взглянуть на знакомые полотна;
глубокое понимание вклада великих пейзажистов в русскую художественную традицию.
Погрузитесь в красоту русского пейзажа — и откройте его заново! Для ценителей искусства, любителей живописи и всех, кто чувствует связь с родной природой.</t>
  </si>
  <si>
    <t>Архитектура для художников</t>
  </si>
  <si>
    <t>Янес М., Домингес Р., Parramón</t>
  </si>
  <si>
    <t>Мастерская художника</t>
  </si>
  <si>
    <t>ПРИКЛАДНЫЕ ИЗДАНИЯ ПО ИСКУССТВУ (МУЗЫКАЛЬНЫЕ ИЗДАНИЯ И НОТЫ, АЛЬБОМЫ ДЛЯ РИСОВАНИЯ)</t>
  </si>
  <si>
    <t>978-5-17-157525-0</t>
  </si>
  <si>
    <t>МастерскаяХудожника</t>
  </si>
  <si>
    <t>AULA DE DIBUJO PROFESIONAL – DIBUJO A MANO ALZADA PARA ARQUITECTOS</t>
  </si>
  <si>
    <t>ASE000000000874128</t>
  </si>
  <si>
    <t>http://cdn.eksmo.ru/v2/ASE000000000874128/COVER/cover1.jpg</t>
  </si>
  <si>
    <t>МастерскаяХудожника Янес Архитектура для художников</t>
  </si>
  <si>
    <t>Parramón вдохновляет художников с 1960 года!
Иллюстрированное подарочное издание-самоучитель по рисованию:
• Инструменты
• Материалы
• Техники
• Советы от профессионалов
• Пошаговые упражнения
Архитектор развивает свои идеи и вносит больше конкретики в свои проекты с помощью чертежа от руки. Таким образом он проходит путь от своих первых чертежей и набросков, еще нечетких, но уже наводящих на размышления, к точным планам работы. Эта книга посвящена самому главному и необходимому этапу в разработке любого архитектурного проекта — рисунку от руки. С ней вы освоите простые, но строгие стратегии и методологии, фундаментальные понятия черчения, геометрии, пространства и архитектурной формы.
Серия "Мастерская художника": твори, экспериментируй, создавай!</t>
  </si>
  <si>
    <t>Тяжелые сны</t>
  </si>
  <si>
    <t>Сологуб Ф.К.</t>
  </si>
  <si>
    <t>978-5-17-186878-9</t>
  </si>
  <si>
    <t>ASE000000000899296</t>
  </si>
  <si>
    <t>http://cdn.eksmo.ru/v2/ASE000000000899296/COVER/cover1.jpg</t>
  </si>
  <si>
    <t>Рус.класс!Сологуб Тяжелые сны</t>
  </si>
  <si>
    <t>– «Тяжелые сны» — во многом автобиографичный роман Федора Сологуба, яркого представителя Серебряного века с трагической судьбой и самобытным дарованием.
– В издание также вошли «Книга разлук» и «Книга очарований» — избранные рассказы, новеллы и легенды, опубликованные в 1908–1909 годах, дополняющие картину художественного мира писателя.
– Федор Сологуб (настоящее имя — Федор Кузьмич Тетерников, 1863–1927) — писатель с непростой судьбой, чье творчество не вписывается в рамки господствовавших литературных течений, но во многом предвосхитило современные направления.
– В центре повествования — учитель Логин, романтик и мечтатель, который не находит себе места в провинциальном городке: его жизнь — череда серых дней, постепенно погружающих героя в безумие.
– Роман раскрывает тонкую грань между реальностью и видениями: Логин все сильнее погружается в мир тяжелых снов, где вещи, люди и события оказываются не тем, чем кажутся.
– Проза Сологуба одновременно трагична и насмешлива — это создает особую атмосферу произведения, полную символизма и скрытых смыслов.
– Книга входит в серию «Русская классика» — коллекцию знаковых произведений отечественной литературы. Издание в переплете с узнаваемым элегантным оформлением.</t>
  </si>
  <si>
    <t>«Тяжелые сны» - во многом автобиографичный и очень личный роман для Сологуба.
 В центре повествования — учитель Логин, романтик и мечтатель, живущий в провинциальном городке, в котором ему нет места. Его жизнь — это череда серых, монотонных дней, и со временем его скука порождает безумие. Логин мечется между реальностью и видениями, все сильнее погружаясь в мир тяжелых снов...
В издание также вошли сборники «Книга разлук» и «Книга очарований», это избранные рассказы, новеллы и легенды, опубликованные в 1908 и 1909 годах.</t>
  </si>
  <si>
    <t>Похитители бриллиантов</t>
  </si>
  <si>
    <t>Буссенар Л.</t>
  </si>
  <si>
    <t>978-5-17-170809-2</t>
  </si>
  <si>
    <t>ASE000000000886579</t>
  </si>
  <si>
    <t>http://cdn.eksmo.ru/v2/ASE000000000886579/COVER/cover1.jpg</t>
  </si>
  <si>
    <t>ЭксклюзивКлассика Буссенар Похитители бриллиантов</t>
  </si>
  <si>
    <t>– Классический приключенческий роман, который переносит читателя в сердце Южной Африки времен «алмазной лихорадки».
– Луи Анри Буссенар (1847–1910) — французский писатель, чьи произведения ставят в один ряд с творчеством Жюля Верна, Гастона Леру и Генри Хаггарда.
– Действие разворачивается на реке Замбези: трое французов отправляются на поиски сокровищ кафрских королей, мечтая разбогатеть, но вместо легкой удачи их ждут суровые испытания: бурные реки, водопады, хищники, ядовитые растения, а также коварство и подлость людей.
– Буссенар щедро вплетает в повествование этнографические и географические детали, благодаря чему экзотический мир Южной Африки становится живым и достоверным.
– Стиль Буссенара отличает сочетание напряженной интриги, динамичного сюжета, яркой образности и фирменного авторского юмора.
– Издание в серии «Эксклюзивная классика» в удобном формате покета в узнаваемом оформлении.</t>
  </si>
  <si>
    <t>«Похитители бриллиантов» – один из наиболее известных романов Буссенара, действие которого происходит в Южной Африке во времена "алмазной лихорадки", на реке Замбези, где трое французов в надежде разбогатеть пытаются найти сокровища кафрских королей. На пути их ждут бурные реки и водопады, кровожадные хищники и ядовитые растения, жажда и голод, человеческая подлость и коварство. Чем же закончится эта история для героев: обретением богатства или гибелью?</t>
  </si>
  <si>
    <t>История Флоренции</t>
  </si>
  <si>
    <t>Макиавелли Н.</t>
  </si>
  <si>
    <t>978-5-17-185804-9</t>
  </si>
  <si>
    <t>Istorie fiorentine</t>
  </si>
  <si>
    <t>ASE000000000898391</t>
  </si>
  <si>
    <t>http://cdn.eksmo.ru/v2/ASE000000000898391/COVER/cover1.jpg</t>
  </si>
  <si>
    <t>ЭксклюзивКлассика Макиавелли История Флоренции</t>
  </si>
  <si>
    <t>– Масштабный исторический труд, созданный по заказу Флорентийского университета: возможность увидеть прошлое глазами одного из самых влиятельных политических мыслителей эпохи Возрождения.
– В отличие от сухих хроник, Макиавелли делает акцент не на последовательной фиксации событий, а на поворотных моментах истории Флоренции — от древнеримских времен до конца XV века — и раскрывает мотивы действующих лиц и логику политических решений.
– Автор исследует природу власти и государственного управления: в книге прослеживаются идеи, дополняющие знаменитый трактат «Государь», и формируется целостное представление о политической философии Макиавелли.
– Макиавелли считается одним из основателей науки политологии и основоположником теории политических технологий: «История Флоренции» — ключевой текст для понимания истоков этих дисциплин.
– Издание в серии «Эксклюзивная классика» в удобном формате покета с узнаваемым оформлением.</t>
  </si>
  <si>
    <t>Никколо Макиавелли (1469—1527) — итальянский мыслитель, историк, писатель  эпохи Возрождения. Он видел в сильной политической власти главное условие процветания государства. Многие называют Макиавелли одним из основателей науки политологии и основоположником теории политических технологий. 
Самым известным произведением писателя стал трактат "Государь", а самым крупным – «История Флоренции», созданная по заказу Флорентийского университета и посвященная родному городу.
Макиавелли показывает характерные качества государей-сеньоров и продолжает поиски идеального правителя. Не ставя целью дать последовательное изложение событий, автор сосредоточивает свое внимание на поворотных моментах истории города от древнеримских времен до конца XV века.</t>
  </si>
  <si>
    <t>Хайди, или Волшебная долина</t>
  </si>
  <si>
    <t>Спири Й.</t>
  </si>
  <si>
    <t>978-5-17-184191-1</t>
  </si>
  <si>
    <t>Heidi</t>
  </si>
  <si>
    <t>ASE000000000897173</t>
  </si>
  <si>
    <t>http://cdn.eksmo.ru/v2/ASE000000000897173/COVER/cover1.jpg</t>
  </si>
  <si>
    <t>ЭксклюзивКлассика Спири Хайди, или Волшебная долина</t>
  </si>
  <si>
    <t>Сироту Хайди отправляют жить к дедушке в Швейцарские Альпы. Жители соседней деревни побаиваются его и называют Горным Дядей, а девочка очарована нелюдимым стариком и, подобно горному ветерку, врывается в его жизнь и переворачивает там все с ног на голову. 
Постепенно жизнерадостность и доброта девочки растопили сердце не только дедушки, но и окружающих ее людей, а сама Хайди полюбила простую сельскую жизнь, величественные горы и цветущие альпийские луга, но вскоре обстоятельства разлучают девочку с любимым домом…</t>
  </si>
  <si>
    <t>Кровавые лепестки</t>
  </si>
  <si>
    <t>Тхионго Н. ва</t>
  </si>
  <si>
    <t>978-5-17-182757-1</t>
  </si>
  <si>
    <t>PETALS OF BLOOD</t>
  </si>
  <si>
    <t>ASE000000000895926</t>
  </si>
  <si>
    <t>http://cdn.eksmo.ru/v2/ASE000000000895926/COVER/cover1.jpg</t>
  </si>
  <si>
    <t>ЭксклюзивКлассика Тхионго Кровавые лепестки</t>
  </si>
  <si>
    <t>– Пронзительный роман о столкновении двух миров: традиционного уклада африканской деревни и наступающей западной цивилизации, где прогресс оборачивается утратой культурной самобытности.
– В центре сюжета — трансформация деревушки Илморог в промышленный и туристический центр и контраст между новым ритмом города и неизменными устоями окраин, где по-прежнему живут по заветам предков и чтут древние ритуалы.
– Особое место в романе занимает образ «напитка правды» из кроваво‑красных лепестков тенгеты: когда‑то он служил инструментом истины и очищения, а теперь становится товаром, что становится емкой метафорой утраты сакрального смысла под натиском коммерции.
– Нгуги ва Тхионго — крупнейший кенийский писатель, обладатель премии «Лотос», дважды номинированный на Нобелевскую премию. Его произведения переведены более чем на 30 языков.
– Роман сочетает социальную остроту, этнографическую достоверность и элементы магического реализма — это глубокая драма о сохранении человечности в эпоху перемен.
– Издание в серии «Эксклюзивная классика» в удобном формате покета с узнаваемым оформлением.</t>
  </si>
  <si>
    <t>Когда-то Илморог был крошечной деревушкой, затерявшейся на просторах саванны, а сегодня это – процветающий промышленный и туристический центр, в котором жизнь бьет ключом. Но на окраинах города, там, где стоят все те же примитивные лачуги, время как будто остановилось – люди здесь по-прежнему живут по заветам предков, в согласии с духами леса, реки и холмов. Здесь, как и сотни лет назад, племя собирается в круг у костра, чтобы исполнить древний ритуальный танец, от которого гудит и дрожит сухая потрескавшаяся земля. Здесь под пологом леса передают из рук в руки чашу с «напитком правды», настоянным на кроваво-красных лепестках тенгеты. Человеку с чистыми помыслами тенгета откроет истину, лжеца – выведет на чистую воду. Но так было раньше, до появления белых людей, которые решили превратить священный напиток в самый обычный товар…</t>
  </si>
  <si>
    <t>Мельница на Флоссе</t>
  </si>
  <si>
    <t>Элиот Д.</t>
  </si>
  <si>
    <t>978-5-17-187201-4</t>
  </si>
  <si>
    <t>The Mill on the Floss</t>
  </si>
  <si>
    <t>ASE000000000899634</t>
  </si>
  <si>
    <t>http://cdn.eksmo.ru/v2/ASE000000000899634/COVER/cover1.jpg</t>
  </si>
  <si>
    <t>ЭксклюзивКлассика Элиот Мельница на Флоссе</t>
  </si>
  <si>
    <t>– Классическая семейная сага от Мэри Энн Эванс, писавшей под мужским псевдонимом Джордж Элиот, — одной из ярчайших звезд плеяды гениев «золотого века» английской прозы. 
– В центре сюжета — хроника семьи Талливер: история их финансового краха, попыток справиться с ударами судьбы и разрушительной силы старых обид, переходящих через поколения.
– Особое внимание уделяется истории взросления Мэгги Талливер — одной из самых сложных и живых героинь XIX века, разрывающейся между долгом перед семьей и жаждой личного счастья.
– Произведение построено на глубоком психологизме: автор избегает сентиментальности и показывает внутренние конфликты героев без прикрас.
– Роман входит в золотой фонд мировой классики — им восхищались современники, включая Диккенса, и он продолжает звучать актуально сегодня, заставляя задуматься над вечными вопросами: гордостью и состраданием, выбором между семейным долгом и личным счастьем.
– Издание в серии «Эксклюзивная классика» в удобном формате покета с узнаваемым оформлением.</t>
  </si>
  <si>
    <t>Несколько поколений семьи Талливер владели мельницей на реке Флоссе. Но отец Тома и Мэгги, человек упрямый и вспыльчивый, разругался со всей округой, растерял все имущество и погряз в долгах. Вынужденный быстро повзрослеть, Том с присущей молодости пылом берется восстановить семейное имя, положение и состояние. Но он не может простить отцовских обидчиков, в особенности мистера Уэйкема, судебные тяжбы с которым и разорили отца. Для Мэгги вражда двух семей становится тяжким ударом, ведь сын мистера Уэйкема, чуткий и проницательный Филип, давно стал ей дорогим другом. Девушка вынуждена выбирать между собственными чувствами и верностью семье.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</si>
</sst>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р.-419]"/>
    <numFmt numFmtId="166" formatCode="dd/mm/yyyy;@"/>
    <numFmt numFmtId="167" formatCode="[$-F800]dddd\,\ mmmm\ dd\,\ yyyy"/>
    <numFmt numFmtId="168" formatCode="0.000"/>
    <numFmt numFmtId="169" formatCode="dd/mm/yy;@"/>
    <numFmt numFmtId="170" formatCode="dd\.mm\.yyyy;@"/>
  </numFmts>
  <fonts count="41" x14ac:knownFonts="1">
    <font>
      <sz val="10"/>
      <name val="Arial"/>
      <charset val="204"/>
    </font>
    <font>
      <sz val="8"/>
      <color indexed="9"/>
      <name val="Arial"/>
      <family val="2"/>
      <charset val="204"/>
    </font>
    <font>
      <b/>
      <sz val="10"/>
      <name val="Arial"/>
      <family val="2"/>
      <charset val="204"/>
    </font>
    <font>
      <sz val="10"/>
      <name val="Arial"/>
      <family val="2"/>
      <charset val="204"/>
    </font>
    <font>
      <b/>
      <sz val="12"/>
      <name val="Arial"/>
      <family val="2"/>
      <charset val="204"/>
    </font>
    <font>
      <u/>
      <sz val="10"/>
      <color indexed="12"/>
      <name val="MS Sans Serif"/>
      <family val="2"/>
      <charset val="204"/>
    </font>
    <font>
      <sz val="10"/>
      <color indexed="9"/>
      <name val="Arial"/>
      <family val="2"/>
      <charset val="204"/>
    </font>
    <font>
      <sz val="8"/>
      <name val="Arial"/>
      <family val="2"/>
      <charset val="204"/>
    </font>
    <font>
      <b/>
      <sz val="8"/>
      <color indexed="81"/>
      <name val="Tahoma"/>
      <family val="2"/>
      <charset val="204"/>
    </font>
    <font>
      <b/>
      <sz val="8"/>
      <name val="Arial"/>
      <family val="2"/>
      <charset val="204"/>
    </font>
    <font>
      <sz val="8"/>
      <name val="Arial"/>
      <family val="2"/>
      <charset val="204"/>
    </font>
    <font>
      <u/>
      <sz val="8"/>
      <color indexed="12"/>
      <name val="Arial"/>
      <family val="2"/>
      <charset val="204"/>
    </font>
    <font>
      <b/>
      <sz val="8"/>
      <color indexed="57"/>
      <name val="Arial"/>
      <family val="2"/>
      <charset val="204"/>
    </font>
    <font>
      <b/>
      <sz val="11"/>
      <name val="Arial"/>
      <family val="2"/>
      <charset val="204"/>
    </font>
    <font>
      <b/>
      <sz val="9"/>
      <name val="Arial"/>
      <family val="2"/>
      <charset val="204"/>
    </font>
    <font>
      <b/>
      <sz val="16"/>
      <color indexed="12"/>
      <name val="Arial"/>
      <family val="2"/>
      <charset val="204"/>
    </font>
    <font>
      <sz val="14"/>
      <color indexed="12"/>
      <name val="Arial"/>
      <family val="2"/>
      <charset val="204"/>
    </font>
    <font>
      <sz val="14"/>
      <color indexed="10"/>
      <name val="Arial"/>
      <family val="2"/>
      <charset val="204"/>
    </font>
    <font>
      <u/>
      <sz val="14"/>
      <color indexed="10"/>
      <name val="Arial"/>
      <family val="2"/>
      <charset val="204"/>
    </font>
    <font>
      <b/>
      <u/>
      <sz val="14"/>
      <color indexed="12"/>
      <name val="Arial"/>
      <family val="2"/>
      <charset val="204"/>
    </font>
    <font>
      <i/>
      <sz val="14"/>
      <color indexed="12"/>
      <name val="Arial"/>
      <family val="2"/>
      <charset val="204"/>
    </font>
    <font>
      <b/>
      <sz val="14"/>
      <color indexed="10"/>
      <name val="Arial"/>
      <family val="2"/>
      <charset val="204"/>
    </font>
    <font>
      <b/>
      <sz val="14"/>
      <name val="Arial"/>
      <family val="2"/>
      <charset val="204"/>
    </font>
    <font>
      <sz val="9"/>
      <color indexed="81"/>
      <name val="Tahoma"/>
      <family val="2"/>
      <charset val="204"/>
    </font>
    <font>
      <b/>
      <sz val="9"/>
      <color indexed="81"/>
      <name val="Tahoma"/>
      <family val="2"/>
      <charset val="204"/>
    </font>
    <font>
      <sz val="12"/>
      <name val="Arial"/>
      <family val="2"/>
      <charset val="204"/>
    </font>
    <font>
      <i/>
      <sz val="11"/>
      <name val="Arial"/>
      <family val="2"/>
      <charset val="204"/>
    </font>
    <font>
      <b/>
      <sz val="16"/>
      <name val="Arial"/>
      <family val="2"/>
      <charset val="204"/>
    </font>
    <font>
      <b/>
      <sz val="14"/>
      <color indexed="12"/>
      <name val="Arial"/>
      <family val="2"/>
      <charset val="204"/>
    </font>
    <font>
      <u/>
      <sz val="10"/>
      <color indexed="12"/>
      <name val="Arial"/>
      <family val="2"/>
      <charset val="204"/>
    </font>
    <font>
      <b/>
      <sz val="10"/>
      <color indexed="10"/>
      <name val="Arial"/>
      <family val="2"/>
      <charset val="204"/>
    </font>
    <font>
      <sz val="10"/>
      <color indexed="10"/>
      <name val="Arial"/>
      <family val="2"/>
      <charset val="204"/>
    </font>
    <font>
      <b/>
      <sz val="7"/>
      <name val="Arial"/>
      <family val="2"/>
      <charset val="204"/>
    </font>
    <font>
      <sz val="11"/>
      <color rgb="FF006100"/>
      <name val="Calibri"/>
      <family val="2"/>
      <charset val="204"/>
      <scheme val="minor"/>
    </font>
    <font>
      <sz val="10"/>
      <color theme="0"/>
      <name val="Arial"/>
      <family val="2"/>
      <charset val="204"/>
    </font>
    <font>
      <sz val="10"/>
      <color rgb="FF0000FF"/>
      <name val="Arial"/>
      <family val="2"/>
      <charset val="204"/>
    </font>
    <font>
      <b/>
      <sz val="10"/>
      <color rgb="FFFF0000"/>
      <name val="Arial"/>
      <family val="2"/>
      <charset val="204"/>
    </font>
    <font>
      <b/>
      <sz val="10"/>
      <color theme="0"/>
      <name val="Arial"/>
      <family val="2"/>
      <charset val="204"/>
    </font>
    <font>
      <b/>
      <sz val="10"/>
      <color rgb="FF0000FF"/>
      <name val="Arial"/>
      <family val="2"/>
      <charset val="204"/>
    </font>
    <font>
      <b/>
      <sz val="12"/>
      <color rgb="FF1700C0"/>
      <name val="Arial"/>
      <family val="2"/>
      <charset val="204"/>
    </font>
    <font>
      <sz val="12"/>
      <color rgb="FF1700C0"/>
      <name val="Arial"/>
      <family val="2"/>
      <charset val="204"/>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0"/>
        <bgColor indexed="64"/>
      </patternFill>
    </fill>
    <fill>
      <patternFill patternType="solid">
        <fgColor indexed="47"/>
        <bgColor indexed="64"/>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32">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applyNumberFormat="0" applyFill="0" applyBorder="0" applyAlignment="0" applyProtection="0"/>
    <xf numFmtId="0" fontId="3" fillId="0" borderId="0"/>
    <xf numFmtId="0" fontId="3" fillId="0" borderId="0"/>
    <xf numFmtId="0" fontId="33" fillId="6" borderId="0" applyNumberFormat="0" applyBorder="0" applyAlignment="0" applyProtection="0"/>
  </cellStyleXfs>
  <cellXfs count="221">
    <xf numFmtId="0" fontId="0" fillId="0" borderId="0" xfId="0"/>
    <xf numFmtId="49" fontId="3" fillId="0" borderId="0" xfId="0" applyNumberFormat="1" applyFont="1" applyFill="1" applyBorder="1" applyAlignment="1" applyProtection="1">
      <alignment horizontal="left"/>
      <protection hidden="1"/>
    </xf>
    <xf numFmtId="49" fontId="3" fillId="0" borderId="0" xfId="0" applyNumberFormat="1" applyFont="1" applyFill="1" applyBorder="1" applyAlignment="1" applyProtection="1">
      <alignment horizontal="center"/>
      <protection hidden="1"/>
    </xf>
    <xf numFmtId="0" fontId="3" fillId="0" borderId="0" xfId="0" applyFont="1" applyFill="1" applyProtection="1">
      <protection hidden="1"/>
    </xf>
    <xf numFmtId="49" fontId="10" fillId="0" borderId="0" xfId="0" applyNumberFormat="1" applyFont="1" applyFill="1" applyBorder="1" applyAlignment="1" applyProtection="1">
      <alignment horizontal="left"/>
      <protection hidden="1"/>
    </xf>
    <xf numFmtId="49" fontId="11" fillId="0" borderId="0" xfId="1" applyNumberFormat="1" applyFont="1" applyFill="1" applyBorder="1" applyAlignment="1" applyProtection="1">
      <protection hidden="1"/>
    </xf>
    <xf numFmtId="49" fontId="10" fillId="0" borderId="0" xfId="0" applyNumberFormat="1" applyFont="1" applyFill="1" applyBorder="1" applyAlignment="1" applyProtection="1">
      <alignment vertical="top"/>
      <protection hidden="1"/>
    </xf>
    <xf numFmtId="49" fontId="9" fillId="0" borderId="0" xfId="0" applyNumberFormat="1" applyFont="1" applyFill="1" applyBorder="1" applyAlignment="1" applyProtection="1">
      <alignment horizontal="left"/>
      <protection hidden="1"/>
    </xf>
    <xf numFmtId="0" fontId="15" fillId="0" borderId="0" xfId="0" applyFont="1"/>
    <xf numFmtId="0" fontId="16" fillId="0" borderId="0" xfId="0" applyFont="1"/>
    <xf numFmtId="0" fontId="17" fillId="0" borderId="0" xfId="0" applyFont="1"/>
    <xf numFmtId="0" fontId="18" fillId="0" borderId="0" xfId="0" applyFont="1"/>
    <xf numFmtId="0" fontId="17" fillId="2" borderId="0" xfId="0" applyFont="1" applyFill="1"/>
    <xf numFmtId="0" fontId="0" fillId="2" borderId="0" xfId="0" applyFill="1"/>
    <xf numFmtId="0" fontId="19" fillId="0" borderId="0" xfId="0" applyFont="1"/>
    <xf numFmtId="0" fontId="20" fillId="0" borderId="0" xfId="0" applyFont="1"/>
    <xf numFmtId="49" fontId="3" fillId="0" borderId="1" xfId="0" applyNumberFormat="1" applyFont="1" applyFill="1" applyBorder="1" applyAlignment="1" applyProtection="1">
      <alignment horizontal="left"/>
      <protection hidden="1"/>
    </xf>
    <xf numFmtId="49" fontId="3" fillId="0" borderId="1" xfId="0" applyNumberFormat="1" applyFont="1" applyFill="1" applyBorder="1" applyAlignment="1" applyProtection="1">
      <protection hidden="1"/>
    </xf>
    <xf numFmtId="49" fontId="3" fillId="0" borderId="0" xfId="0" applyNumberFormat="1" applyFont="1" applyFill="1" applyBorder="1" applyAlignment="1" applyProtection="1">
      <protection hidden="1"/>
    </xf>
    <xf numFmtId="1" fontId="3" fillId="0" borderId="0" xfId="0" applyNumberFormat="1" applyFont="1" applyFill="1" applyBorder="1" applyAlignment="1" applyProtection="1">
      <alignment horizontal="center"/>
      <protection hidden="1"/>
    </xf>
    <xf numFmtId="49" fontId="6" fillId="0" borderId="0" xfId="0" applyNumberFormat="1" applyFont="1" applyFill="1" applyBorder="1" applyAlignment="1" applyProtection="1">
      <alignment horizontal="right"/>
      <protection hidden="1"/>
    </xf>
    <xf numFmtId="49" fontId="2" fillId="0" borderId="2" xfId="0" quotePrefix="1" applyNumberFormat="1" applyFont="1" applyFill="1" applyBorder="1" applyAlignment="1" applyProtection="1">
      <alignment horizontal="center" vertical="center" wrapText="1"/>
      <protection hidden="1"/>
    </xf>
    <xf numFmtId="49" fontId="2" fillId="0" borderId="2"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left"/>
    </xf>
    <xf numFmtId="49" fontId="3" fillId="0" borderId="4" xfId="0" applyNumberFormat="1" applyFont="1" applyFill="1" applyBorder="1" applyAlignment="1" applyProtection="1">
      <alignment horizontal="left"/>
    </xf>
    <xf numFmtId="49" fontId="3" fillId="0" borderId="4" xfId="0" applyNumberFormat="1" applyFont="1" applyFill="1" applyBorder="1" applyAlignment="1" applyProtection="1">
      <alignment horizontal="center"/>
    </xf>
    <xf numFmtId="166" fontId="3" fillId="0" borderId="4" xfId="0" applyNumberFormat="1" applyFont="1" applyFill="1" applyBorder="1" applyAlignment="1" applyProtection="1">
      <alignment horizontal="center"/>
    </xf>
    <xf numFmtId="0" fontId="3" fillId="0" borderId="0" xfId="0" applyFont="1" applyFill="1" applyProtection="1"/>
    <xf numFmtId="1" fontId="3" fillId="0" borderId="4" xfId="0" applyNumberFormat="1" applyFont="1" applyFill="1" applyBorder="1" applyAlignment="1" applyProtection="1">
      <alignment horizontal="center"/>
    </xf>
    <xf numFmtId="49" fontId="9" fillId="0" borderId="5" xfId="0" applyNumberFormat="1" applyFont="1" applyFill="1" applyBorder="1" applyAlignment="1" applyProtection="1">
      <alignment vertical="center" wrapText="1"/>
      <protection hidden="1"/>
    </xf>
    <xf numFmtId="49" fontId="9" fillId="0" borderId="6" xfId="0" applyNumberFormat="1" applyFont="1" applyFill="1" applyBorder="1" applyAlignment="1" applyProtection="1">
      <alignment vertical="center" wrapText="1"/>
      <protection hidden="1"/>
    </xf>
    <xf numFmtId="49" fontId="9" fillId="0" borderId="7" xfId="0" applyNumberFormat="1" applyFont="1" applyFill="1" applyBorder="1" applyAlignment="1" applyProtection="1">
      <alignment vertical="center" wrapText="1"/>
      <protection hidden="1"/>
    </xf>
    <xf numFmtId="49" fontId="3" fillId="0" borderId="0" xfId="0" applyNumberFormat="1" applyFont="1" applyFill="1" applyProtection="1">
      <protection hidden="1"/>
    </xf>
    <xf numFmtId="1" fontId="1" fillId="0" borderId="0" xfId="0" applyNumberFormat="1" applyFont="1" applyFill="1" applyBorder="1" applyAlignment="1" applyProtection="1">
      <alignment horizontal="left"/>
      <protection hidden="1"/>
    </xf>
    <xf numFmtId="1" fontId="2" fillId="0" borderId="0" xfId="0" applyNumberFormat="1" applyFont="1" applyFill="1" applyBorder="1" applyAlignment="1" applyProtection="1">
      <alignment horizontal="center"/>
      <protection hidden="1"/>
    </xf>
    <xf numFmtId="1" fontId="2" fillId="0" borderId="0"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center"/>
      <protection hidden="1"/>
    </xf>
    <xf numFmtId="1" fontId="4" fillId="0" borderId="0" xfId="0" applyNumberFormat="1" applyFont="1" applyFill="1" applyBorder="1" applyAlignment="1" applyProtection="1">
      <alignment horizontal="center" vertical="center"/>
      <protection hidden="1"/>
    </xf>
    <xf numFmtId="1" fontId="2" fillId="0" borderId="2" xfId="0" applyNumberFormat="1" applyFont="1" applyFill="1" applyBorder="1" applyAlignment="1" applyProtection="1">
      <alignment horizontal="center" vertical="center" wrapText="1"/>
      <protection hidden="1"/>
    </xf>
    <xf numFmtId="2" fontId="3" fillId="0" borderId="0" xfId="0" applyNumberFormat="1" applyFont="1" applyFill="1" applyBorder="1" applyAlignment="1" applyProtection="1">
      <alignment horizontal="right"/>
      <protection hidden="1"/>
    </xf>
    <xf numFmtId="2" fontId="4" fillId="0" borderId="8" xfId="0" applyNumberFormat="1" applyFont="1" applyFill="1" applyBorder="1" applyAlignment="1" applyProtection="1">
      <alignment vertical="center"/>
      <protection hidden="1"/>
    </xf>
    <xf numFmtId="2" fontId="4" fillId="0" borderId="8" xfId="0" applyNumberFormat="1" applyFont="1" applyFill="1" applyBorder="1" applyAlignment="1" applyProtection="1">
      <alignment horizontal="center" vertical="center"/>
      <protection hidden="1"/>
    </xf>
    <xf numFmtId="2" fontId="3" fillId="0" borderId="3" xfId="0" applyNumberFormat="1" applyFont="1" applyFill="1" applyBorder="1" applyAlignment="1" applyProtection="1">
      <alignment horizontal="right" indent="1"/>
    </xf>
    <xf numFmtId="0" fontId="34" fillId="0" borderId="0" xfId="0" applyFont="1" applyFill="1" applyProtection="1">
      <protection hidden="1"/>
    </xf>
    <xf numFmtId="0" fontId="34" fillId="0" borderId="0" xfId="0" applyFont="1" applyFill="1" applyProtection="1"/>
    <xf numFmtId="2" fontId="34" fillId="0" borderId="0" xfId="0" applyNumberFormat="1" applyFont="1" applyFill="1" applyProtection="1">
      <protection hidden="1"/>
    </xf>
    <xf numFmtId="2" fontId="34" fillId="0" borderId="0" xfId="0" applyNumberFormat="1" applyFont="1" applyFill="1" applyProtection="1"/>
    <xf numFmtId="1" fontId="10" fillId="0" borderId="8" xfId="0" applyNumberFormat="1" applyFont="1" applyFill="1" applyBorder="1" applyAlignment="1" applyProtection="1">
      <alignment vertical="top"/>
      <protection hidden="1"/>
    </xf>
    <xf numFmtId="49" fontId="3" fillId="0" borderId="0" xfId="0" applyNumberFormat="1" applyFont="1" applyFill="1" applyBorder="1" applyProtection="1">
      <protection hidden="1"/>
    </xf>
    <xf numFmtId="1" fontId="3" fillId="0" borderId="0" xfId="0" applyNumberFormat="1" applyFont="1" applyFill="1" applyProtection="1">
      <protection hidden="1"/>
    </xf>
    <xf numFmtId="1" fontId="3" fillId="0" borderId="0" xfId="0" applyNumberFormat="1" applyFont="1" applyFill="1" applyBorder="1" applyAlignment="1" applyProtection="1">
      <alignment horizontal="right"/>
      <protection hidden="1"/>
    </xf>
    <xf numFmtId="1" fontId="2" fillId="0" borderId="2" xfId="0" quotePrefix="1" applyNumberFormat="1" applyFont="1" applyFill="1" applyBorder="1" applyAlignment="1" applyProtection="1">
      <alignment horizontal="center" vertical="center" wrapText="1"/>
      <protection hidden="1"/>
    </xf>
    <xf numFmtId="1" fontId="3" fillId="0" borderId="4" xfId="0" applyNumberFormat="1" applyFont="1" applyFill="1" applyBorder="1" applyAlignment="1" applyProtection="1">
      <alignment horizontal="left"/>
    </xf>
    <xf numFmtId="168" fontId="3" fillId="0" borderId="0" xfId="0" applyNumberFormat="1" applyFont="1" applyFill="1" applyProtection="1">
      <protection hidden="1"/>
    </xf>
    <xf numFmtId="168" fontId="3" fillId="0" borderId="0" xfId="0" applyNumberFormat="1" applyFont="1" applyFill="1" applyBorder="1" applyAlignment="1" applyProtection="1">
      <alignment horizontal="left"/>
      <protection hidden="1"/>
    </xf>
    <xf numFmtId="168" fontId="2" fillId="0" borderId="2" xfId="0" quotePrefix="1" applyNumberFormat="1" applyFont="1" applyFill="1" applyBorder="1" applyAlignment="1" applyProtection="1">
      <alignment horizontal="center" vertical="center" wrapText="1"/>
      <protection hidden="1"/>
    </xf>
    <xf numFmtId="168" fontId="3" fillId="0" borderId="4" xfId="0" applyNumberFormat="1" applyFont="1" applyFill="1" applyBorder="1" applyAlignment="1" applyProtection="1">
      <alignment horizontal="left"/>
    </xf>
    <xf numFmtId="166" fontId="3" fillId="0" borderId="0" xfId="0" applyNumberFormat="1" applyFont="1" applyFill="1" applyAlignment="1" applyProtection="1">
      <protection hidden="1"/>
    </xf>
    <xf numFmtId="49" fontId="3" fillId="0" borderId="0" xfId="0" applyNumberFormat="1" applyFont="1" applyFill="1" applyAlignment="1" applyProtection="1">
      <protection hidden="1"/>
    </xf>
    <xf numFmtId="166" fontId="3" fillId="0" borderId="4" xfId="0" applyNumberFormat="1" applyFont="1" applyFill="1" applyBorder="1" applyAlignment="1" applyProtection="1"/>
    <xf numFmtId="49" fontId="3" fillId="0" borderId="4" xfId="0" applyNumberFormat="1" applyFont="1" applyFill="1" applyBorder="1" applyAlignment="1" applyProtection="1"/>
    <xf numFmtId="49" fontId="3" fillId="0" borderId="1" xfId="0" applyNumberFormat="1" applyFont="1" applyFill="1" applyBorder="1" applyAlignment="1" applyProtection="1">
      <alignment horizontal="center"/>
      <protection hidden="1"/>
    </xf>
    <xf numFmtId="49" fontId="11" fillId="0" borderId="0" xfId="1" applyNumberFormat="1" applyFont="1" applyFill="1" applyBorder="1" applyAlignment="1" applyProtection="1">
      <alignment horizontal="center"/>
      <protection hidden="1"/>
    </xf>
    <xf numFmtId="1" fontId="10" fillId="0" borderId="0" xfId="0" applyNumberFormat="1" applyFont="1" applyFill="1" applyBorder="1" applyAlignment="1" applyProtection="1">
      <alignment horizontal="left" vertical="top"/>
      <protection hidden="1"/>
    </xf>
    <xf numFmtId="14" fontId="3" fillId="0" borderId="0" xfId="0" applyNumberFormat="1" applyFont="1" applyFill="1" applyProtection="1">
      <protection hidden="1"/>
    </xf>
    <xf numFmtId="14" fontId="3" fillId="0" borderId="0" xfId="0" applyNumberFormat="1" applyFont="1" applyFill="1" applyBorder="1" applyAlignment="1" applyProtection="1">
      <alignment horizontal="center"/>
      <protection hidden="1"/>
    </xf>
    <xf numFmtId="14" fontId="3" fillId="0" borderId="0" xfId="0" applyNumberFormat="1" applyFont="1" applyFill="1" applyBorder="1" applyAlignment="1" applyProtection="1">
      <alignment horizontal="right"/>
      <protection hidden="1"/>
    </xf>
    <xf numFmtId="14" fontId="2" fillId="0" borderId="2" xfId="0" quotePrefix="1" applyNumberFormat="1"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right" indent="1"/>
    </xf>
    <xf numFmtId="49" fontId="3" fillId="0" borderId="4" xfId="0" applyNumberFormat="1" applyFont="1" applyFill="1" applyBorder="1" applyAlignment="1" applyProtection="1">
      <alignment horizontal="right"/>
    </xf>
    <xf numFmtId="0" fontId="35" fillId="0" borderId="0" xfId="0" applyFont="1" applyFill="1" applyProtection="1">
      <protection hidden="1"/>
    </xf>
    <xf numFmtId="0" fontId="35" fillId="0" borderId="4" xfId="0" applyFont="1" applyFill="1" applyBorder="1" applyProtection="1"/>
    <xf numFmtId="0" fontId="3" fillId="0" borderId="0" xfId="0" applyFont="1" applyFill="1" applyAlignment="1" applyProtection="1">
      <alignment horizontal="left"/>
      <protection hidden="1"/>
    </xf>
    <xf numFmtId="9" fontId="22" fillId="7" borderId="9" xfId="0" applyNumberFormat="1" applyFont="1" applyFill="1" applyBorder="1" applyAlignment="1" applyProtection="1">
      <alignment horizontal="center" vertical="center"/>
      <protection locked="0"/>
    </xf>
    <xf numFmtId="9" fontId="22" fillId="7" borderId="7" xfId="0" applyNumberFormat="1" applyFont="1" applyFill="1" applyBorder="1" applyAlignment="1" applyProtection="1">
      <alignment horizontal="center" vertical="center"/>
      <protection locked="0"/>
    </xf>
    <xf numFmtId="0" fontId="3" fillId="0" borderId="0" xfId="2"/>
    <xf numFmtId="0" fontId="25" fillId="0" borderId="0" xfId="2" applyFont="1"/>
    <xf numFmtId="0" fontId="26" fillId="0" borderId="0" xfId="2" applyFont="1"/>
    <xf numFmtId="0" fontId="27" fillId="0" borderId="0" xfId="2" applyFont="1"/>
    <xf numFmtId="0" fontId="2" fillId="0" borderId="0" xfId="2" applyFont="1"/>
    <xf numFmtId="0" fontId="28" fillId="0" borderId="0" xfId="2" applyFont="1"/>
    <xf numFmtId="0" fontId="16" fillId="0" borderId="0" xfId="2" applyFont="1"/>
    <xf numFmtId="0" fontId="18" fillId="0" borderId="0" xfId="2" applyFont="1"/>
    <xf numFmtId="0" fontId="17" fillId="0" borderId="0" xfId="2" applyFont="1"/>
    <xf numFmtId="0" fontId="15" fillId="0" borderId="0" xfId="2" applyFont="1"/>
    <xf numFmtId="49" fontId="29" fillId="0" borderId="4" xfId="1"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left" vertical="center" wrapText="1"/>
    </xf>
    <xf numFmtId="49" fontId="3" fillId="0" borderId="4" xfId="0" applyNumberFormat="1" applyFont="1" applyFill="1" applyBorder="1" applyProtection="1"/>
    <xf numFmtId="1" fontId="3" fillId="0" borderId="4" xfId="0" applyNumberFormat="1" applyFont="1" applyFill="1" applyBorder="1" applyAlignment="1" applyProtection="1">
      <alignment horizontal="right" indent="1"/>
      <protection locked="0"/>
    </xf>
    <xf numFmtId="0" fontId="0" fillId="0" borderId="4" xfId="0" applyBorder="1"/>
    <xf numFmtId="3" fontId="2" fillId="0" borderId="4" xfId="0" applyNumberFormat="1" applyFont="1" applyFill="1" applyBorder="1" applyAlignment="1" applyProtection="1">
      <alignment horizontal="center" vertical="center" wrapText="1"/>
    </xf>
    <xf numFmtId="1" fontId="3" fillId="0" borderId="4" xfId="0" applyNumberFormat="1" applyFont="1" applyFill="1" applyBorder="1" applyAlignment="1" applyProtection="1">
      <alignment horizontal="left" vertical="center" wrapText="1"/>
    </xf>
    <xf numFmtId="1" fontId="3" fillId="0" borderId="4" xfId="0"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center" vertical="center" wrapText="1"/>
    </xf>
    <xf numFmtId="169" fontId="3" fillId="0" borderId="4" xfId="0" applyNumberFormat="1" applyFont="1" applyFill="1" applyBorder="1" applyAlignment="1" applyProtection="1">
      <alignment horizontal="center" vertical="center" wrapText="1"/>
    </xf>
    <xf numFmtId="1" fontId="3" fillId="0" borderId="4" xfId="0" quotePrefix="1" applyNumberFormat="1" applyFont="1" applyFill="1" applyBorder="1" applyAlignment="1" applyProtection="1">
      <alignment horizontal="right" vertical="center" wrapText="1"/>
    </xf>
    <xf numFmtId="3" fontId="3" fillId="0" borderId="4" xfId="0" applyNumberFormat="1" applyFont="1" applyFill="1" applyBorder="1" applyAlignment="1" applyProtection="1">
      <alignment horizontal="right" vertical="center" wrapText="1"/>
    </xf>
    <xf numFmtId="4" fontId="3" fillId="0" borderId="4" xfId="0" applyNumberFormat="1" applyFont="1" applyFill="1" applyBorder="1" applyAlignment="1" applyProtection="1">
      <alignment horizontal="left" vertical="center" wrapText="1"/>
    </xf>
    <xf numFmtId="49" fontId="3" fillId="0" borderId="4" xfId="0" quotePrefix="1" applyNumberFormat="1" applyFont="1" applyFill="1" applyBorder="1" applyAlignment="1" applyProtection="1">
      <alignment horizontal="left" vertical="center" wrapText="1"/>
    </xf>
    <xf numFmtId="3" fontId="36" fillId="0" borderId="4"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3" fontId="3" fillId="0" borderId="4" xfId="0" quotePrefix="1" applyNumberFormat="1" applyFont="1" applyFill="1" applyBorder="1" applyAlignment="1" applyProtection="1">
      <alignment horizontal="left" vertical="top" wrapText="1"/>
    </xf>
    <xf numFmtId="169" fontId="31" fillId="0" borderId="4" xfId="0" applyNumberFormat="1" applyFont="1" applyFill="1" applyBorder="1" applyAlignment="1" applyProtection="1">
      <alignment horizontal="center" vertical="center" wrapText="1"/>
    </xf>
    <xf numFmtId="166" fontId="34" fillId="0" borderId="0" xfId="0" applyNumberFormat="1" applyFont="1" applyFill="1" applyAlignment="1" applyProtection="1">
      <protection hidden="1"/>
    </xf>
    <xf numFmtId="49" fontId="2" fillId="0" borderId="0"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166" fontId="2" fillId="0" borderId="0" xfId="0" applyNumberFormat="1" applyFont="1" applyFill="1" applyAlignment="1" applyProtection="1">
      <protection hidden="1"/>
    </xf>
    <xf numFmtId="1" fontId="2" fillId="0" borderId="0" xfId="0" applyNumberFormat="1" applyFont="1" applyFill="1" applyBorder="1" applyAlignment="1" applyProtection="1">
      <alignment vertical="center" wrapText="1"/>
      <protection hidden="1"/>
    </xf>
    <xf numFmtId="1" fontId="2" fillId="0" borderId="0" xfId="0" applyNumberFormat="1" applyFont="1" applyFill="1" applyBorder="1" applyAlignment="1" applyProtection="1">
      <alignment vertical="center"/>
      <protection hidden="1"/>
    </xf>
    <xf numFmtId="2" fontId="2" fillId="0" borderId="8" xfId="0" applyNumberFormat="1" applyFont="1" applyFill="1" applyBorder="1" applyAlignment="1" applyProtection="1">
      <alignment vertical="center"/>
      <protection hidden="1"/>
    </xf>
    <xf numFmtId="0" fontId="32" fillId="0" borderId="0" xfId="0" applyFont="1" applyFill="1" applyBorder="1" applyAlignment="1" applyProtection="1">
      <alignment vertical="center" wrapText="1"/>
      <protection hidden="1"/>
    </xf>
    <xf numFmtId="49" fontId="2" fillId="0" borderId="0" xfId="0" applyNumberFormat="1" applyFont="1" applyFill="1" applyAlignment="1" applyProtection="1">
      <alignment vertical="center"/>
      <protection hidden="1"/>
    </xf>
    <xf numFmtId="1" fontId="2" fillId="0" borderId="0" xfId="0" applyNumberFormat="1" applyFont="1" applyFill="1" applyAlignment="1" applyProtection="1">
      <alignment vertical="center"/>
      <protection hidden="1"/>
    </xf>
    <xf numFmtId="14" fontId="2" fillId="0" borderId="0" xfId="0" applyNumberFormat="1" applyFont="1" applyFill="1" applyAlignment="1" applyProtection="1">
      <alignment vertical="center"/>
      <protection hidden="1"/>
    </xf>
    <xf numFmtId="168" fontId="2" fillId="0" borderId="0" xfId="0" applyNumberFormat="1" applyFont="1" applyFill="1" applyAlignment="1" applyProtection="1">
      <alignment vertical="center"/>
      <protection hidden="1"/>
    </xf>
    <xf numFmtId="0" fontId="2" fillId="0" borderId="0" xfId="0" applyFont="1" applyFill="1" applyAlignment="1" applyProtection="1">
      <alignment vertical="center"/>
      <protection hidden="1"/>
    </xf>
    <xf numFmtId="0" fontId="37" fillId="0" borderId="0" xfId="0" applyFont="1" applyFill="1" applyAlignment="1" applyProtection="1">
      <alignment vertical="center"/>
      <protection hidden="1"/>
    </xf>
    <xf numFmtId="166" fontId="37" fillId="0" borderId="0" xfId="0" applyNumberFormat="1" applyFont="1" applyFill="1" applyAlignment="1" applyProtection="1">
      <alignment vertical="center"/>
      <protection hidden="1"/>
    </xf>
    <xf numFmtId="166" fontId="2" fillId="0" borderId="0" xfId="0" applyNumberFormat="1" applyFont="1" applyFill="1" applyAlignment="1" applyProtection="1">
      <alignment vertical="center"/>
      <protection hidden="1"/>
    </xf>
    <xf numFmtId="0" fontId="2" fillId="0" borderId="0" xfId="0" applyFont="1" applyFill="1" applyAlignment="1" applyProtection="1">
      <alignment horizontal="left" vertical="center"/>
      <protection hidden="1"/>
    </xf>
    <xf numFmtId="2" fontId="37" fillId="0" borderId="0" xfId="0" applyNumberFormat="1" applyFont="1" applyFill="1" applyAlignment="1" applyProtection="1">
      <alignment vertical="center"/>
      <protection hidden="1"/>
    </xf>
    <xf numFmtId="0" fontId="2" fillId="0" borderId="0" xfId="0" applyFont="1" applyBorder="1" applyAlignment="1">
      <alignment vertical="center"/>
    </xf>
    <xf numFmtId="49" fontId="9" fillId="0" borderId="10" xfId="0" applyNumberFormat="1" applyFont="1" applyFill="1" applyBorder="1" applyAlignment="1" applyProtection="1">
      <alignment horizontal="left" vertical="center"/>
      <protection hidden="1"/>
    </xf>
    <xf numFmtId="4" fontId="9" fillId="0" borderId="11" xfId="0" applyNumberFormat="1" applyFont="1" applyFill="1" applyBorder="1" applyAlignment="1" applyProtection="1">
      <alignment horizontal="right" vertical="center"/>
      <protection hidden="1"/>
    </xf>
    <xf numFmtId="4" fontId="14" fillId="0" borderId="12" xfId="0" applyNumberFormat="1" applyFont="1" applyFill="1" applyBorder="1" applyAlignment="1" applyProtection="1">
      <alignment horizontal="center" vertical="center"/>
      <protection hidden="1"/>
    </xf>
    <xf numFmtId="49" fontId="9" fillId="0" borderId="13" xfId="0" applyNumberFormat="1" applyFont="1" applyFill="1" applyBorder="1" applyAlignment="1" applyProtection="1">
      <alignment horizontal="left" vertical="center"/>
      <protection hidden="1"/>
    </xf>
    <xf numFmtId="3" fontId="9" fillId="0" borderId="14" xfId="0" applyNumberFormat="1" applyFont="1" applyFill="1" applyBorder="1" applyAlignment="1" applyProtection="1">
      <alignment horizontal="right" vertical="center"/>
      <protection hidden="1"/>
    </xf>
    <xf numFmtId="3" fontId="14" fillId="0" borderId="15" xfId="0" applyNumberFormat="1" applyFont="1" applyFill="1" applyBorder="1" applyAlignment="1" applyProtection="1">
      <alignment horizontal="center" vertical="center"/>
      <protection hidden="1"/>
    </xf>
    <xf numFmtId="49" fontId="9" fillId="0" borderId="16" xfId="0" applyNumberFormat="1" applyFont="1" applyFill="1" applyBorder="1" applyAlignment="1" applyProtection="1">
      <alignment horizontal="left" vertical="center"/>
      <protection hidden="1"/>
    </xf>
    <xf numFmtId="164" fontId="9" fillId="0" borderId="17" xfId="0" applyNumberFormat="1" applyFont="1" applyFill="1" applyBorder="1" applyAlignment="1" applyProtection="1">
      <alignment horizontal="right" vertical="center"/>
      <protection hidden="1"/>
    </xf>
    <xf numFmtId="164" fontId="14" fillId="0" borderId="18" xfId="0" applyNumberFormat="1" applyFont="1" applyFill="1" applyBorder="1" applyAlignment="1" applyProtection="1">
      <alignment horizontal="center" vertical="center"/>
      <protection hidden="1"/>
    </xf>
    <xf numFmtId="49" fontId="3" fillId="0" borderId="19" xfId="0" applyNumberFormat="1" applyFont="1" applyBorder="1" applyProtection="1"/>
    <xf numFmtId="4" fontId="2" fillId="0" borderId="19" xfId="0" applyNumberFormat="1" applyFont="1" applyFill="1" applyBorder="1" applyAlignment="1" applyProtection="1">
      <alignment horizontal="right" vertical="center"/>
    </xf>
    <xf numFmtId="3" fontId="2" fillId="0" borderId="19" xfId="0" applyNumberFormat="1" applyFont="1" applyFill="1" applyBorder="1" applyAlignment="1" applyProtection="1">
      <alignment horizontal="left" vertical="center" wrapText="1"/>
    </xf>
    <xf numFmtId="3" fontId="2" fillId="0" borderId="19" xfId="0" applyNumberFormat="1" applyFont="1" applyFill="1" applyBorder="1" applyAlignment="1" applyProtection="1">
      <alignment horizontal="center" vertical="center" wrapText="1"/>
    </xf>
    <xf numFmtId="1" fontId="2" fillId="3" borderId="20" xfId="0" applyNumberFormat="1" applyFont="1" applyFill="1" applyBorder="1" applyAlignment="1" applyProtection="1">
      <alignment horizontal="center" vertical="center" wrapText="1"/>
      <protection locked="0"/>
    </xf>
    <xf numFmtId="2" fontId="2" fillId="0" borderId="2" xfId="0" quotePrefix="1" applyNumberFormat="1" applyFont="1" applyFill="1" applyBorder="1" applyAlignment="1" applyProtection="1">
      <alignment horizontal="center" vertical="center" wrapText="1"/>
      <protection hidden="1"/>
    </xf>
    <xf numFmtId="49" fontId="2" fillId="4" borderId="2" xfId="0" applyNumberFormat="1" applyFont="1" applyFill="1" applyBorder="1" applyAlignment="1" applyProtection="1">
      <alignment horizontal="center" vertical="center" wrapText="1"/>
      <protection hidden="1"/>
    </xf>
    <xf numFmtId="3" fontId="2" fillId="0" borderId="2" xfId="0" applyNumberFormat="1" applyFont="1" applyFill="1" applyBorder="1" applyAlignment="1" applyProtection="1">
      <alignment horizontal="center" vertical="center" wrapText="1"/>
      <protection hidden="1"/>
    </xf>
    <xf numFmtId="49" fontId="36" fillId="0" borderId="2" xfId="0" applyNumberFormat="1" applyFont="1" applyFill="1" applyBorder="1" applyAlignment="1" applyProtection="1">
      <alignment horizontal="center" vertical="center" wrapText="1"/>
      <protection hidden="1"/>
    </xf>
    <xf numFmtId="1" fontId="3" fillId="0" borderId="0" xfId="0" applyNumberFormat="1" applyFont="1" applyFill="1" applyAlignment="1" applyProtection="1">
      <alignment vertical="center"/>
      <protection hidden="1"/>
    </xf>
    <xf numFmtId="166" fontId="2" fillId="0" borderId="4" xfId="0" applyNumberFormat="1" applyFont="1" applyFill="1" applyBorder="1" applyAlignment="1" applyProtection="1"/>
    <xf numFmtId="1" fontId="36" fillId="0" borderId="19" xfId="0" applyNumberFormat="1" applyFont="1" applyFill="1" applyBorder="1" applyAlignment="1" applyProtection="1">
      <alignment horizontal="right" vertical="center" wrapText="1"/>
      <protection locked="0"/>
    </xf>
    <xf numFmtId="3" fontId="36" fillId="0" borderId="2"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2" fontId="37" fillId="0" borderId="0" xfId="0" applyNumberFormat="1" applyFont="1" applyFill="1" applyAlignment="1" applyProtection="1">
      <alignment horizontal="center" vertical="center"/>
      <protection hidden="1"/>
    </xf>
    <xf numFmtId="0" fontId="37" fillId="0" borderId="0" xfId="0" applyFont="1" applyFill="1" applyAlignment="1" applyProtection="1">
      <alignment horizontal="center" vertical="center"/>
      <protection hidden="1"/>
    </xf>
    <xf numFmtId="1" fontId="2" fillId="0" borderId="0" xfId="0" applyNumberFormat="1" applyFont="1" applyFill="1" applyProtection="1">
      <protection hidden="1"/>
    </xf>
    <xf numFmtId="1" fontId="2" fillId="0" borderId="4" xfId="0" applyNumberFormat="1" applyFont="1" applyFill="1" applyBorder="1" applyAlignment="1" applyProtection="1">
      <alignment horizontal="left"/>
    </xf>
    <xf numFmtId="1" fontId="2" fillId="9" borderId="19" xfId="0" applyNumberFormat="1" applyFont="1" applyFill="1" applyBorder="1" applyAlignment="1" applyProtection="1">
      <alignment horizontal="right" vertical="center" wrapText="1"/>
      <protection locked="0"/>
    </xf>
    <xf numFmtId="49" fontId="2" fillId="8" borderId="2" xfId="0" quotePrefix="1" applyNumberFormat="1" applyFont="1" applyFill="1" applyBorder="1" applyAlignment="1" applyProtection="1">
      <alignment horizontal="center" vertical="center" wrapText="1"/>
      <protection hidden="1"/>
    </xf>
    <xf numFmtId="3" fontId="2" fillId="0" borderId="20" xfId="0" applyNumberFormat="1" applyFont="1" applyFill="1" applyBorder="1" applyAlignment="1" applyProtection="1">
      <alignment horizontal="center" vertical="center" wrapText="1"/>
    </xf>
    <xf numFmtId="49" fontId="6" fillId="0" borderId="0" xfId="2" applyNumberFormat="1" applyFont="1" applyFill="1" applyProtection="1">
      <protection hidden="1"/>
    </xf>
    <xf numFmtId="49" fontId="3" fillId="0" borderId="0" xfId="2" applyNumberFormat="1" applyFont="1" applyFill="1" applyProtection="1">
      <protection hidden="1"/>
    </xf>
    <xf numFmtId="49" fontId="2" fillId="0" borderId="0" xfId="2" applyNumberFormat="1" applyFont="1" applyFill="1" applyProtection="1">
      <protection hidden="1"/>
    </xf>
    <xf numFmtId="49" fontId="3" fillId="0" borderId="4" xfId="2" applyNumberFormat="1" applyFont="1" applyFill="1" applyBorder="1" applyProtection="1"/>
    <xf numFmtId="3" fontId="3" fillId="0" borderId="19" xfId="0" applyNumberFormat="1" applyFont="1" applyFill="1" applyBorder="1" applyAlignment="1" applyProtection="1">
      <alignment horizontal="left" vertical="top" wrapText="1"/>
    </xf>
    <xf numFmtId="14" fontId="2" fillId="0" borderId="2" xfId="0" quotePrefix="1" applyNumberFormat="1" applyFont="1" applyFill="1" applyBorder="1" applyAlignment="1" applyProtection="1">
      <alignment horizontal="left" vertical="center" wrapText="1"/>
      <protection hidden="1"/>
    </xf>
    <xf numFmtId="3" fontId="30" fillId="0" borderId="19" xfId="0" applyNumberFormat="1" applyFont="1" applyFill="1" applyBorder="1" applyAlignment="1" applyProtection="1">
      <alignment horizontal="left" vertical="center" wrapText="1"/>
    </xf>
    <xf numFmtId="3" fontId="38" fillId="0" borderId="2" xfId="0" applyNumberFormat="1" applyFont="1" applyFill="1" applyBorder="1" applyAlignment="1" applyProtection="1">
      <alignment horizontal="center" vertical="center"/>
      <protection hidden="1"/>
    </xf>
    <xf numFmtId="49" fontId="2" fillId="0" borderId="2" xfId="0" applyNumberFormat="1" applyFont="1" applyFill="1" applyBorder="1" applyAlignment="1" applyProtection="1">
      <alignment horizontal="center" vertical="center"/>
      <protection hidden="1"/>
    </xf>
    <xf numFmtId="166" fontId="2" fillId="0" borderId="2" xfId="0" applyNumberFormat="1" applyFont="1" applyFill="1" applyBorder="1" applyAlignment="1" applyProtection="1">
      <alignment horizontal="center" vertical="center"/>
      <protection hidden="1"/>
    </xf>
    <xf numFmtId="49" fontId="3" fillId="0" borderId="4" xfId="0" applyNumberFormat="1" applyFont="1" applyFill="1" applyBorder="1" applyAlignment="1" applyProtection="1">
      <alignment horizontal="left" vertical="center" wrapText="1"/>
    </xf>
    <xf numFmtId="49" fontId="2" fillId="8" borderId="2" xfId="3" applyNumberFormat="1" applyFont="1" applyFill="1" applyBorder="1" applyAlignment="1" applyProtection="1">
      <alignment horizontal="left" vertical="center" wrapText="1"/>
      <protection hidden="1"/>
    </xf>
    <xf numFmtId="49" fontId="30" fillId="4" borderId="2" xfId="0" applyNumberFormat="1" applyFont="1" applyFill="1" applyBorder="1" applyAlignment="1" applyProtection="1">
      <alignment horizontal="center" vertical="center"/>
      <protection hidden="1"/>
    </xf>
    <xf numFmtId="3" fontId="30" fillId="4" borderId="2" xfId="0" applyNumberFormat="1" applyFont="1" applyFill="1" applyBorder="1" applyAlignment="1" applyProtection="1">
      <alignment horizontal="center" vertical="center" wrapText="1"/>
      <protection hidden="1"/>
    </xf>
    <xf numFmtId="170" fontId="30" fillId="4" borderId="2" xfId="0" applyNumberFormat="1" applyFont="1" applyFill="1" applyBorder="1" applyAlignment="1" applyProtection="1">
      <alignment horizontal="center" vertical="center" wrapText="1"/>
      <protection hidden="1"/>
    </xf>
    <xf numFmtId="3" fontId="2" fillId="0" borderId="19" xfId="0" applyNumberFormat="1" applyFont="1" applyFill="1" applyBorder="1" applyAlignment="1" applyProtection="1">
      <alignment horizontal="center" vertical="center"/>
    </xf>
    <xf numFmtId="3" fontId="36" fillId="0" borderId="19" xfId="0" applyNumberFormat="1" applyFont="1" applyFill="1" applyBorder="1" applyAlignment="1" applyProtection="1">
      <alignment horizontal="center" vertical="center" wrapText="1"/>
    </xf>
    <xf numFmtId="3" fontId="2" fillId="0" borderId="19" xfId="0" applyNumberFormat="1" applyFont="1" applyFill="1" applyBorder="1" applyAlignment="1" applyProtection="1">
      <alignment horizontal="right" vertical="center"/>
    </xf>
    <xf numFmtId="49" fontId="9" fillId="0" borderId="21" xfId="0" applyNumberFormat="1" applyFont="1" applyFill="1" applyBorder="1" applyAlignment="1" applyProtection="1">
      <alignment horizontal="center" vertical="center" wrapText="1"/>
      <protection hidden="1"/>
    </xf>
    <xf numFmtId="49" fontId="9" fillId="0" borderId="22" xfId="0" applyNumberFormat="1" applyFont="1" applyFill="1" applyBorder="1" applyAlignment="1" applyProtection="1">
      <alignment horizontal="center" vertical="center" wrapText="1"/>
      <protection hidden="1"/>
    </xf>
    <xf numFmtId="49" fontId="2" fillId="0" borderId="5" xfId="0" applyNumberFormat="1" applyFont="1" applyFill="1" applyBorder="1" applyAlignment="1" applyProtection="1">
      <alignment horizontal="center" vertical="center" wrapText="1"/>
      <protection hidden="1"/>
    </xf>
    <xf numFmtId="49" fontId="2" fillId="0" borderId="0" xfId="0" applyNumberFormat="1" applyFont="1" applyFill="1" applyBorder="1" applyAlignment="1" applyProtection="1">
      <alignment horizontal="center" vertical="center" wrapText="1"/>
      <protection hidden="1"/>
    </xf>
    <xf numFmtId="49" fontId="2" fillId="0" borderId="8" xfId="0" applyNumberFormat="1" applyFont="1" applyFill="1" applyBorder="1" applyAlignment="1" applyProtection="1">
      <alignment horizontal="center" vertical="center" wrapText="1"/>
      <protection hidden="1"/>
    </xf>
    <xf numFmtId="49" fontId="2" fillId="0" borderId="6" xfId="0" applyNumberFormat="1" applyFont="1" applyFill="1" applyBorder="1" applyAlignment="1" applyProtection="1">
      <alignment horizontal="center" vertical="center" wrapText="1"/>
      <protection hidden="1"/>
    </xf>
    <xf numFmtId="49" fontId="2" fillId="0" borderId="7" xfId="0" applyNumberFormat="1" applyFont="1" applyFill="1" applyBorder="1" applyAlignment="1" applyProtection="1">
      <alignment horizontal="center" vertical="center" wrapText="1"/>
      <protection hidden="1"/>
    </xf>
    <xf numFmtId="49" fontId="2" fillId="0" borderId="23" xfId="0" applyNumberFormat="1" applyFont="1" applyFill="1" applyBorder="1" applyAlignment="1" applyProtection="1">
      <alignment horizontal="center" vertical="center" wrapText="1"/>
      <protection hidden="1"/>
    </xf>
    <xf numFmtId="49" fontId="2" fillId="0" borderId="24" xfId="0" applyNumberFormat="1" applyFont="1" applyFill="1" applyBorder="1" applyAlignment="1" applyProtection="1">
      <alignment horizontal="center"/>
      <protection hidden="1"/>
    </xf>
    <xf numFmtId="49" fontId="2" fillId="0" borderId="25" xfId="0" applyNumberFormat="1" applyFont="1" applyFill="1" applyBorder="1" applyAlignment="1" applyProtection="1">
      <alignment horizontal="center"/>
      <protection hidden="1"/>
    </xf>
    <xf numFmtId="49" fontId="2" fillId="0" borderId="26" xfId="0" applyNumberFormat="1" applyFont="1" applyFill="1" applyBorder="1" applyAlignment="1" applyProtection="1">
      <alignment horizontal="center"/>
      <protection hidden="1"/>
    </xf>
    <xf numFmtId="165" fontId="22" fillId="0" borderId="27" xfId="0" applyNumberFormat="1" applyFont="1" applyFill="1" applyBorder="1" applyAlignment="1" applyProtection="1">
      <alignment horizontal="center" vertical="center"/>
      <protection hidden="1"/>
    </xf>
    <xf numFmtId="165" fontId="22" fillId="0" borderId="9" xfId="0" applyNumberFormat="1" applyFont="1" applyFill="1" applyBorder="1" applyAlignment="1" applyProtection="1">
      <alignment horizontal="center" vertical="center"/>
      <protection hidden="1"/>
    </xf>
    <xf numFmtId="165" fontId="22" fillId="0" borderId="28" xfId="0" applyNumberFormat="1" applyFont="1" applyFill="1" applyBorder="1" applyAlignment="1" applyProtection="1">
      <alignment horizontal="center" vertical="center"/>
      <protection hidden="1"/>
    </xf>
    <xf numFmtId="165" fontId="22" fillId="0" borderId="6" xfId="0" applyNumberFormat="1" applyFont="1" applyFill="1" applyBorder="1" applyAlignment="1" applyProtection="1">
      <alignment horizontal="center" vertical="center"/>
      <protection hidden="1"/>
    </xf>
    <xf numFmtId="165" fontId="22" fillId="0" borderId="7" xfId="0" applyNumberFormat="1" applyFont="1" applyFill="1" applyBorder="1" applyAlignment="1" applyProtection="1">
      <alignment horizontal="center" vertical="center"/>
      <protection hidden="1"/>
    </xf>
    <xf numFmtId="165" fontId="22" fillId="0" borderId="23" xfId="0" applyNumberFormat="1" applyFont="1" applyFill="1" applyBorder="1" applyAlignment="1" applyProtection="1">
      <alignment horizontal="center" vertical="center"/>
      <protection hidden="1"/>
    </xf>
    <xf numFmtId="0" fontId="7" fillId="5" borderId="5" xfId="0" applyFont="1" applyFill="1" applyBorder="1" applyAlignment="1" applyProtection="1">
      <alignment horizontal="left" vertical="center" wrapText="1"/>
      <protection hidden="1"/>
    </xf>
    <xf numFmtId="0" fontId="7" fillId="5" borderId="0" xfId="0" applyFont="1" applyFill="1" applyBorder="1" applyAlignment="1" applyProtection="1">
      <alignment horizontal="left" vertical="center" wrapText="1"/>
      <protection hidden="1"/>
    </xf>
    <xf numFmtId="0" fontId="7" fillId="5" borderId="8" xfId="0" applyFont="1" applyFill="1" applyBorder="1" applyAlignment="1" applyProtection="1">
      <alignment horizontal="left" vertical="center" wrapText="1"/>
      <protection hidden="1"/>
    </xf>
    <xf numFmtId="0" fontId="7" fillId="5" borderId="6" xfId="0" applyFont="1" applyFill="1" applyBorder="1" applyAlignment="1" applyProtection="1">
      <alignment horizontal="left" vertical="center" wrapText="1"/>
      <protection hidden="1"/>
    </xf>
    <xf numFmtId="0" fontId="7" fillId="5" borderId="7" xfId="0" applyFont="1" applyFill="1" applyBorder="1" applyAlignment="1" applyProtection="1">
      <alignment horizontal="left" vertical="center" wrapText="1"/>
      <protection hidden="1"/>
    </xf>
    <xf numFmtId="0" fontId="7" fillId="5" borderId="23" xfId="0" applyFont="1" applyFill="1" applyBorder="1" applyAlignment="1" applyProtection="1">
      <alignment horizontal="left" vertical="center" wrapText="1"/>
      <protection hidden="1"/>
    </xf>
    <xf numFmtId="9" fontId="22" fillId="6" borderId="27" xfId="4" applyNumberFormat="1" applyFont="1" applyBorder="1" applyAlignment="1" applyProtection="1">
      <alignment horizontal="center" vertical="center"/>
      <protection locked="0"/>
    </xf>
    <xf numFmtId="9" fontId="22" fillId="6" borderId="9" xfId="4" applyNumberFormat="1" applyFont="1" applyBorder="1" applyAlignment="1" applyProtection="1">
      <alignment horizontal="center" vertical="center"/>
      <protection locked="0"/>
    </xf>
    <xf numFmtId="9" fontId="22" fillId="6" borderId="28" xfId="4" applyNumberFormat="1" applyFont="1" applyBorder="1" applyAlignment="1" applyProtection="1">
      <alignment horizontal="center" vertical="center"/>
      <protection locked="0"/>
    </xf>
    <xf numFmtId="9" fontId="22" fillId="6" borderId="6" xfId="4" applyNumberFormat="1" applyFont="1" applyBorder="1" applyAlignment="1" applyProtection="1">
      <alignment horizontal="center" vertical="center"/>
      <protection locked="0"/>
    </xf>
    <xf numFmtId="9" fontId="22" fillId="6" borderId="7" xfId="4" applyNumberFormat="1" applyFont="1" applyBorder="1" applyAlignment="1" applyProtection="1">
      <alignment horizontal="center" vertical="center"/>
      <protection locked="0"/>
    </xf>
    <xf numFmtId="9" fontId="22" fillId="6" borderId="23" xfId="4" applyNumberFormat="1" applyFont="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hidden="1"/>
    </xf>
    <xf numFmtId="49" fontId="2" fillId="0" borderId="0" xfId="0" applyNumberFormat="1" applyFont="1" applyFill="1" applyBorder="1" applyAlignment="1" applyProtection="1">
      <alignment horizontal="center" vertical="center"/>
      <protection hidden="1"/>
    </xf>
    <xf numFmtId="49" fontId="2" fillId="0" borderId="8" xfId="0" applyNumberFormat="1" applyFont="1" applyFill="1" applyBorder="1" applyAlignment="1" applyProtection="1">
      <alignment horizontal="center" vertical="center"/>
      <protection hidden="1"/>
    </xf>
    <xf numFmtId="49" fontId="2" fillId="0" borderId="6"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49" fontId="2" fillId="0" borderId="23" xfId="0" applyNumberFormat="1" applyFont="1" applyFill="1" applyBorder="1" applyAlignment="1" applyProtection="1">
      <alignment horizontal="center" vertical="center"/>
      <protection hidden="1"/>
    </xf>
    <xf numFmtId="0" fontId="9" fillId="0" borderId="29" xfId="0" applyFont="1" applyFill="1" applyBorder="1" applyAlignment="1" applyProtection="1">
      <alignment horizontal="center" vertical="center" wrapText="1"/>
      <protection hidden="1"/>
    </xf>
    <xf numFmtId="0" fontId="9" fillId="0" borderId="30" xfId="0" applyFont="1" applyFill="1" applyBorder="1" applyAlignment="1" applyProtection="1">
      <alignment horizontal="center" vertical="center" wrapText="1"/>
      <protection hidden="1"/>
    </xf>
    <xf numFmtId="0" fontId="9" fillId="0" borderId="31"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left" vertical="top" wrapText="1"/>
      <protection hidden="1"/>
    </xf>
    <xf numFmtId="167" fontId="13" fillId="0" borderId="0" xfId="0" applyNumberFormat="1" applyFont="1" applyFill="1" applyAlignment="1" applyProtection="1">
      <alignment horizontal="center" vertical="center"/>
      <protection hidden="1"/>
    </xf>
    <xf numFmtId="167" fontId="13" fillId="0" borderId="0" xfId="0" applyNumberFormat="1" applyFont="1" applyFill="1" applyBorder="1" applyAlignment="1" applyProtection="1">
      <alignment horizontal="center" vertical="center"/>
      <protection hidden="1"/>
    </xf>
    <xf numFmtId="49" fontId="2" fillId="0" borderId="4" xfId="0" applyNumberFormat="1" applyFont="1" applyFill="1" applyBorder="1" applyAlignment="1" applyProtection="1">
      <alignment horizontal="center" wrapText="1"/>
      <protection hidden="1"/>
    </xf>
    <xf numFmtId="49" fontId="19" fillId="0" borderId="4" xfId="1" applyNumberFormat="1" applyFont="1" applyFill="1" applyBorder="1" applyAlignment="1" applyProtection="1">
      <alignment horizontal="center" vertical="center"/>
      <protection hidden="1"/>
    </xf>
    <xf numFmtId="0" fontId="9" fillId="0" borderId="27" xfId="0" applyFont="1" applyFill="1" applyBorder="1" applyAlignment="1" applyProtection="1">
      <alignment horizontal="center" vertical="center" wrapText="1"/>
      <protection hidden="1"/>
    </xf>
    <xf numFmtId="0" fontId="9" fillId="0" borderId="9" xfId="0" applyFont="1" applyFill="1" applyBorder="1" applyAlignment="1" applyProtection="1">
      <alignment horizontal="center" vertical="center" wrapText="1"/>
      <protection hidden="1"/>
    </xf>
    <xf numFmtId="0" fontId="9" fillId="0" borderId="28" xfId="0" applyFont="1" applyFill="1" applyBorder="1" applyAlignment="1" applyProtection="1">
      <alignment horizontal="center" vertical="center" wrapText="1"/>
      <protection hidden="1"/>
    </xf>
    <xf numFmtId="49" fontId="2" fillId="0" borderId="4" xfId="0" applyNumberFormat="1"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49" fontId="39" fillId="0" borderId="4" xfId="0" applyNumberFormat="1" applyFont="1" applyFill="1" applyBorder="1" applyAlignment="1" applyProtection="1">
      <alignment horizontal="center" vertical="center" wrapText="1"/>
      <protection hidden="1"/>
    </xf>
    <xf numFmtId="0" fontId="40" fillId="0" borderId="4" xfId="0" applyFont="1" applyBorder="1" applyAlignment="1">
      <alignment horizontal="center" vertical="center" wrapText="1"/>
    </xf>
  </cellXfs>
  <cellStyles count="5">
    <cellStyle name="Гиперссылка" xfId="1" builtinId="8"/>
    <cellStyle name="Обычный" xfId="0" builtinId="0"/>
    <cellStyle name="Обычный 2" xfId="2"/>
    <cellStyle name="Обычный 6" xfId="3"/>
    <cellStyle name="Хороший" xfId="4" builtinId="26"/>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144" Type="http://schemas.openxmlformats.org/officeDocument/2006/relationships/image" Target="../media/image144.png"/><Relationship Id="rId149" Type="http://schemas.openxmlformats.org/officeDocument/2006/relationships/image" Target="../media/image14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160" Type="http://schemas.openxmlformats.org/officeDocument/2006/relationships/image" Target="../media/image160.png"/><Relationship Id="rId165" Type="http://schemas.openxmlformats.org/officeDocument/2006/relationships/image" Target="../media/image165.png"/><Relationship Id="rId181" Type="http://schemas.openxmlformats.org/officeDocument/2006/relationships/image" Target="../media/image181.png"/><Relationship Id="rId186" Type="http://schemas.openxmlformats.org/officeDocument/2006/relationships/image" Target="../media/image186.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134" Type="http://schemas.openxmlformats.org/officeDocument/2006/relationships/image" Target="../media/image134.pn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150" Type="http://schemas.openxmlformats.org/officeDocument/2006/relationships/image" Target="../media/image150.png"/><Relationship Id="rId155" Type="http://schemas.openxmlformats.org/officeDocument/2006/relationships/image" Target="../media/image155.png"/><Relationship Id="rId171" Type="http://schemas.openxmlformats.org/officeDocument/2006/relationships/image" Target="../media/image171.png"/><Relationship Id="rId176" Type="http://schemas.openxmlformats.org/officeDocument/2006/relationships/image" Target="../media/image176.png"/><Relationship Id="rId192" Type="http://schemas.openxmlformats.org/officeDocument/2006/relationships/image" Target="../media/image192.png"/><Relationship Id="rId197" Type="http://schemas.openxmlformats.org/officeDocument/2006/relationships/image" Target="../media/image197.png"/><Relationship Id="rId201" Type="http://schemas.openxmlformats.org/officeDocument/2006/relationships/image" Target="../media/image201.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66" Type="http://schemas.openxmlformats.org/officeDocument/2006/relationships/image" Target="../media/image166.png"/><Relationship Id="rId182" Type="http://schemas.openxmlformats.org/officeDocument/2006/relationships/image" Target="../media/image182.png"/><Relationship Id="rId187" Type="http://schemas.openxmlformats.org/officeDocument/2006/relationships/image" Target="../media/image187.png"/><Relationship Id="rId1" Type="http://schemas.openxmlformats.org/officeDocument/2006/relationships/image" Target="../media/image1.jpe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172" Type="http://schemas.openxmlformats.org/officeDocument/2006/relationships/image" Target="../media/image172.png"/><Relationship Id="rId193" Type="http://schemas.openxmlformats.org/officeDocument/2006/relationships/image" Target="../media/image193.png"/><Relationship Id="rId202" Type="http://schemas.openxmlformats.org/officeDocument/2006/relationships/image" Target="../media/image202.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190" Type="http://schemas.openxmlformats.org/officeDocument/2006/relationships/image" Target="../media/image190.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s>
</file>

<file path=xl/drawings/_rels/drawing2.xml.rels><?xml version="1.0" encoding="UTF-8" standalone="yes"?>
<Relationships xmlns="http://schemas.openxmlformats.org/package/2006/relationships"><Relationship Id="rId8" Type="http://schemas.openxmlformats.org/officeDocument/2006/relationships/image" Target="../media/image211.png"/><Relationship Id="rId3" Type="http://schemas.openxmlformats.org/officeDocument/2006/relationships/image" Target="../media/image206.png"/><Relationship Id="rId7" Type="http://schemas.openxmlformats.org/officeDocument/2006/relationships/image" Target="../media/image210.png"/><Relationship Id="rId2" Type="http://schemas.openxmlformats.org/officeDocument/2006/relationships/image" Target="../media/image205.png"/><Relationship Id="rId1" Type="http://schemas.openxmlformats.org/officeDocument/2006/relationships/image" Target="../media/image204.png"/><Relationship Id="rId6" Type="http://schemas.openxmlformats.org/officeDocument/2006/relationships/image" Target="../media/image209.png"/><Relationship Id="rId5" Type="http://schemas.openxmlformats.org/officeDocument/2006/relationships/image" Target="../media/image208.png"/><Relationship Id="rId4" Type="http://schemas.openxmlformats.org/officeDocument/2006/relationships/image" Target="../media/image207.png"/><Relationship Id="rId9" Type="http://schemas.openxmlformats.org/officeDocument/2006/relationships/image" Target="../media/image212.png"/></Relationships>
</file>

<file path=xl/drawings/drawing1.xml><?xml version="1.0" encoding="utf-8"?>
<xdr:wsDr xmlns:xdr="http://schemas.openxmlformats.org/drawingml/2006/spreadsheetDrawing" xmlns:a="http://schemas.openxmlformats.org/drawingml/2006/main">
  <xdr:twoCellAnchor editAs="oneCell">
    <xdr:from>
      <xdr:col>0</xdr:col>
      <xdr:colOff>75639</xdr:colOff>
      <xdr:row>2</xdr:row>
      <xdr:rowOff>220756</xdr:rowOff>
    </xdr:from>
    <xdr:to>
      <xdr:col>4</xdr:col>
      <xdr:colOff>504264</xdr:colOff>
      <xdr:row>14</xdr:row>
      <xdr:rowOff>63313</xdr:rowOff>
    </xdr:to>
    <xdr:pic>
      <xdr:nvPicPr>
        <xdr:cNvPr id="1415"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75639" y="411256"/>
          <a:ext cx="2367243" cy="1433792"/>
        </a:xfrm>
        <a:prstGeom prst="rect">
          <a:avLst/>
        </a:prstGeom>
        <a:noFill/>
        <a:ln w="9525">
          <a:noFill/>
          <a:miter lim="800000"/>
          <a:headEnd/>
          <a:tailEnd/>
        </a:ln>
      </xdr:spPr>
    </xdr:pic>
    <xdr:clientData/>
  </xdr:twoCellAnchor>
  <xdr:twoCellAnchor>
    <xdr:from>
      <xdr:col>8</xdr:col>
      <xdr:colOff>142875</xdr:colOff>
      <xdr:row>18</xdr:row>
      <xdr:rowOff>104775</xdr:rowOff>
    </xdr:from>
    <xdr:to>
      <xdr:col>8</xdr:col>
      <xdr:colOff>1474875</xdr:colOff>
      <xdr:row>18</xdr:row>
      <xdr:rowOff>1436775</xdr:rowOff>
    </xdr:to>
    <xdr:pic>
      <xdr:nvPicPr>
        <xdr:cNvPr id="596" name="Имя " descr="Descr "/>
        <xdr:cNvPicPr>
          <a:picLocks noChangeAspect="1"/>
        </xdr:cNvPicPr>
      </xdr:nvPicPr>
      <xdr:blipFill>
        <a:blip xmlns:r="http://schemas.openxmlformats.org/officeDocument/2006/relationships" r:embed="rId2"/>
        <a:stretch>
          <a:fillRect/>
        </a:stretch>
      </xdr:blipFill>
      <xdr:spPr>
        <a:xfrm>
          <a:off x="5257800" y="695325"/>
          <a:ext cx="1332000" cy="1332000"/>
        </a:xfrm>
        <a:prstGeom prst="rect">
          <a:avLst/>
        </a:prstGeom>
        <a:ln w="9525">
          <a:solidFill>
            <a:srgbClr val="000000"/>
          </a:solidFill>
          <a:prstDash val="solid"/>
        </a:ln>
      </xdr:spPr>
    </xdr:pic>
    <xdr:clientData/>
  </xdr:twoCellAnchor>
  <xdr:twoCellAnchor>
    <xdr:from>
      <xdr:col>8</xdr:col>
      <xdr:colOff>142875</xdr:colOff>
      <xdr:row>28</xdr:row>
      <xdr:rowOff>104775</xdr:rowOff>
    </xdr:from>
    <xdr:to>
      <xdr:col>8</xdr:col>
      <xdr:colOff>1474875</xdr:colOff>
      <xdr:row>28</xdr:row>
      <xdr:rowOff>1436775</xdr:rowOff>
    </xdr:to>
    <xdr:pic>
      <xdr:nvPicPr>
        <xdr:cNvPr id="597" name="Имя " descr="Descr "/>
        <xdr:cNvPicPr>
          <a:picLocks noChangeAspect="1"/>
        </xdr:cNvPicPr>
      </xdr:nvPicPr>
      <xdr:blipFill>
        <a:blip xmlns:r="http://schemas.openxmlformats.org/officeDocument/2006/relationships" r:embed="rId3"/>
        <a:stretch>
          <a:fillRect/>
        </a:stretch>
      </xdr:blipFill>
      <xdr:spPr>
        <a:xfrm>
          <a:off x="5257800" y="2219325"/>
          <a:ext cx="1332000" cy="1332000"/>
        </a:xfrm>
        <a:prstGeom prst="rect">
          <a:avLst/>
        </a:prstGeom>
        <a:ln w="9525">
          <a:solidFill>
            <a:srgbClr val="000000"/>
          </a:solidFill>
          <a:prstDash val="solid"/>
        </a:ln>
      </xdr:spPr>
    </xdr:pic>
    <xdr:clientData/>
  </xdr:twoCellAnchor>
  <xdr:twoCellAnchor>
    <xdr:from>
      <xdr:col>8</xdr:col>
      <xdr:colOff>142875</xdr:colOff>
      <xdr:row>30</xdr:row>
      <xdr:rowOff>104775</xdr:rowOff>
    </xdr:from>
    <xdr:to>
      <xdr:col>8</xdr:col>
      <xdr:colOff>1474875</xdr:colOff>
      <xdr:row>30</xdr:row>
      <xdr:rowOff>1436775</xdr:rowOff>
    </xdr:to>
    <xdr:pic>
      <xdr:nvPicPr>
        <xdr:cNvPr id="598" name="Имя " descr="Descr "/>
        <xdr:cNvPicPr>
          <a:picLocks noChangeAspect="1"/>
        </xdr:cNvPicPr>
      </xdr:nvPicPr>
      <xdr:blipFill>
        <a:blip xmlns:r="http://schemas.openxmlformats.org/officeDocument/2006/relationships" r:embed="rId4"/>
        <a:stretch>
          <a:fillRect/>
        </a:stretch>
      </xdr:blipFill>
      <xdr:spPr>
        <a:xfrm>
          <a:off x="5257800" y="3743325"/>
          <a:ext cx="1332000" cy="1332000"/>
        </a:xfrm>
        <a:prstGeom prst="rect">
          <a:avLst/>
        </a:prstGeom>
        <a:ln w="9525">
          <a:solidFill>
            <a:srgbClr val="000000"/>
          </a:solidFill>
          <a:prstDash val="solid"/>
        </a:ln>
      </xdr:spPr>
    </xdr:pic>
    <xdr:clientData/>
  </xdr:twoCellAnchor>
  <xdr:twoCellAnchor>
    <xdr:from>
      <xdr:col>8</xdr:col>
      <xdr:colOff>142875</xdr:colOff>
      <xdr:row>36</xdr:row>
      <xdr:rowOff>104775</xdr:rowOff>
    </xdr:from>
    <xdr:to>
      <xdr:col>8</xdr:col>
      <xdr:colOff>1474875</xdr:colOff>
      <xdr:row>36</xdr:row>
      <xdr:rowOff>1436775</xdr:rowOff>
    </xdr:to>
    <xdr:pic>
      <xdr:nvPicPr>
        <xdr:cNvPr id="599" name="Имя " descr="Descr "/>
        <xdr:cNvPicPr>
          <a:picLocks noChangeAspect="1"/>
        </xdr:cNvPicPr>
      </xdr:nvPicPr>
      <xdr:blipFill>
        <a:blip xmlns:r="http://schemas.openxmlformats.org/officeDocument/2006/relationships" r:embed="rId5"/>
        <a:stretch>
          <a:fillRect/>
        </a:stretch>
      </xdr:blipFill>
      <xdr:spPr>
        <a:xfrm>
          <a:off x="5257800" y="5267325"/>
          <a:ext cx="1332000" cy="1332000"/>
        </a:xfrm>
        <a:prstGeom prst="rect">
          <a:avLst/>
        </a:prstGeom>
        <a:ln w="9525">
          <a:solidFill>
            <a:srgbClr val="000000"/>
          </a:solidFill>
          <a:prstDash val="solid"/>
        </a:ln>
      </xdr:spPr>
    </xdr:pic>
    <xdr:clientData/>
  </xdr:twoCellAnchor>
  <xdr:twoCellAnchor>
    <xdr:from>
      <xdr:col>8</xdr:col>
      <xdr:colOff>142875</xdr:colOff>
      <xdr:row>42</xdr:row>
      <xdr:rowOff>104775</xdr:rowOff>
    </xdr:from>
    <xdr:to>
      <xdr:col>8</xdr:col>
      <xdr:colOff>1474875</xdr:colOff>
      <xdr:row>42</xdr:row>
      <xdr:rowOff>1436775</xdr:rowOff>
    </xdr:to>
    <xdr:pic>
      <xdr:nvPicPr>
        <xdr:cNvPr id="600" name="Имя " descr="Descr "/>
        <xdr:cNvPicPr>
          <a:picLocks noChangeAspect="1"/>
        </xdr:cNvPicPr>
      </xdr:nvPicPr>
      <xdr:blipFill>
        <a:blip xmlns:r="http://schemas.openxmlformats.org/officeDocument/2006/relationships" r:embed="rId6"/>
        <a:stretch>
          <a:fillRect/>
        </a:stretch>
      </xdr:blipFill>
      <xdr:spPr>
        <a:xfrm>
          <a:off x="5257800" y="6791325"/>
          <a:ext cx="1332000" cy="1332000"/>
        </a:xfrm>
        <a:prstGeom prst="rect">
          <a:avLst/>
        </a:prstGeom>
        <a:ln w="9525">
          <a:solidFill>
            <a:srgbClr val="000000"/>
          </a:solidFill>
          <a:prstDash val="solid"/>
        </a:ln>
      </xdr:spPr>
    </xdr:pic>
    <xdr:clientData/>
  </xdr:twoCellAnchor>
  <xdr:twoCellAnchor>
    <xdr:from>
      <xdr:col>8</xdr:col>
      <xdr:colOff>142875</xdr:colOff>
      <xdr:row>43</xdr:row>
      <xdr:rowOff>104775</xdr:rowOff>
    </xdr:from>
    <xdr:to>
      <xdr:col>8</xdr:col>
      <xdr:colOff>1474875</xdr:colOff>
      <xdr:row>43</xdr:row>
      <xdr:rowOff>1436775</xdr:rowOff>
    </xdr:to>
    <xdr:pic>
      <xdr:nvPicPr>
        <xdr:cNvPr id="601" name="Имя " descr="Descr "/>
        <xdr:cNvPicPr>
          <a:picLocks noChangeAspect="1"/>
        </xdr:cNvPicPr>
      </xdr:nvPicPr>
      <xdr:blipFill>
        <a:blip xmlns:r="http://schemas.openxmlformats.org/officeDocument/2006/relationships" r:embed="rId7"/>
        <a:stretch>
          <a:fillRect/>
        </a:stretch>
      </xdr:blipFill>
      <xdr:spPr>
        <a:xfrm>
          <a:off x="5257800" y="8315325"/>
          <a:ext cx="1332000" cy="1332000"/>
        </a:xfrm>
        <a:prstGeom prst="rect">
          <a:avLst/>
        </a:prstGeom>
        <a:ln w="9525">
          <a:solidFill>
            <a:srgbClr val="000000"/>
          </a:solidFill>
          <a:prstDash val="solid"/>
        </a:ln>
      </xdr:spPr>
    </xdr:pic>
    <xdr:clientData/>
  </xdr:twoCellAnchor>
  <xdr:twoCellAnchor>
    <xdr:from>
      <xdr:col>8</xdr:col>
      <xdr:colOff>142875</xdr:colOff>
      <xdr:row>53</xdr:row>
      <xdr:rowOff>104775</xdr:rowOff>
    </xdr:from>
    <xdr:to>
      <xdr:col>8</xdr:col>
      <xdr:colOff>1474875</xdr:colOff>
      <xdr:row>53</xdr:row>
      <xdr:rowOff>1436775</xdr:rowOff>
    </xdr:to>
    <xdr:pic>
      <xdr:nvPicPr>
        <xdr:cNvPr id="602" name="Имя " descr="Descr "/>
        <xdr:cNvPicPr>
          <a:picLocks noChangeAspect="1"/>
        </xdr:cNvPicPr>
      </xdr:nvPicPr>
      <xdr:blipFill>
        <a:blip xmlns:r="http://schemas.openxmlformats.org/officeDocument/2006/relationships" r:embed="rId8"/>
        <a:stretch>
          <a:fillRect/>
        </a:stretch>
      </xdr:blipFill>
      <xdr:spPr>
        <a:xfrm>
          <a:off x="5257800" y="9839325"/>
          <a:ext cx="1332000" cy="1332000"/>
        </a:xfrm>
        <a:prstGeom prst="rect">
          <a:avLst/>
        </a:prstGeom>
        <a:ln w="9525">
          <a:solidFill>
            <a:srgbClr val="000000"/>
          </a:solidFill>
          <a:prstDash val="solid"/>
        </a:ln>
      </xdr:spPr>
    </xdr:pic>
    <xdr:clientData/>
  </xdr:twoCellAnchor>
  <xdr:twoCellAnchor>
    <xdr:from>
      <xdr:col>8</xdr:col>
      <xdr:colOff>142875</xdr:colOff>
      <xdr:row>54</xdr:row>
      <xdr:rowOff>104775</xdr:rowOff>
    </xdr:from>
    <xdr:to>
      <xdr:col>8</xdr:col>
      <xdr:colOff>1474875</xdr:colOff>
      <xdr:row>54</xdr:row>
      <xdr:rowOff>1436775</xdr:rowOff>
    </xdr:to>
    <xdr:pic>
      <xdr:nvPicPr>
        <xdr:cNvPr id="603" name="Имя " descr="Descr "/>
        <xdr:cNvPicPr>
          <a:picLocks noChangeAspect="1"/>
        </xdr:cNvPicPr>
      </xdr:nvPicPr>
      <xdr:blipFill>
        <a:blip xmlns:r="http://schemas.openxmlformats.org/officeDocument/2006/relationships" r:embed="rId9"/>
        <a:stretch>
          <a:fillRect/>
        </a:stretch>
      </xdr:blipFill>
      <xdr:spPr>
        <a:xfrm>
          <a:off x="5257800" y="11363325"/>
          <a:ext cx="1332000" cy="1332000"/>
        </a:xfrm>
        <a:prstGeom prst="rect">
          <a:avLst/>
        </a:prstGeom>
        <a:ln w="9525">
          <a:solidFill>
            <a:srgbClr val="000000"/>
          </a:solidFill>
          <a:prstDash val="solid"/>
        </a:ln>
      </xdr:spPr>
    </xdr:pic>
    <xdr:clientData/>
  </xdr:twoCellAnchor>
  <xdr:twoCellAnchor>
    <xdr:from>
      <xdr:col>8</xdr:col>
      <xdr:colOff>142875</xdr:colOff>
      <xdr:row>57</xdr:row>
      <xdr:rowOff>104775</xdr:rowOff>
    </xdr:from>
    <xdr:to>
      <xdr:col>8</xdr:col>
      <xdr:colOff>1474875</xdr:colOff>
      <xdr:row>57</xdr:row>
      <xdr:rowOff>1436775</xdr:rowOff>
    </xdr:to>
    <xdr:pic>
      <xdr:nvPicPr>
        <xdr:cNvPr id="676" name="Имя " descr="Descr "/>
        <xdr:cNvPicPr>
          <a:picLocks noChangeAspect="1"/>
        </xdr:cNvPicPr>
      </xdr:nvPicPr>
      <xdr:blipFill>
        <a:blip xmlns:r="http://schemas.openxmlformats.org/officeDocument/2006/relationships" r:embed="rId10"/>
        <a:stretch>
          <a:fillRect/>
        </a:stretch>
      </xdr:blipFill>
      <xdr:spPr>
        <a:xfrm>
          <a:off x="5257800" y="12887325"/>
          <a:ext cx="1332000" cy="1332000"/>
        </a:xfrm>
        <a:prstGeom prst="rect">
          <a:avLst/>
        </a:prstGeom>
        <a:ln w="9525">
          <a:solidFill>
            <a:srgbClr val="000000"/>
          </a:solidFill>
          <a:prstDash val="solid"/>
        </a:ln>
      </xdr:spPr>
    </xdr:pic>
    <xdr:clientData/>
  </xdr:twoCellAnchor>
  <xdr:twoCellAnchor>
    <xdr:from>
      <xdr:col>8</xdr:col>
      <xdr:colOff>142875</xdr:colOff>
      <xdr:row>58</xdr:row>
      <xdr:rowOff>104775</xdr:rowOff>
    </xdr:from>
    <xdr:to>
      <xdr:col>8</xdr:col>
      <xdr:colOff>1474875</xdr:colOff>
      <xdr:row>58</xdr:row>
      <xdr:rowOff>1436775</xdr:rowOff>
    </xdr:to>
    <xdr:pic>
      <xdr:nvPicPr>
        <xdr:cNvPr id="677" name="Имя " descr="Descr "/>
        <xdr:cNvPicPr>
          <a:picLocks noChangeAspect="1"/>
        </xdr:cNvPicPr>
      </xdr:nvPicPr>
      <xdr:blipFill>
        <a:blip xmlns:r="http://schemas.openxmlformats.org/officeDocument/2006/relationships" r:embed="rId11"/>
        <a:stretch>
          <a:fillRect/>
        </a:stretch>
      </xdr:blipFill>
      <xdr:spPr>
        <a:xfrm>
          <a:off x="5257800" y="14411325"/>
          <a:ext cx="1332000" cy="1332000"/>
        </a:xfrm>
        <a:prstGeom prst="rect">
          <a:avLst/>
        </a:prstGeom>
        <a:ln w="9525">
          <a:solidFill>
            <a:srgbClr val="000000"/>
          </a:solidFill>
          <a:prstDash val="solid"/>
        </a:ln>
      </xdr:spPr>
    </xdr:pic>
    <xdr:clientData/>
  </xdr:twoCellAnchor>
  <xdr:twoCellAnchor>
    <xdr:from>
      <xdr:col>8</xdr:col>
      <xdr:colOff>142875</xdr:colOff>
      <xdr:row>60</xdr:row>
      <xdr:rowOff>104775</xdr:rowOff>
    </xdr:from>
    <xdr:to>
      <xdr:col>8</xdr:col>
      <xdr:colOff>1474875</xdr:colOff>
      <xdr:row>60</xdr:row>
      <xdr:rowOff>1436775</xdr:rowOff>
    </xdr:to>
    <xdr:pic>
      <xdr:nvPicPr>
        <xdr:cNvPr id="678" name="Имя " descr="Descr "/>
        <xdr:cNvPicPr>
          <a:picLocks noChangeAspect="1"/>
        </xdr:cNvPicPr>
      </xdr:nvPicPr>
      <xdr:blipFill>
        <a:blip xmlns:r="http://schemas.openxmlformats.org/officeDocument/2006/relationships" r:embed="rId12"/>
        <a:stretch>
          <a:fillRect/>
        </a:stretch>
      </xdr:blipFill>
      <xdr:spPr>
        <a:xfrm>
          <a:off x="5257800" y="15935325"/>
          <a:ext cx="1332000" cy="1332000"/>
        </a:xfrm>
        <a:prstGeom prst="rect">
          <a:avLst/>
        </a:prstGeom>
        <a:ln w="9525">
          <a:solidFill>
            <a:srgbClr val="000000"/>
          </a:solidFill>
          <a:prstDash val="solid"/>
        </a:ln>
      </xdr:spPr>
    </xdr:pic>
    <xdr:clientData/>
  </xdr:twoCellAnchor>
  <xdr:twoCellAnchor>
    <xdr:from>
      <xdr:col>8</xdr:col>
      <xdr:colOff>142875</xdr:colOff>
      <xdr:row>62</xdr:row>
      <xdr:rowOff>104775</xdr:rowOff>
    </xdr:from>
    <xdr:to>
      <xdr:col>8</xdr:col>
      <xdr:colOff>1474875</xdr:colOff>
      <xdr:row>62</xdr:row>
      <xdr:rowOff>1436775</xdr:rowOff>
    </xdr:to>
    <xdr:pic>
      <xdr:nvPicPr>
        <xdr:cNvPr id="684" name="Имя " descr="Descr "/>
        <xdr:cNvPicPr>
          <a:picLocks noChangeAspect="1"/>
        </xdr:cNvPicPr>
      </xdr:nvPicPr>
      <xdr:blipFill>
        <a:blip xmlns:r="http://schemas.openxmlformats.org/officeDocument/2006/relationships" r:embed="rId13"/>
        <a:stretch>
          <a:fillRect/>
        </a:stretch>
      </xdr:blipFill>
      <xdr:spPr>
        <a:xfrm>
          <a:off x="5257800" y="17459325"/>
          <a:ext cx="1332000" cy="1332000"/>
        </a:xfrm>
        <a:prstGeom prst="rect">
          <a:avLst/>
        </a:prstGeom>
        <a:ln w="9525">
          <a:solidFill>
            <a:srgbClr val="000000"/>
          </a:solidFill>
          <a:prstDash val="solid"/>
        </a:ln>
      </xdr:spPr>
    </xdr:pic>
    <xdr:clientData/>
  </xdr:twoCellAnchor>
  <xdr:twoCellAnchor>
    <xdr:from>
      <xdr:col>8</xdr:col>
      <xdr:colOff>142875</xdr:colOff>
      <xdr:row>66</xdr:row>
      <xdr:rowOff>104775</xdr:rowOff>
    </xdr:from>
    <xdr:to>
      <xdr:col>8</xdr:col>
      <xdr:colOff>1474875</xdr:colOff>
      <xdr:row>66</xdr:row>
      <xdr:rowOff>1436775</xdr:rowOff>
    </xdr:to>
    <xdr:pic>
      <xdr:nvPicPr>
        <xdr:cNvPr id="697" name="Имя " descr="Descr "/>
        <xdr:cNvPicPr>
          <a:picLocks noChangeAspect="1"/>
        </xdr:cNvPicPr>
      </xdr:nvPicPr>
      <xdr:blipFill>
        <a:blip xmlns:r="http://schemas.openxmlformats.org/officeDocument/2006/relationships" r:embed="rId14"/>
        <a:stretch>
          <a:fillRect/>
        </a:stretch>
      </xdr:blipFill>
      <xdr:spPr>
        <a:xfrm>
          <a:off x="5257800" y="18983325"/>
          <a:ext cx="1332000" cy="1332000"/>
        </a:xfrm>
        <a:prstGeom prst="rect">
          <a:avLst/>
        </a:prstGeom>
        <a:ln w="9525">
          <a:solidFill>
            <a:srgbClr val="000000"/>
          </a:solidFill>
          <a:prstDash val="solid"/>
        </a:ln>
      </xdr:spPr>
    </xdr:pic>
    <xdr:clientData/>
  </xdr:twoCellAnchor>
  <xdr:twoCellAnchor>
    <xdr:from>
      <xdr:col>8</xdr:col>
      <xdr:colOff>142875</xdr:colOff>
      <xdr:row>68</xdr:row>
      <xdr:rowOff>104775</xdr:rowOff>
    </xdr:from>
    <xdr:to>
      <xdr:col>8</xdr:col>
      <xdr:colOff>1474875</xdr:colOff>
      <xdr:row>68</xdr:row>
      <xdr:rowOff>1436775</xdr:rowOff>
    </xdr:to>
    <xdr:pic>
      <xdr:nvPicPr>
        <xdr:cNvPr id="704" name="Имя " descr="Descr "/>
        <xdr:cNvPicPr>
          <a:picLocks noChangeAspect="1"/>
        </xdr:cNvPicPr>
      </xdr:nvPicPr>
      <xdr:blipFill>
        <a:blip xmlns:r="http://schemas.openxmlformats.org/officeDocument/2006/relationships" r:embed="rId15"/>
        <a:stretch>
          <a:fillRect/>
        </a:stretch>
      </xdr:blipFill>
      <xdr:spPr>
        <a:xfrm>
          <a:off x="5257800" y="20507325"/>
          <a:ext cx="1332000" cy="1332000"/>
        </a:xfrm>
        <a:prstGeom prst="rect">
          <a:avLst/>
        </a:prstGeom>
        <a:ln w="9525">
          <a:solidFill>
            <a:srgbClr val="000000"/>
          </a:solidFill>
          <a:prstDash val="solid"/>
        </a:ln>
      </xdr:spPr>
    </xdr:pic>
    <xdr:clientData/>
  </xdr:twoCellAnchor>
  <xdr:twoCellAnchor>
    <xdr:from>
      <xdr:col>8</xdr:col>
      <xdr:colOff>142875</xdr:colOff>
      <xdr:row>70</xdr:row>
      <xdr:rowOff>104775</xdr:rowOff>
    </xdr:from>
    <xdr:to>
      <xdr:col>8</xdr:col>
      <xdr:colOff>1474875</xdr:colOff>
      <xdr:row>70</xdr:row>
      <xdr:rowOff>1436775</xdr:rowOff>
    </xdr:to>
    <xdr:pic>
      <xdr:nvPicPr>
        <xdr:cNvPr id="719" name="Имя " descr="Descr "/>
        <xdr:cNvPicPr>
          <a:picLocks noChangeAspect="1"/>
        </xdr:cNvPicPr>
      </xdr:nvPicPr>
      <xdr:blipFill>
        <a:blip xmlns:r="http://schemas.openxmlformats.org/officeDocument/2006/relationships" r:embed="rId16"/>
        <a:stretch>
          <a:fillRect/>
        </a:stretch>
      </xdr:blipFill>
      <xdr:spPr>
        <a:xfrm>
          <a:off x="5257800" y="22031325"/>
          <a:ext cx="1332000" cy="1332000"/>
        </a:xfrm>
        <a:prstGeom prst="rect">
          <a:avLst/>
        </a:prstGeom>
        <a:ln w="9525">
          <a:solidFill>
            <a:srgbClr val="000000"/>
          </a:solidFill>
          <a:prstDash val="solid"/>
        </a:ln>
      </xdr:spPr>
    </xdr:pic>
    <xdr:clientData/>
  </xdr:twoCellAnchor>
  <xdr:twoCellAnchor>
    <xdr:from>
      <xdr:col>8</xdr:col>
      <xdr:colOff>142875</xdr:colOff>
      <xdr:row>72</xdr:row>
      <xdr:rowOff>104775</xdr:rowOff>
    </xdr:from>
    <xdr:to>
      <xdr:col>8</xdr:col>
      <xdr:colOff>1474875</xdr:colOff>
      <xdr:row>72</xdr:row>
      <xdr:rowOff>1436775</xdr:rowOff>
    </xdr:to>
    <xdr:pic>
      <xdr:nvPicPr>
        <xdr:cNvPr id="720" name="Имя " descr="Descr "/>
        <xdr:cNvPicPr>
          <a:picLocks noChangeAspect="1"/>
        </xdr:cNvPicPr>
      </xdr:nvPicPr>
      <xdr:blipFill>
        <a:blip xmlns:r="http://schemas.openxmlformats.org/officeDocument/2006/relationships" r:embed="rId17"/>
        <a:stretch>
          <a:fillRect/>
        </a:stretch>
      </xdr:blipFill>
      <xdr:spPr>
        <a:xfrm>
          <a:off x="5257800" y="23555325"/>
          <a:ext cx="1332000" cy="1332000"/>
        </a:xfrm>
        <a:prstGeom prst="rect">
          <a:avLst/>
        </a:prstGeom>
        <a:ln w="9525">
          <a:solidFill>
            <a:srgbClr val="000000"/>
          </a:solidFill>
          <a:prstDash val="solid"/>
        </a:ln>
      </xdr:spPr>
    </xdr:pic>
    <xdr:clientData/>
  </xdr:twoCellAnchor>
  <xdr:twoCellAnchor>
    <xdr:from>
      <xdr:col>8</xdr:col>
      <xdr:colOff>142875</xdr:colOff>
      <xdr:row>73</xdr:row>
      <xdr:rowOff>104775</xdr:rowOff>
    </xdr:from>
    <xdr:to>
      <xdr:col>8</xdr:col>
      <xdr:colOff>1474875</xdr:colOff>
      <xdr:row>73</xdr:row>
      <xdr:rowOff>1436775</xdr:rowOff>
    </xdr:to>
    <xdr:pic>
      <xdr:nvPicPr>
        <xdr:cNvPr id="722" name="Имя " descr="Descr "/>
        <xdr:cNvPicPr>
          <a:picLocks noChangeAspect="1"/>
        </xdr:cNvPicPr>
      </xdr:nvPicPr>
      <xdr:blipFill>
        <a:blip xmlns:r="http://schemas.openxmlformats.org/officeDocument/2006/relationships" r:embed="rId18"/>
        <a:stretch>
          <a:fillRect/>
        </a:stretch>
      </xdr:blipFill>
      <xdr:spPr>
        <a:xfrm>
          <a:off x="5257800" y="25079325"/>
          <a:ext cx="1332000" cy="1332000"/>
        </a:xfrm>
        <a:prstGeom prst="rect">
          <a:avLst/>
        </a:prstGeom>
        <a:ln w="9525">
          <a:solidFill>
            <a:srgbClr val="000000"/>
          </a:solidFill>
          <a:prstDash val="solid"/>
        </a:ln>
      </xdr:spPr>
    </xdr:pic>
    <xdr:clientData/>
  </xdr:twoCellAnchor>
  <xdr:twoCellAnchor>
    <xdr:from>
      <xdr:col>8</xdr:col>
      <xdr:colOff>142875</xdr:colOff>
      <xdr:row>74</xdr:row>
      <xdr:rowOff>104775</xdr:rowOff>
    </xdr:from>
    <xdr:to>
      <xdr:col>8</xdr:col>
      <xdr:colOff>1474875</xdr:colOff>
      <xdr:row>74</xdr:row>
      <xdr:rowOff>1436775</xdr:rowOff>
    </xdr:to>
    <xdr:pic>
      <xdr:nvPicPr>
        <xdr:cNvPr id="723" name="Имя " descr="Descr "/>
        <xdr:cNvPicPr>
          <a:picLocks noChangeAspect="1"/>
        </xdr:cNvPicPr>
      </xdr:nvPicPr>
      <xdr:blipFill>
        <a:blip xmlns:r="http://schemas.openxmlformats.org/officeDocument/2006/relationships" r:embed="rId19"/>
        <a:stretch>
          <a:fillRect/>
        </a:stretch>
      </xdr:blipFill>
      <xdr:spPr>
        <a:xfrm>
          <a:off x="5257800" y="26603325"/>
          <a:ext cx="1332000" cy="1332000"/>
        </a:xfrm>
        <a:prstGeom prst="rect">
          <a:avLst/>
        </a:prstGeom>
        <a:ln w="9525">
          <a:solidFill>
            <a:srgbClr val="000000"/>
          </a:solidFill>
          <a:prstDash val="solid"/>
        </a:ln>
      </xdr:spPr>
    </xdr:pic>
    <xdr:clientData/>
  </xdr:twoCellAnchor>
  <xdr:twoCellAnchor>
    <xdr:from>
      <xdr:col>8</xdr:col>
      <xdr:colOff>142875</xdr:colOff>
      <xdr:row>75</xdr:row>
      <xdr:rowOff>104775</xdr:rowOff>
    </xdr:from>
    <xdr:to>
      <xdr:col>8</xdr:col>
      <xdr:colOff>1474875</xdr:colOff>
      <xdr:row>75</xdr:row>
      <xdr:rowOff>1436775</xdr:rowOff>
    </xdr:to>
    <xdr:pic>
      <xdr:nvPicPr>
        <xdr:cNvPr id="724" name="Имя " descr="Descr "/>
        <xdr:cNvPicPr>
          <a:picLocks noChangeAspect="1"/>
        </xdr:cNvPicPr>
      </xdr:nvPicPr>
      <xdr:blipFill>
        <a:blip xmlns:r="http://schemas.openxmlformats.org/officeDocument/2006/relationships" r:embed="rId20"/>
        <a:stretch>
          <a:fillRect/>
        </a:stretch>
      </xdr:blipFill>
      <xdr:spPr>
        <a:xfrm>
          <a:off x="5257800" y="28127325"/>
          <a:ext cx="1332000" cy="1332000"/>
        </a:xfrm>
        <a:prstGeom prst="rect">
          <a:avLst/>
        </a:prstGeom>
        <a:ln w="9525">
          <a:solidFill>
            <a:srgbClr val="000000"/>
          </a:solidFill>
          <a:prstDash val="solid"/>
        </a:ln>
      </xdr:spPr>
    </xdr:pic>
    <xdr:clientData/>
  </xdr:twoCellAnchor>
  <xdr:twoCellAnchor>
    <xdr:from>
      <xdr:col>8</xdr:col>
      <xdr:colOff>142875</xdr:colOff>
      <xdr:row>82</xdr:row>
      <xdr:rowOff>104775</xdr:rowOff>
    </xdr:from>
    <xdr:to>
      <xdr:col>8</xdr:col>
      <xdr:colOff>1474875</xdr:colOff>
      <xdr:row>82</xdr:row>
      <xdr:rowOff>1436775</xdr:rowOff>
    </xdr:to>
    <xdr:pic>
      <xdr:nvPicPr>
        <xdr:cNvPr id="726" name="Имя " descr="Descr "/>
        <xdr:cNvPicPr>
          <a:picLocks noChangeAspect="1"/>
        </xdr:cNvPicPr>
      </xdr:nvPicPr>
      <xdr:blipFill>
        <a:blip xmlns:r="http://schemas.openxmlformats.org/officeDocument/2006/relationships" r:embed="rId21"/>
        <a:stretch>
          <a:fillRect/>
        </a:stretch>
      </xdr:blipFill>
      <xdr:spPr>
        <a:xfrm>
          <a:off x="5257800" y="29651325"/>
          <a:ext cx="1332000" cy="1332000"/>
        </a:xfrm>
        <a:prstGeom prst="rect">
          <a:avLst/>
        </a:prstGeom>
        <a:ln w="9525">
          <a:solidFill>
            <a:srgbClr val="000000"/>
          </a:solidFill>
          <a:prstDash val="solid"/>
        </a:ln>
      </xdr:spPr>
    </xdr:pic>
    <xdr:clientData/>
  </xdr:twoCellAnchor>
  <xdr:twoCellAnchor>
    <xdr:from>
      <xdr:col>8</xdr:col>
      <xdr:colOff>142875</xdr:colOff>
      <xdr:row>91</xdr:row>
      <xdr:rowOff>104775</xdr:rowOff>
    </xdr:from>
    <xdr:to>
      <xdr:col>8</xdr:col>
      <xdr:colOff>1474875</xdr:colOff>
      <xdr:row>91</xdr:row>
      <xdr:rowOff>1436775</xdr:rowOff>
    </xdr:to>
    <xdr:pic>
      <xdr:nvPicPr>
        <xdr:cNvPr id="727" name="Имя " descr="Descr "/>
        <xdr:cNvPicPr>
          <a:picLocks noChangeAspect="1"/>
        </xdr:cNvPicPr>
      </xdr:nvPicPr>
      <xdr:blipFill>
        <a:blip xmlns:r="http://schemas.openxmlformats.org/officeDocument/2006/relationships" r:embed="rId22"/>
        <a:stretch>
          <a:fillRect/>
        </a:stretch>
      </xdr:blipFill>
      <xdr:spPr>
        <a:xfrm>
          <a:off x="5257800" y="31175325"/>
          <a:ext cx="1332000" cy="1332000"/>
        </a:xfrm>
        <a:prstGeom prst="rect">
          <a:avLst/>
        </a:prstGeom>
        <a:ln w="9525">
          <a:solidFill>
            <a:srgbClr val="000000"/>
          </a:solidFill>
          <a:prstDash val="solid"/>
        </a:ln>
      </xdr:spPr>
    </xdr:pic>
    <xdr:clientData/>
  </xdr:twoCellAnchor>
  <xdr:twoCellAnchor>
    <xdr:from>
      <xdr:col>8</xdr:col>
      <xdr:colOff>142875</xdr:colOff>
      <xdr:row>93</xdr:row>
      <xdr:rowOff>104775</xdr:rowOff>
    </xdr:from>
    <xdr:to>
      <xdr:col>8</xdr:col>
      <xdr:colOff>1474875</xdr:colOff>
      <xdr:row>93</xdr:row>
      <xdr:rowOff>1436775</xdr:rowOff>
    </xdr:to>
    <xdr:pic>
      <xdr:nvPicPr>
        <xdr:cNvPr id="728" name="Имя " descr="Descr "/>
        <xdr:cNvPicPr>
          <a:picLocks noChangeAspect="1"/>
        </xdr:cNvPicPr>
      </xdr:nvPicPr>
      <xdr:blipFill>
        <a:blip xmlns:r="http://schemas.openxmlformats.org/officeDocument/2006/relationships" r:embed="rId23"/>
        <a:stretch>
          <a:fillRect/>
        </a:stretch>
      </xdr:blipFill>
      <xdr:spPr>
        <a:xfrm>
          <a:off x="5257800" y="32699325"/>
          <a:ext cx="1332000" cy="1332000"/>
        </a:xfrm>
        <a:prstGeom prst="rect">
          <a:avLst/>
        </a:prstGeom>
        <a:ln w="9525">
          <a:solidFill>
            <a:srgbClr val="000000"/>
          </a:solidFill>
          <a:prstDash val="solid"/>
        </a:ln>
      </xdr:spPr>
    </xdr:pic>
    <xdr:clientData/>
  </xdr:twoCellAnchor>
  <xdr:twoCellAnchor>
    <xdr:from>
      <xdr:col>8</xdr:col>
      <xdr:colOff>142875</xdr:colOff>
      <xdr:row>94</xdr:row>
      <xdr:rowOff>104775</xdr:rowOff>
    </xdr:from>
    <xdr:to>
      <xdr:col>8</xdr:col>
      <xdr:colOff>1474875</xdr:colOff>
      <xdr:row>94</xdr:row>
      <xdr:rowOff>1436775</xdr:rowOff>
    </xdr:to>
    <xdr:pic>
      <xdr:nvPicPr>
        <xdr:cNvPr id="729" name="Имя " descr="Descr "/>
        <xdr:cNvPicPr>
          <a:picLocks noChangeAspect="1"/>
        </xdr:cNvPicPr>
      </xdr:nvPicPr>
      <xdr:blipFill>
        <a:blip xmlns:r="http://schemas.openxmlformats.org/officeDocument/2006/relationships" r:embed="rId24"/>
        <a:stretch>
          <a:fillRect/>
        </a:stretch>
      </xdr:blipFill>
      <xdr:spPr>
        <a:xfrm>
          <a:off x="5257800" y="34223325"/>
          <a:ext cx="1332000" cy="1332000"/>
        </a:xfrm>
        <a:prstGeom prst="rect">
          <a:avLst/>
        </a:prstGeom>
        <a:ln w="9525">
          <a:solidFill>
            <a:srgbClr val="000000"/>
          </a:solidFill>
          <a:prstDash val="solid"/>
        </a:ln>
      </xdr:spPr>
    </xdr:pic>
    <xdr:clientData/>
  </xdr:twoCellAnchor>
  <xdr:twoCellAnchor>
    <xdr:from>
      <xdr:col>8</xdr:col>
      <xdr:colOff>142875</xdr:colOff>
      <xdr:row>95</xdr:row>
      <xdr:rowOff>104775</xdr:rowOff>
    </xdr:from>
    <xdr:to>
      <xdr:col>8</xdr:col>
      <xdr:colOff>1474875</xdr:colOff>
      <xdr:row>95</xdr:row>
      <xdr:rowOff>1436775</xdr:rowOff>
    </xdr:to>
    <xdr:pic>
      <xdr:nvPicPr>
        <xdr:cNvPr id="730" name="Имя " descr="Descr "/>
        <xdr:cNvPicPr>
          <a:picLocks noChangeAspect="1"/>
        </xdr:cNvPicPr>
      </xdr:nvPicPr>
      <xdr:blipFill>
        <a:blip xmlns:r="http://schemas.openxmlformats.org/officeDocument/2006/relationships" r:embed="rId25"/>
        <a:stretch>
          <a:fillRect/>
        </a:stretch>
      </xdr:blipFill>
      <xdr:spPr>
        <a:xfrm>
          <a:off x="5257800" y="35747325"/>
          <a:ext cx="1332000" cy="1332000"/>
        </a:xfrm>
        <a:prstGeom prst="rect">
          <a:avLst/>
        </a:prstGeom>
        <a:ln w="9525">
          <a:solidFill>
            <a:srgbClr val="000000"/>
          </a:solidFill>
          <a:prstDash val="solid"/>
        </a:ln>
      </xdr:spPr>
    </xdr:pic>
    <xdr:clientData/>
  </xdr:twoCellAnchor>
  <xdr:twoCellAnchor>
    <xdr:from>
      <xdr:col>8</xdr:col>
      <xdr:colOff>142875</xdr:colOff>
      <xdr:row>96</xdr:row>
      <xdr:rowOff>104775</xdr:rowOff>
    </xdr:from>
    <xdr:to>
      <xdr:col>8</xdr:col>
      <xdr:colOff>1474875</xdr:colOff>
      <xdr:row>96</xdr:row>
      <xdr:rowOff>1436775</xdr:rowOff>
    </xdr:to>
    <xdr:pic>
      <xdr:nvPicPr>
        <xdr:cNvPr id="731" name="Имя " descr="Descr "/>
        <xdr:cNvPicPr>
          <a:picLocks noChangeAspect="1"/>
        </xdr:cNvPicPr>
      </xdr:nvPicPr>
      <xdr:blipFill>
        <a:blip xmlns:r="http://schemas.openxmlformats.org/officeDocument/2006/relationships" r:embed="rId26"/>
        <a:stretch>
          <a:fillRect/>
        </a:stretch>
      </xdr:blipFill>
      <xdr:spPr>
        <a:xfrm>
          <a:off x="5257800" y="37271325"/>
          <a:ext cx="1332000" cy="1332000"/>
        </a:xfrm>
        <a:prstGeom prst="rect">
          <a:avLst/>
        </a:prstGeom>
        <a:ln w="9525">
          <a:solidFill>
            <a:srgbClr val="000000"/>
          </a:solidFill>
          <a:prstDash val="solid"/>
        </a:ln>
      </xdr:spPr>
    </xdr:pic>
    <xdr:clientData/>
  </xdr:twoCellAnchor>
  <xdr:twoCellAnchor>
    <xdr:from>
      <xdr:col>8</xdr:col>
      <xdr:colOff>142875</xdr:colOff>
      <xdr:row>97</xdr:row>
      <xdr:rowOff>104775</xdr:rowOff>
    </xdr:from>
    <xdr:to>
      <xdr:col>8</xdr:col>
      <xdr:colOff>1474875</xdr:colOff>
      <xdr:row>97</xdr:row>
      <xdr:rowOff>1436775</xdr:rowOff>
    </xdr:to>
    <xdr:pic>
      <xdr:nvPicPr>
        <xdr:cNvPr id="732" name="Имя " descr="Descr "/>
        <xdr:cNvPicPr>
          <a:picLocks noChangeAspect="1"/>
        </xdr:cNvPicPr>
      </xdr:nvPicPr>
      <xdr:blipFill>
        <a:blip xmlns:r="http://schemas.openxmlformats.org/officeDocument/2006/relationships" r:embed="rId27"/>
        <a:stretch>
          <a:fillRect/>
        </a:stretch>
      </xdr:blipFill>
      <xdr:spPr>
        <a:xfrm>
          <a:off x="5257800" y="38795325"/>
          <a:ext cx="1332000" cy="1332000"/>
        </a:xfrm>
        <a:prstGeom prst="rect">
          <a:avLst/>
        </a:prstGeom>
        <a:ln w="9525">
          <a:solidFill>
            <a:srgbClr val="000000"/>
          </a:solidFill>
          <a:prstDash val="solid"/>
        </a:ln>
      </xdr:spPr>
    </xdr:pic>
    <xdr:clientData/>
  </xdr:twoCellAnchor>
  <xdr:twoCellAnchor>
    <xdr:from>
      <xdr:col>8</xdr:col>
      <xdr:colOff>142875</xdr:colOff>
      <xdr:row>98</xdr:row>
      <xdr:rowOff>104775</xdr:rowOff>
    </xdr:from>
    <xdr:to>
      <xdr:col>8</xdr:col>
      <xdr:colOff>1474875</xdr:colOff>
      <xdr:row>98</xdr:row>
      <xdr:rowOff>1436775</xdr:rowOff>
    </xdr:to>
    <xdr:pic>
      <xdr:nvPicPr>
        <xdr:cNvPr id="733" name="Имя " descr="Descr "/>
        <xdr:cNvPicPr>
          <a:picLocks noChangeAspect="1"/>
        </xdr:cNvPicPr>
      </xdr:nvPicPr>
      <xdr:blipFill>
        <a:blip xmlns:r="http://schemas.openxmlformats.org/officeDocument/2006/relationships" r:embed="rId28"/>
        <a:stretch>
          <a:fillRect/>
        </a:stretch>
      </xdr:blipFill>
      <xdr:spPr>
        <a:xfrm>
          <a:off x="5257800" y="40319325"/>
          <a:ext cx="1332000" cy="1332000"/>
        </a:xfrm>
        <a:prstGeom prst="rect">
          <a:avLst/>
        </a:prstGeom>
        <a:ln w="9525">
          <a:solidFill>
            <a:srgbClr val="000000"/>
          </a:solidFill>
          <a:prstDash val="solid"/>
        </a:ln>
      </xdr:spPr>
    </xdr:pic>
    <xdr:clientData/>
  </xdr:twoCellAnchor>
  <xdr:twoCellAnchor>
    <xdr:from>
      <xdr:col>8</xdr:col>
      <xdr:colOff>142875</xdr:colOff>
      <xdr:row>99</xdr:row>
      <xdr:rowOff>104775</xdr:rowOff>
    </xdr:from>
    <xdr:to>
      <xdr:col>8</xdr:col>
      <xdr:colOff>1474875</xdr:colOff>
      <xdr:row>99</xdr:row>
      <xdr:rowOff>1436775</xdr:rowOff>
    </xdr:to>
    <xdr:pic>
      <xdr:nvPicPr>
        <xdr:cNvPr id="734" name="Имя " descr="Descr "/>
        <xdr:cNvPicPr>
          <a:picLocks noChangeAspect="1"/>
        </xdr:cNvPicPr>
      </xdr:nvPicPr>
      <xdr:blipFill>
        <a:blip xmlns:r="http://schemas.openxmlformats.org/officeDocument/2006/relationships" r:embed="rId29"/>
        <a:stretch>
          <a:fillRect/>
        </a:stretch>
      </xdr:blipFill>
      <xdr:spPr>
        <a:xfrm>
          <a:off x="5257800" y="41843325"/>
          <a:ext cx="1332000" cy="1332000"/>
        </a:xfrm>
        <a:prstGeom prst="rect">
          <a:avLst/>
        </a:prstGeom>
        <a:ln w="9525">
          <a:solidFill>
            <a:srgbClr val="000000"/>
          </a:solidFill>
          <a:prstDash val="solid"/>
        </a:ln>
      </xdr:spPr>
    </xdr:pic>
    <xdr:clientData/>
  </xdr:twoCellAnchor>
  <xdr:twoCellAnchor>
    <xdr:from>
      <xdr:col>8</xdr:col>
      <xdr:colOff>142875</xdr:colOff>
      <xdr:row>108</xdr:row>
      <xdr:rowOff>104775</xdr:rowOff>
    </xdr:from>
    <xdr:to>
      <xdr:col>8</xdr:col>
      <xdr:colOff>1474875</xdr:colOff>
      <xdr:row>108</xdr:row>
      <xdr:rowOff>1436775</xdr:rowOff>
    </xdr:to>
    <xdr:pic>
      <xdr:nvPicPr>
        <xdr:cNvPr id="735" name="Имя " descr="Descr "/>
        <xdr:cNvPicPr>
          <a:picLocks noChangeAspect="1"/>
        </xdr:cNvPicPr>
      </xdr:nvPicPr>
      <xdr:blipFill>
        <a:blip xmlns:r="http://schemas.openxmlformats.org/officeDocument/2006/relationships" r:embed="rId30"/>
        <a:stretch>
          <a:fillRect/>
        </a:stretch>
      </xdr:blipFill>
      <xdr:spPr>
        <a:xfrm>
          <a:off x="5257800" y="43367325"/>
          <a:ext cx="1332000" cy="1332000"/>
        </a:xfrm>
        <a:prstGeom prst="rect">
          <a:avLst/>
        </a:prstGeom>
        <a:ln w="9525">
          <a:solidFill>
            <a:srgbClr val="000000"/>
          </a:solidFill>
          <a:prstDash val="solid"/>
        </a:ln>
      </xdr:spPr>
    </xdr:pic>
    <xdr:clientData/>
  </xdr:twoCellAnchor>
  <xdr:twoCellAnchor>
    <xdr:from>
      <xdr:col>8</xdr:col>
      <xdr:colOff>142875</xdr:colOff>
      <xdr:row>109</xdr:row>
      <xdr:rowOff>104775</xdr:rowOff>
    </xdr:from>
    <xdr:to>
      <xdr:col>8</xdr:col>
      <xdr:colOff>1474875</xdr:colOff>
      <xdr:row>109</xdr:row>
      <xdr:rowOff>1436775</xdr:rowOff>
    </xdr:to>
    <xdr:pic>
      <xdr:nvPicPr>
        <xdr:cNvPr id="737" name="Имя " descr="Descr "/>
        <xdr:cNvPicPr>
          <a:picLocks noChangeAspect="1"/>
        </xdr:cNvPicPr>
      </xdr:nvPicPr>
      <xdr:blipFill>
        <a:blip xmlns:r="http://schemas.openxmlformats.org/officeDocument/2006/relationships" r:embed="rId31"/>
        <a:stretch>
          <a:fillRect/>
        </a:stretch>
      </xdr:blipFill>
      <xdr:spPr>
        <a:xfrm>
          <a:off x="5257800" y="44891325"/>
          <a:ext cx="1332000" cy="1332000"/>
        </a:xfrm>
        <a:prstGeom prst="rect">
          <a:avLst/>
        </a:prstGeom>
        <a:ln w="9525">
          <a:solidFill>
            <a:srgbClr val="000000"/>
          </a:solidFill>
          <a:prstDash val="solid"/>
        </a:ln>
      </xdr:spPr>
    </xdr:pic>
    <xdr:clientData/>
  </xdr:twoCellAnchor>
  <xdr:twoCellAnchor>
    <xdr:from>
      <xdr:col>8</xdr:col>
      <xdr:colOff>142875</xdr:colOff>
      <xdr:row>124</xdr:row>
      <xdr:rowOff>104775</xdr:rowOff>
    </xdr:from>
    <xdr:to>
      <xdr:col>8</xdr:col>
      <xdr:colOff>1474875</xdr:colOff>
      <xdr:row>124</xdr:row>
      <xdr:rowOff>1436775</xdr:rowOff>
    </xdr:to>
    <xdr:pic>
      <xdr:nvPicPr>
        <xdr:cNvPr id="738" name="Имя " descr="Descr "/>
        <xdr:cNvPicPr>
          <a:picLocks noChangeAspect="1"/>
        </xdr:cNvPicPr>
      </xdr:nvPicPr>
      <xdr:blipFill>
        <a:blip xmlns:r="http://schemas.openxmlformats.org/officeDocument/2006/relationships" r:embed="rId32"/>
        <a:stretch>
          <a:fillRect/>
        </a:stretch>
      </xdr:blipFill>
      <xdr:spPr>
        <a:xfrm>
          <a:off x="5257800" y="46415325"/>
          <a:ext cx="1332000" cy="1332000"/>
        </a:xfrm>
        <a:prstGeom prst="rect">
          <a:avLst/>
        </a:prstGeom>
        <a:ln w="9525">
          <a:solidFill>
            <a:srgbClr val="000000"/>
          </a:solidFill>
          <a:prstDash val="solid"/>
        </a:ln>
      </xdr:spPr>
    </xdr:pic>
    <xdr:clientData/>
  </xdr:twoCellAnchor>
  <xdr:twoCellAnchor>
    <xdr:from>
      <xdr:col>8</xdr:col>
      <xdr:colOff>142875</xdr:colOff>
      <xdr:row>128</xdr:row>
      <xdr:rowOff>104775</xdr:rowOff>
    </xdr:from>
    <xdr:to>
      <xdr:col>8</xdr:col>
      <xdr:colOff>1474875</xdr:colOff>
      <xdr:row>128</xdr:row>
      <xdr:rowOff>1436775</xdr:rowOff>
    </xdr:to>
    <xdr:pic>
      <xdr:nvPicPr>
        <xdr:cNvPr id="739" name="Имя " descr="Descr "/>
        <xdr:cNvPicPr>
          <a:picLocks noChangeAspect="1"/>
        </xdr:cNvPicPr>
      </xdr:nvPicPr>
      <xdr:blipFill>
        <a:blip xmlns:r="http://schemas.openxmlformats.org/officeDocument/2006/relationships" r:embed="rId33"/>
        <a:stretch>
          <a:fillRect/>
        </a:stretch>
      </xdr:blipFill>
      <xdr:spPr>
        <a:xfrm>
          <a:off x="5257800" y="47939325"/>
          <a:ext cx="1332000" cy="1332000"/>
        </a:xfrm>
        <a:prstGeom prst="rect">
          <a:avLst/>
        </a:prstGeom>
        <a:ln w="9525">
          <a:solidFill>
            <a:srgbClr val="000000"/>
          </a:solidFill>
          <a:prstDash val="solid"/>
        </a:ln>
      </xdr:spPr>
    </xdr:pic>
    <xdr:clientData/>
  </xdr:twoCellAnchor>
  <xdr:twoCellAnchor>
    <xdr:from>
      <xdr:col>8</xdr:col>
      <xdr:colOff>142875</xdr:colOff>
      <xdr:row>129</xdr:row>
      <xdr:rowOff>104775</xdr:rowOff>
    </xdr:from>
    <xdr:to>
      <xdr:col>8</xdr:col>
      <xdr:colOff>1474875</xdr:colOff>
      <xdr:row>129</xdr:row>
      <xdr:rowOff>1436775</xdr:rowOff>
    </xdr:to>
    <xdr:pic>
      <xdr:nvPicPr>
        <xdr:cNvPr id="740" name="Имя " descr="Descr "/>
        <xdr:cNvPicPr>
          <a:picLocks noChangeAspect="1"/>
        </xdr:cNvPicPr>
      </xdr:nvPicPr>
      <xdr:blipFill>
        <a:blip xmlns:r="http://schemas.openxmlformats.org/officeDocument/2006/relationships" r:embed="rId34"/>
        <a:stretch>
          <a:fillRect/>
        </a:stretch>
      </xdr:blipFill>
      <xdr:spPr>
        <a:xfrm>
          <a:off x="5257800" y="49463325"/>
          <a:ext cx="1332000" cy="1332000"/>
        </a:xfrm>
        <a:prstGeom prst="rect">
          <a:avLst/>
        </a:prstGeom>
        <a:ln w="9525">
          <a:solidFill>
            <a:srgbClr val="000000"/>
          </a:solidFill>
          <a:prstDash val="solid"/>
        </a:ln>
      </xdr:spPr>
    </xdr:pic>
    <xdr:clientData/>
  </xdr:twoCellAnchor>
  <xdr:twoCellAnchor>
    <xdr:from>
      <xdr:col>8</xdr:col>
      <xdr:colOff>142875</xdr:colOff>
      <xdr:row>130</xdr:row>
      <xdr:rowOff>104775</xdr:rowOff>
    </xdr:from>
    <xdr:to>
      <xdr:col>8</xdr:col>
      <xdr:colOff>1474875</xdr:colOff>
      <xdr:row>130</xdr:row>
      <xdr:rowOff>1436775</xdr:rowOff>
    </xdr:to>
    <xdr:pic>
      <xdr:nvPicPr>
        <xdr:cNvPr id="741" name="Имя " descr="Descr "/>
        <xdr:cNvPicPr>
          <a:picLocks noChangeAspect="1"/>
        </xdr:cNvPicPr>
      </xdr:nvPicPr>
      <xdr:blipFill>
        <a:blip xmlns:r="http://schemas.openxmlformats.org/officeDocument/2006/relationships" r:embed="rId35"/>
        <a:stretch>
          <a:fillRect/>
        </a:stretch>
      </xdr:blipFill>
      <xdr:spPr>
        <a:xfrm>
          <a:off x="5257800" y="50987325"/>
          <a:ext cx="1332000" cy="1332000"/>
        </a:xfrm>
        <a:prstGeom prst="rect">
          <a:avLst/>
        </a:prstGeom>
        <a:ln w="9525">
          <a:solidFill>
            <a:srgbClr val="000000"/>
          </a:solidFill>
          <a:prstDash val="solid"/>
        </a:ln>
      </xdr:spPr>
    </xdr:pic>
    <xdr:clientData/>
  </xdr:twoCellAnchor>
  <xdr:twoCellAnchor>
    <xdr:from>
      <xdr:col>8</xdr:col>
      <xdr:colOff>142875</xdr:colOff>
      <xdr:row>131</xdr:row>
      <xdr:rowOff>104775</xdr:rowOff>
    </xdr:from>
    <xdr:to>
      <xdr:col>8</xdr:col>
      <xdr:colOff>1474875</xdr:colOff>
      <xdr:row>131</xdr:row>
      <xdr:rowOff>1436775</xdr:rowOff>
    </xdr:to>
    <xdr:pic>
      <xdr:nvPicPr>
        <xdr:cNvPr id="742" name="Имя " descr="Descr "/>
        <xdr:cNvPicPr>
          <a:picLocks noChangeAspect="1"/>
        </xdr:cNvPicPr>
      </xdr:nvPicPr>
      <xdr:blipFill>
        <a:blip xmlns:r="http://schemas.openxmlformats.org/officeDocument/2006/relationships" r:embed="rId36"/>
        <a:stretch>
          <a:fillRect/>
        </a:stretch>
      </xdr:blipFill>
      <xdr:spPr>
        <a:xfrm>
          <a:off x="5257800" y="52511325"/>
          <a:ext cx="1332000" cy="1332000"/>
        </a:xfrm>
        <a:prstGeom prst="rect">
          <a:avLst/>
        </a:prstGeom>
        <a:ln w="9525">
          <a:solidFill>
            <a:srgbClr val="000000"/>
          </a:solidFill>
          <a:prstDash val="solid"/>
        </a:ln>
      </xdr:spPr>
    </xdr:pic>
    <xdr:clientData/>
  </xdr:twoCellAnchor>
  <xdr:twoCellAnchor>
    <xdr:from>
      <xdr:col>8</xdr:col>
      <xdr:colOff>142875</xdr:colOff>
      <xdr:row>132</xdr:row>
      <xdr:rowOff>104775</xdr:rowOff>
    </xdr:from>
    <xdr:to>
      <xdr:col>8</xdr:col>
      <xdr:colOff>1474875</xdr:colOff>
      <xdr:row>132</xdr:row>
      <xdr:rowOff>1436775</xdr:rowOff>
    </xdr:to>
    <xdr:pic>
      <xdr:nvPicPr>
        <xdr:cNvPr id="743" name="Имя " descr="Descr "/>
        <xdr:cNvPicPr>
          <a:picLocks noChangeAspect="1"/>
        </xdr:cNvPicPr>
      </xdr:nvPicPr>
      <xdr:blipFill>
        <a:blip xmlns:r="http://schemas.openxmlformats.org/officeDocument/2006/relationships" r:embed="rId37"/>
        <a:stretch>
          <a:fillRect/>
        </a:stretch>
      </xdr:blipFill>
      <xdr:spPr>
        <a:xfrm>
          <a:off x="5257800" y="54035325"/>
          <a:ext cx="1332000" cy="1332000"/>
        </a:xfrm>
        <a:prstGeom prst="rect">
          <a:avLst/>
        </a:prstGeom>
        <a:ln w="9525">
          <a:solidFill>
            <a:srgbClr val="000000"/>
          </a:solidFill>
          <a:prstDash val="solid"/>
        </a:ln>
      </xdr:spPr>
    </xdr:pic>
    <xdr:clientData/>
  </xdr:twoCellAnchor>
  <xdr:twoCellAnchor>
    <xdr:from>
      <xdr:col>8</xdr:col>
      <xdr:colOff>142875</xdr:colOff>
      <xdr:row>134</xdr:row>
      <xdr:rowOff>104775</xdr:rowOff>
    </xdr:from>
    <xdr:to>
      <xdr:col>8</xdr:col>
      <xdr:colOff>1474875</xdr:colOff>
      <xdr:row>134</xdr:row>
      <xdr:rowOff>1436775</xdr:rowOff>
    </xdr:to>
    <xdr:pic>
      <xdr:nvPicPr>
        <xdr:cNvPr id="744" name="Имя " descr="Descr "/>
        <xdr:cNvPicPr>
          <a:picLocks noChangeAspect="1"/>
        </xdr:cNvPicPr>
      </xdr:nvPicPr>
      <xdr:blipFill>
        <a:blip xmlns:r="http://schemas.openxmlformats.org/officeDocument/2006/relationships" r:embed="rId38"/>
        <a:stretch>
          <a:fillRect/>
        </a:stretch>
      </xdr:blipFill>
      <xdr:spPr>
        <a:xfrm>
          <a:off x="5257800" y="55559325"/>
          <a:ext cx="1332000" cy="1332000"/>
        </a:xfrm>
        <a:prstGeom prst="rect">
          <a:avLst/>
        </a:prstGeom>
        <a:ln w="9525">
          <a:solidFill>
            <a:srgbClr val="000000"/>
          </a:solidFill>
          <a:prstDash val="solid"/>
        </a:ln>
      </xdr:spPr>
    </xdr:pic>
    <xdr:clientData/>
  </xdr:twoCellAnchor>
  <xdr:twoCellAnchor>
    <xdr:from>
      <xdr:col>8</xdr:col>
      <xdr:colOff>142875</xdr:colOff>
      <xdr:row>143</xdr:row>
      <xdr:rowOff>104775</xdr:rowOff>
    </xdr:from>
    <xdr:to>
      <xdr:col>8</xdr:col>
      <xdr:colOff>1474875</xdr:colOff>
      <xdr:row>143</xdr:row>
      <xdr:rowOff>1436775</xdr:rowOff>
    </xdr:to>
    <xdr:pic>
      <xdr:nvPicPr>
        <xdr:cNvPr id="745" name="Имя " descr="Descr "/>
        <xdr:cNvPicPr>
          <a:picLocks noChangeAspect="1"/>
        </xdr:cNvPicPr>
      </xdr:nvPicPr>
      <xdr:blipFill>
        <a:blip xmlns:r="http://schemas.openxmlformats.org/officeDocument/2006/relationships" r:embed="rId39"/>
        <a:stretch>
          <a:fillRect/>
        </a:stretch>
      </xdr:blipFill>
      <xdr:spPr>
        <a:xfrm>
          <a:off x="5257800" y="57083325"/>
          <a:ext cx="1332000" cy="1332000"/>
        </a:xfrm>
        <a:prstGeom prst="rect">
          <a:avLst/>
        </a:prstGeom>
        <a:ln w="9525">
          <a:solidFill>
            <a:srgbClr val="000000"/>
          </a:solidFill>
          <a:prstDash val="solid"/>
        </a:ln>
      </xdr:spPr>
    </xdr:pic>
    <xdr:clientData/>
  </xdr:twoCellAnchor>
  <xdr:twoCellAnchor>
    <xdr:from>
      <xdr:col>8</xdr:col>
      <xdr:colOff>142875</xdr:colOff>
      <xdr:row>144</xdr:row>
      <xdr:rowOff>104775</xdr:rowOff>
    </xdr:from>
    <xdr:to>
      <xdr:col>8</xdr:col>
      <xdr:colOff>1474875</xdr:colOff>
      <xdr:row>144</xdr:row>
      <xdr:rowOff>1436775</xdr:rowOff>
    </xdr:to>
    <xdr:pic>
      <xdr:nvPicPr>
        <xdr:cNvPr id="747" name="Имя " descr="Descr "/>
        <xdr:cNvPicPr>
          <a:picLocks noChangeAspect="1"/>
        </xdr:cNvPicPr>
      </xdr:nvPicPr>
      <xdr:blipFill>
        <a:blip xmlns:r="http://schemas.openxmlformats.org/officeDocument/2006/relationships" r:embed="rId40"/>
        <a:stretch>
          <a:fillRect/>
        </a:stretch>
      </xdr:blipFill>
      <xdr:spPr>
        <a:xfrm>
          <a:off x="5257800" y="58607325"/>
          <a:ext cx="1332000" cy="1332000"/>
        </a:xfrm>
        <a:prstGeom prst="rect">
          <a:avLst/>
        </a:prstGeom>
        <a:ln w="9525">
          <a:solidFill>
            <a:srgbClr val="000000"/>
          </a:solidFill>
          <a:prstDash val="solid"/>
        </a:ln>
      </xdr:spPr>
    </xdr:pic>
    <xdr:clientData/>
  </xdr:twoCellAnchor>
  <xdr:twoCellAnchor>
    <xdr:from>
      <xdr:col>8</xdr:col>
      <xdr:colOff>142875</xdr:colOff>
      <xdr:row>155</xdr:row>
      <xdr:rowOff>104775</xdr:rowOff>
    </xdr:from>
    <xdr:to>
      <xdr:col>8</xdr:col>
      <xdr:colOff>1474875</xdr:colOff>
      <xdr:row>155</xdr:row>
      <xdr:rowOff>1436775</xdr:rowOff>
    </xdr:to>
    <xdr:pic>
      <xdr:nvPicPr>
        <xdr:cNvPr id="748" name="Имя " descr="Descr "/>
        <xdr:cNvPicPr>
          <a:picLocks noChangeAspect="1"/>
        </xdr:cNvPicPr>
      </xdr:nvPicPr>
      <xdr:blipFill>
        <a:blip xmlns:r="http://schemas.openxmlformats.org/officeDocument/2006/relationships" r:embed="rId41"/>
        <a:stretch>
          <a:fillRect/>
        </a:stretch>
      </xdr:blipFill>
      <xdr:spPr>
        <a:xfrm>
          <a:off x="5257800" y="60131325"/>
          <a:ext cx="1332000" cy="1332000"/>
        </a:xfrm>
        <a:prstGeom prst="rect">
          <a:avLst/>
        </a:prstGeom>
        <a:ln w="9525">
          <a:solidFill>
            <a:srgbClr val="000000"/>
          </a:solidFill>
          <a:prstDash val="solid"/>
        </a:ln>
      </xdr:spPr>
    </xdr:pic>
    <xdr:clientData/>
  </xdr:twoCellAnchor>
  <xdr:twoCellAnchor>
    <xdr:from>
      <xdr:col>8</xdr:col>
      <xdr:colOff>142875</xdr:colOff>
      <xdr:row>156</xdr:row>
      <xdr:rowOff>104775</xdr:rowOff>
    </xdr:from>
    <xdr:to>
      <xdr:col>8</xdr:col>
      <xdr:colOff>1474875</xdr:colOff>
      <xdr:row>156</xdr:row>
      <xdr:rowOff>1436775</xdr:rowOff>
    </xdr:to>
    <xdr:pic>
      <xdr:nvPicPr>
        <xdr:cNvPr id="749" name="Имя " descr="Descr "/>
        <xdr:cNvPicPr>
          <a:picLocks noChangeAspect="1"/>
        </xdr:cNvPicPr>
      </xdr:nvPicPr>
      <xdr:blipFill>
        <a:blip xmlns:r="http://schemas.openxmlformats.org/officeDocument/2006/relationships" r:embed="rId42"/>
        <a:stretch>
          <a:fillRect/>
        </a:stretch>
      </xdr:blipFill>
      <xdr:spPr>
        <a:xfrm>
          <a:off x="5257800" y="61655325"/>
          <a:ext cx="1332000" cy="1332000"/>
        </a:xfrm>
        <a:prstGeom prst="rect">
          <a:avLst/>
        </a:prstGeom>
        <a:ln w="9525">
          <a:solidFill>
            <a:srgbClr val="000000"/>
          </a:solidFill>
          <a:prstDash val="solid"/>
        </a:ln>
      </xdr:spPr>
    </xdr:pic>
    <xdr:clientData/>
  </xdr:twoCellAnchor>
  <xdr:twoCellAnchor>
    <xdr:from>
      <xdr:col>8</xdr:col>
      <xdr:colOff>142875</xdr:colOff>
      <xdr:row>157</xdr:row>
      <xdr:rowOff>104775</xdr:rowOff>
    </xdr:from>
    <xdr:to>
      <xdr:col>8</xdr:col>
      <xdr:colOff>1474875</xdr:colOff>
      <xdr:row>157</xdr:row>
      <xdr:rowOff>1436775</xdr:rowOff>
    </xdr:to>
    <xdr:pic>
      <xdr:nvPicPr>
        <xdr:cNvPr id="751" name="Имя " descr="Descr "/>
        <xdr:cNvPicPr>
          <a:picLocks noChangeAspect="1"/>
        </xdr:cNvPicPr>
      </xdr:nvPicPr>
      <xdr:blipFill>
        <a:blip xmlns:r="http://schemas.openxmlformats.org/officeDocument/2006/relationships" r:embed="rId43"/>
        <a:stretch>
          <a:fillRect/>
        </a:stretch>
      </xdr:blipFill>
      <xdr:spPr>
        <a:xfrm>
          <a:off x="5257800" y="63179325"/>
          <a:ext cx="1332000" cy="1332000"/>
        </a:xfrm>
        <a:prstGeom prst="rect">
          <a:avLst/>
        </a:prstGeom>
        <a:ln w="9525">
          <a:solidFill>
            <a:srgbClr val="000000"/>
          </a:solidFill>
          <a:prstDash val="solid"/>
        </a:ln>
      </xdr:spPr>
    </xdr:pic>
    <xdr:clientData/>
  </xdr:twoCellAnchor>
  <xdr:twoCellAnchor>
    <xdr:from>
      <xdr:col>8</xdr:col>
      <xdr:colOff>142875</xdr:colOff>
      <xdr:row>160</xdr:row>
      <xdr:rowOff>104775</xdr:rowOff>
    </xdr:from>
    <xdr:to>
      <xdr:col>8</xdr:col>
      <xdr:colOff>1474875</xdr:colOff>
      <xdr:row>160</xdr:row>
      <xdr:rowOff>1436775</xdr:rowOff>
    </xdr:to>
    <xdr:pic>
      <xdr:nvPicPr>
        <xdr:cNvPr id="752" name="Имя " descr="Descr "/>
        <xdr:cNvPicPr>
          <a:picLocks noChangeAspect="1"/>
        </xdr:cNvPicPr>
      </xdr:nvPicPr>
      <xdr:blipFill>
        <a:blip xmlns:r="http://schemas.openxmlformats.org/officeDocument/2006/relationships" r:embed="rId44"/>
        <a:stretch>
          <a:fillRect/>
        </a:stretch>
      </xdr:blipFill>
      <xdr:spPr>
        <a:xfrm>
          <a:off x="5257800" y="64703325"/>
          <a:ext cx="1332000" cy="1332000"/>
        </a:xfrm>
        <a:prstGeom prst="rect">
          <a:avLst/>
        </a:prstGeom>
        <a:ln w="9525">
          <a:solidFill>
            <a:srgbClr val="000000"/>
          </a:solidFill>
          <a:prstDash val="solid"/>
        </a:ln>
      </xdr:spPr>
    </xdr:pic>
    <xdr:clientData/>
  </xdr:twoCellAnchor>
  <xdr:twoCellAnchor>
    <xdr:from>
      <xdr:col>8</xdr:col>
      <xdr:colOff>142875</xdr:colOff>
      <xdr:row>161</xdr:row>
      <xdr:rowOff>104775</xdr:rowOff>
    </xdr:from>
    <xdr:to>
      <xdr:col>8</xdr:col>
      <xdr:colOff>1474875</xdr:colOff>
      <xdr:row>161</xdr:row>
      <xdr:rowOff>1436775</xdr:rowOff>
    </xdr:to>
    <xdr:pic>
      <xdr:nvPicPr>
        <xdr:cNvPr id="753" name="Имя " descr="Descr "/>
        <xdr:cNvPicPr>
          <a:picLocks noChangeAspect="1"/>
        </xdr:cNvPicPr>
      </xdr:nvPicPr>
      <xdr:blipFill>
        <a:blip xmlns:r="http://schemas.openxmlformats.org/officeDocument/2006/relationships" r:embed="rId45"/>
        <a:stretch>
          <a:fillRect/>
        </a:stretch>
      </xdr:blipFill>
      <xdr:spPr>
        <a:xfrm>
          <a:off x="5257800" y="66227325"/>
          <a:ext cx="1332000" cy="1332000"/>
        </a:xfrm>
        <a:prstGeom prst="rect">
          <a:avLst/>
        </a:prstGeom>
        <a:ln w="9525">
          <a:solidFill>
            <a:srgbClr val="000000"/>
          </a:solidFill>
          <a:prstDash val="solid"/>
        </a:ln>
      </xdr:spPr>
    </xdr:pic>
    <xdr:clientData/>
  </xdr:twoCellAnchor>
  <xdr:twoCellAnchor>
    <xdr:from>
      <xdr:col>8</xdr:col>
      <xdr:colOff>142875</xdr:colOff>
      <xdr:row>164</xdr:row>
      <xdr:rowOff>104775</xdr:rowOff>
    </xdr:from>
    <xdr:to>
      <xdr:col>8</xdr:col>
      <xdr:colOff>1474875</xdr:colOff>
      <xdr:row>164</xdr:row>
      <xdr:rowOff>1436775</xdr:rowOff>
    </xdr:to>
    <xdr:pic>
      <xdr:nvPicPr>
        <xdr:cNvPr id="754" name="Имя " descr="Descr "/>
        <xdr:cNvPicPr>
          <a:picLocks noChangeAspect="1"/>
        </xdr:cNvPicPr>
      </xdr:nvPicPr>
      <xdr:blipFill>
        <a:blip xmlns:r="http://schemas.openxmlformats.org/officeDocument/2006/relationships" r:embed="rId46"/>
        <a:stretch>
          <a:fillRect/>
        </a:stretch>
      </xdr:blipFill>
      <xdr:spPr>
        <a:xfrm>
          <a:off x="5257800" y="67751325"/>
          <a:ext cx="1332000" cy="1332000"/>
        </a:xfrm>
        <a:prstGeom prst="rect">
          <a:avLst/>
        </a:prstGeom>
        <a:ln w="9525">
          <a:solidFill>
            <a:srgbClr val="000000"/>
          </a:solidFill>
          <a:prstDash val="solid"/>
        </a:ln>
      </xdr:spPr>
    </xdr:pic>
    <xdr:clientData/>
  </xdr:twoCellAnchor>
  <xdr:twoCellAnchor>
    <xdr:from>
      <xdr:col>8</xdr:col>
      <xdr:colOff>142875</xdr:colOff>
      <xdr:row>165</xdr:row>
      <xdr:rowOff>104775</xdr:rowOff>
    </xdr:from>
    <xdr:to>
      <xdr:col>8</xdr:col>
      <xdr:colOff>1474875</xdr:colOff>
      <xdr:row>165</xdr:row>
      <xdr:rowOff>1436775</xdr:rowOff>
    </xdr:to>
    <xdr:pic>
      <xdr:nvPicPr>
        <xdr:cNvPr id="755" name="Имя " descr="Descr "/>
        <xdr:cNvPicPr>
          <a:picLocks noChangeAspect="1"/>
        </xdr:cNvPicPr>
      </xdr:nvPicPr>
      <xdr:blipFill>
        <a:blip xmlns:r="http://schemas.openxmlformats.org/officeDocument/2006/relationships" r:embed="rId47"/>
        <a:stretch>
          <a:fillRect/>
        </a:stretch>
      </xdr:blipFill>
      <xdr:spPr>
        <a:xfrm>
          <a:off x="5257800" y="69275325"/>
          <a:ext cx="1332000" cy="1332000"/>
        </a:xfrm>
        <a:prstGeom prst="rect">
          <a:avLst/>
        </a:prstGeom>
        <a:ln w="9525">
          <a:solidFill>
            <a:srgbClr val="000000"/>
          </a:solidFill>
          <a:prstDash val="solid"/>
        </a:ln>
      </xdr:spPr>
    </xdr:pic>
    <xdr:clientData/>
  </xdr:twoCellAnchor>
  <xdr:twoCellAnchor>
    <xdr:from>
      <xdr:col>8</xdr:col>
      <xdr:colOff>142875</xdr:colOff>
      <xdr:row>172</xdr:row>
      <xdr:rowOff>104775</xdr:rowOff>
    </xdr:from>
    <xdr:to>
      <xdr:col>8</xdr:col>
      <xdr:colOff>1474875</xdr:colOff>
      <xdr:row>172</xdr:row>
      <xdr:rowOff>1436775</xdr:rowOff>
    </xdr:to>
    <xdr:pic>
      <xdr:nvPicPr>
        <xdr:cNvPr id="756" name="Имя " descr="Descr "/>
        <xdr:cNvPicPr>
          <a:picLocks noChangeAspect="1"/>
        </xdr:cNvPicPr>
      </xdr:nvPicPr>
      <xdr:blipFill>
        <a:blip xmlns:r="http://schemas.openxmlformats.org/officeDocument/2006/relationships" r:embed="rId48"/>
        <a:stretch>
          <a:fillRect/>
        </a:stretch>
      </xdr:blipFill>
      <xdr:spPr>
        <a:xfrm>
          <a:off x="5257800" y="70799325"/>
          <a:ext cx="1332000" cy="1332000"/>
        </a:xfrm>
        <a:prstGeom prst="rect">
          <a:avLst/>
        </a:prstGeom>
        <a:ln w="9525">
          <a:solidFill>
            <a:srgbClr val="000000"/>
          </a:solidFill>
          <a:prstDash val="solid"/>
        </a:ln>
      </xdr:spPr>
    </xdr:pic>
    <xdr:clientData/>
  </xdr:twoCellAnchor>
  <xdr:twoCellAnchor>
    <xdr:from>
      <xdr:col>8</xdr:col>
      <xdr:colOff>142875</xdr:colOff>
      <xdr:row>179</xdr:row>
      <xdr:rowOff>104775</xdr:rowOff>
    </xdr:from>
    <xdr:to>
      <xdr:col>8</xdr:col>
      <xdr:colOff>1474875</xdr:colOff>
      <xdr:row>179</xdr:row>
      <xdr:rowOff>1436775</xdr:rowOff>
    </xdr:to>
    <xdr:pic>
      <xdr:nvPicPr>
        <xdr:cNvPr id="758" name="Имя " descr="Descr "/>
        <xdr:cNvPicPr>
          <a:picLocks noChangeAspect="1"/>
        </xdr:cNvPicPr>
      </xdr:nvPicPr>
      <xdr:blipFill>
        <a:blip xmlns:r="http://schemas.openxmlformats.org/officeDocument/2006/relationships" r:embed="rId49"/>
        <a:stretch>
          <a:fillRect/>
        </a:stretch>
      </xdr:blipFill>
      <xdr:spPr>
        <a:xfrm>
          <a:off x="5257800" y="72323325"/>
          <a:ext cx="1332000" cy="1332000"/>
        </a:xfrm>
        <a:prstGeom prst="rect">
          <a:avLst/>
        </a:prstGeom>
        <a:ln w="9525">
          <a:solidFill>
            <a:srgbClr val="000000"/>
          </a:solidFill>
          <a:prstDash val="solid"/>
        </a:ln>
      </xdr:spPr>
    </xdr:pic>
    <xdr:clientData/>
  </xdr:twoCellAnchor>
  <xdr:twoCellAnchor>
    <xdr:from>
      <xdr:col>8</xdr:col>
      <xdr:colOff>142875</xdr:colOff>
      <xdr:row>186</xdr:row>
      <xdr:rowOff>104775</xdr:rowOff>
    </xdr:from>
    <xdr:to>
      <xdr:col>8</xdr:col>
      <xdr:colOff>1474875</xdr:colOff>
      <xdr:row>186</xdr:row>
      <xdr:rowOff>1436775</xdr:rowOff>
    </xdr:to>
    <xdr:pic>
      <xdr:nvPicPr>
        <xdr:cNvPr id="759" name="Имя " descr="Descr "/>
        <xdr:cNvPicPr>
          <a:picLocks noChangeAspect="1"/>
        </xdr:cNvPicPr>
      </xdr:nvPicPr>
      <xdr:blipFill>
        <a:blip xmlns:r="http://schemas.openxmlformats.org/officeDocument/2006/relationships" r:embed="rId50"/>
        <a:stretch>
          <a:fillRect/>
        </a:stretch>
      </xdr:blipFill>
      <xdr:spPr>
        <a:xfrm>
          <a:off x="5257800" y="73847325"/>
          <a:ext cx="1332000" cy="1332000"/>
        </a:xfrm>
        <a:prstGeom prst="rect">
          <a:avLst/>
        </a:prstGeom>
        <a:ln w="9525">
          <a:solidFill>
            <a:srgbClr val="000000"/>
          </a:solidFill>
          <a:prstDash val="solid"/>
        </a:ln>
      </xdr:spPr>
    </xdr:pic>
    <xdr:clientData/>
  </xdr:twoCellAnchor>
  <xdr:twoCellAnchor>
    <xdr:from>
      <xdr:col>8</xdr:col>
      <xdr:colOff>142875</xdr:colOff>
      <xdr:row>192</xdr:row>
      <xdr:rowOff>104775</xdr:rowOff>
    </xdr:from>
    <xdr:to>
      <xdr:col>8</xdr:col>
      <xdr:colOff>1474875</xdr:colOff>
      <xdr:row>192</xdr:row>
      <xdr:rowOff>1436775</xdr:rowOff>
    </xdr:to>
    <xdr:pic>
      <xdr:nvPicPr>
        <xdr:cNvPr id="760" name="Имя " descr="Descr "/>
        <xdr:cNvPicPr>
          <a:picLocks noChangeAspect="1"/>
        </xdr:cNvPicPr>
      </xdr:nvPicPr>
      <xdr:blipFill>
        <a:blip xmlns:r="http://schemas.openxmlformats.org/officeDocument/2006/relationships" r:embed="rId51"/>
        <a:stretch>
          <a:fillRect/>
        </a:stretch>
      </xdr:blipFill>
      <xdr:spPr>
        <a:xfrm>
          <a:off x="5257800" y="75371325"/>
          <a:ext cx="1332000" cy="1332000"/>
        </a:xfrm>
        <a:prstGeom prst="rect">
          <a:avLst/>
        </a:prstGeom>
        <a:ln w="9525">
          <a:solidFill>
            <a:srgbClr val="000000"/>
          </a:solidFill>
          <a:prstDash val="solid"/>
        </a:ln>
      </xdr:spPr>
    </xdr:pic>
    <xdr:clientData/>
  </xdr:twoCellAnchor>
  <xdr:twoCellAnchor>
    <xdr:from>
      <xdr:col>8</xdr:col>
      <xdr:colOff>142875</xdr:colOff>
      <xdr:row>193</xdr:row>
      <xdr:rowOff>104775</xdr:rowOff>
    </xdr:from>
    <xdr:to>
      <xdr:col>8</xdr:col>
      <xdr:colOff>1474875</xdr:colOff>
      <xdr:row>193</xdr:row>
      <xdr:rowOff>1436775</xdr:rowOff>
    </xdr:to>
    <xdr:pic>
      <xdr:nvPicPr>
        <xdr:cNvPr id="761" name="Имя " descr="Descr "/>
        <xdr:cNvPicPr>
          <a:picLocks noChangeAspect="1"/>
        </xdr:cNvPicPr>
      </xdr:nvPicPr>
      <xdr:blipFill>
        <a:blip xmlns:r="http://schemas.openxmlformats.org/officeDocument/2006/relationships" r:embed="rId52"/>
        <a:stretch>
          <a:fillRect/>
        </a:stretch>
      </xdr:blipFill>
      <xdr:spPr>
        <a:xfrm>
          <a:off x="5257800" y="76895325"/>
          <a:ext cx="1332000" cy="1332000"/>
        </a:xfrm>
        <a:prstGeom prst="rect">
          <a:avLst/>
        </a:prstGeom>
        <a:ln w="9525">
          <a:solidFill>
            <a:srgbClr val="000000"/>
          </a:solidFill>
          <a:prstDash val="solid"/>
        </a:ln>
      </xdr:spPr>
    </xdr:pic>
    <xdr:clientData/>
  </xdr:twoCellAnchor>
  <xdr:twoCellAnchor>
    <xdr:from>
      <xdr:col>8</xdr:col>
      <xdr:colOff>142875</xdr:colOff>
      <xdr:row>197</xdr:row>
      <xdr:rowOff>104775</xdr:rowOff>
    </xdr:from>
    <xdr:to>
      <xdr:col>8</xdr:col>
      <xdr:colOff>1474875</xdr:colOff>
      <xdr:row>197</xdr:row>
      <xdr:rowOff>1436775</xdr:rowOff>
    </xdr:to>
    <xdr:pic>
      <xdr:nvPicPr>
        <xdr:cNvPr id="762" name="Имя " descr="Descr "/>
        <xdr:cNvPicPr>
          <a:picLocks noChangeAspect="1"/>
        </xdr:cNvPicPr>
      </xdr:nvPicPr>
      <xdr:blipFill>
        <a:blip xmlns:r="http://schemas.openxmlformats.org/officeDocument/2006/relationships" r:embed="rId53"/>
        <a:stretch>
          <a:fillRect/>
        </a:stretch>
      </xdr:blipFill>
      <xdr:spPr>
        <a:xfrm>
          <a:off x="5257800" y="78419325"/>
          <a:ext cx="1332000" cy="1332000"/>
        </a:xfrm>
        <a:prstGeom prst="rect">
          <a:avLst/>
        </a:prstGeom>
        <a:ln w="9525">
          <a:solidFill>
            <a:srgbClr val="000000"/>
          </a:solidFill>
          <a:prstDash val="solid"/>
        </a:ln>
      </xdr:spPr>
    </xdr:pic>
    <xdr:clientData/>
  </xdr:twoCellAnchor>
  <xdr:twoCellAnchor>
    <xdr:from>
      <xdr:col>8</xdr:col>
      <xdr:colOff>142875</xdr:colOff>
      <xdr:row>204</xdr:row>
      <xdr:rowOff>104775</xdr:rowOff>
    </xdr:from>
    <xdr:to>
      <xdr:col>8</xdr:col>
      <xdr:colOff>1474875</xdr:colOff>
      <xdr:row>204</xdr:row>
      <xdr:rowOff>1436775</xdr:rowOff>
    </xdr:to>
    <xdr:pic>
      <xdr:nvPicPr>
        <xdr:cNvPr id="763" name="Имя " descr="Descr "/>
        <xdr:cNvPicPr>
          <a:picLocks noChangeAspect="1"/>
        </xdr:cNvPicPr>
      </xdr:nvPicPr>
      <xdr:blipFill>
        <a:blip xmlns:r="http://schemas.openxmlformats.org/officeDocument/2006/relationships" r:embed="rId54"/>
        <a:stretch>
          <a:fillRect/>
        </a:stretch>
      </xdr:blipFill>
      <xdr:spPr>
        <a:xfrm>
          <a:off x="5257800" y="79943325"/>
          <a:ext cx="1332000" cy="1332000"/>
        </a:xfrm>
        <a:prstGeom prst="rect">
          <a:avLst/>
        </a:prstGeom>
        <a:ln w="9525">
          <a:solidFill>
            <a:srgbClr val="000000"/>
          </a:solidFill>
          <a:prstDash val="solid"/>
        </a:ln>
      </xdr:spPr>
    </xdr:pic>
    <xdr:clientData/>
  </xdr:twoCellAnchor>
  <xdr:twoCellAnchor>
    <xdr:from>
      <xdr:col>8</xdr:col>
      <xdr:colOff>142875</xdr:colOff>
      <xdr:row>207</xdr:row>
      <xdr:rowOff>104775</xdr:rowOff>
    </xdr:from>
    <xdr:to>
      <xdr:col>8</xdr:col>
      <xdr:colOff>1474875</xdr:colOff>
      <xdr:row>207</xdr:row>
      <xdr:rowOff>1436775</xdr:rowOff>
    </xdr:to>
    <xdr:pic>
      <xdr:nvPicPr>
        <xdr:cNvPr id="778" name="Имя " descr="Descr "/>
        <xdr:cNvPicPr>
          <a:picLocks noChangeAspect="1"/>
        </xdr:cNvPicPr>
      </xdr:nvPicPr>
      <xdr:blipFill>
        <a:blip xmlns:r="http://schemas.openxmlformats.org/officeDocument/2006/relationships" r:embed="rId55"/>
        <a:stretch>
          <a:fillRect/>
        </a:stretch>
      </xdr:blipFill>
      <xdr:spPr>
        <a:xfrm>
          <a:off x="5257800" y="81467325"/>
          <a:ext cx="1332000" cy="1332000"/>
        </a:xfrm>
        <a:prstGeom prst="rect">
          <a:avLst/>
        </a:prstGeom>
        <a:ln w="9525">
          <a:solidFill>
            <a:srgbClr val="000000"/>
          </a:solidFill>
          <a:prstDash val="solid"/>
        </a:ln>
      </xdr:spPr>
    </xdr:pic>
    <xdr:clientData/>
  </xdr:twoCellAnchor>
  <xdr:twoCellAnchor>
    <xdr:from>
      <xdr:col>8</xdr:col>
      <xdr:colOff>142875</xdr:colOff>
      <xdr:row>213</xdr:row>
      <xdr:rowOff>104775</xdr:rowOff>
    </xdr:from>
    <xdr:to>
      <xdr:col>8</xdr:col>
      <xdr:colOff>1474875</xdr:colOff>
      <xdr:row>213</xdr:row>
      <xdr:rowOff>1436775</xdr:rowOff>
    </xdr:to>
    <xdr:pic>
      <xdr:nvPicPr>
        <xdr:cNvPr id="784" name="Имя " descr="Descr "/>
        <xdr:cNvPicPr>
          <a:picLocks noChangeAspect="1"/>
        </xdr:cNvPicPr>
      </xdr:nvPicPr>
      <xdr:blipFill>
        <a:blip xmlns:r="http://schemas.openxmlformats.org/officeDocument/2006/relationships" r:embed="rId56"/>
        <a:stretch>
          <a:fillRect/>
        </a:stretch>
      </xdr:blipFill>
      <xdr:spPr>
        <a:xfrm>
          <a:off x="5257800" y="82991325"/>
          <a:ext cx="1332000" cy="1332000"/>
        </a:xfrm>
        <a:prstGeom prst="rect">
          <a:avLst/>
        </a:prstGeom>
        <a:ln w="9525">
          <a:solidFill>
            <a:srgbClr val="000000"/>
          </a:solidFill>
          <a:prstDash val="solid"/>
        </a:ln>
      </xdr:spPr>
    </xdr:pic>
    <xdr:clientData/>
  </xdr:twoCellAnchor>
  <xdr:twoCellAnchor>
    <xdr:from>
      <xdr:col>8</xdr:col>
      <xdr:colOff>142875</xdr:colOff>
      <xdr:row>215</xdr:row>
      <xdr:rowOff>104775</xdr:rowOff>
    </xdr:from>
    <xdr:to>
      <xdr:col>8</xdr:col>
      <xdr:colOff>1474875</xdr:colOff>
      <xdr:row>215</xdr:row>
      <xdr:rowOff>1436775</xdr:rowOff>
    </xdr:to>
    <xdr:pic>
      <xdr:nvPicPr>
        <xdr:cNvPr id="786" name="Имя " descr="Descr "/>
        <xdr:cNvPicPr>
          <a:picLocks noChangeAspect="1"/>
        </xdr:cNvPicPr>
      </xdr:nvPicPr>
      <xdr:blipFill>
        <a:blip xmlns:r="http://schemas.openxmlformats.org/officeDocument/2006/relationships" r:embed="rId57"/>
        <a:stretch>
          <a:fillRect/>
        </a:stretch>
      </xdr:blipFill>
      <xdr:spPr>
        <a:xfrm>
          <a:off x="5257800" y="84515325"/>
          <a:ext cx="1332000" cy="1332000"/>
        </a:xfrm>
        <a:prstGeom prst="rect">
          <a:avLst/>
        </a:prstGeom>
        <a:ln w="9525">
          <a:solidFill>
            <a:srgbClr val="000000"/>
          </a:solidFill>
          <a:prstDash val="solid"/>
        </a:ln>
      </xdr:spPr>
    </xdr:pic>
    <xdr:clientData/>
  </xdr:twoCellAnchor>
  <xdr:twoCellAnchor>
    <xdr:from>
      <xdr:col>8</xdr:col>
      <xdr:colOff>171450</xdr:colOff>
      <xdr:row>25</xdr:row>
      <xdr:rowOff>123825</xdr:rowOff>
    </xdr:from>
    <xdr:to>
      <xdr:col>8</xdr:col>
      <xdr:colOff>1503450</xdr:colOff>
      <xdr:row>25</xdr:row>
      <xdr:rowOff>1455825</xdr:rowOff>
    </xdr:to>
    <xdr:pic>
      <xdr:nvPicPr>
        <xdr:cNvPr id="497" name="Имя " descr="Descr "/>
        <xdr:cNvPicPr>
          <a:picLocks noChangeAspect="1"/>
        </xdr:cNvPicPr>
      </xdr:nvPicPr>
      <xdr:blipFill>
        <a:blip xmlns:r="http://schemas.openxmlformats.org/officeDocument/2006/relationships" r:embed="rId58"/>
        <a:stretch>
          <a:fillRect/>
        </a:stretch>
      </xdr:blipFill>
      <xdr:spPr>
        <a:xfrm>
          <a:off x="5286375" y="714375"/>
          <a:ext cx="1332000" cy="1332000"/>
        </a:xfrm>
        <a:prstGeom prst="rect">
          <a:avLst/>
        </a:prstGeom>
        <a:ln w="9525">
          <a:solidFill>
            <a:srgbClr val="000000"/>
          </a:solidFill>
          <a:prstDash val="solid"/>
        </a:ln>
      </xdr:spPr>
    </xdr:pic>
    <xdr:clientData/>
  </xdr:twoCellAnchor>
  <xdr:twoCellAnchor>
    <xdr:from>
      <xdr:col>8</xdr:col>
      <xdr:colOff>171450</xdr:colOff>
      <xdr:row>29</xdr:row>
      <xdr:rowOff>123825</xdr:rowOff>
    </xdr:from>
    <xdr:to>
      <xdr:col>8</xdr:col>
      <xdr:colOff>1503450</xdr:colOff>
      <xdr:row>29</xdr:row>
      <xdr:rowOff>1455825</xdr:rowOff>
    </xdr:to>
    <xdr:pic>
      <xdr:nvPicPr>
        <xdr:cNvPr id="498" name="Имя " descr="Descr "/>
        <xdr:cNvPicPr>
          <a:picLocks noChangeAspect="1"/>
        </xdr:cNvPicPr>
      </xdr:nvPicPr>
      <xdr:blipFill>
        <a:blip xmlns:r="http://schemas.openxmlformats.org/officeDocument/2006/relationships" r:embed="rId59"/>
        <a:stretch>
          <a:fillRect/>
        </a:stretch>
      </xdr:blipFill>
      <xdr:spPr>
        <a:xfrm>
          <a:off x="5286375" y="2238375"/>
          <a:ext cx="1332000" cy="1332000"/>
        </a:xfrm>
        <a:prstGeom prst="rect">
          <a:avLst/>
        </a:prstGeom>
        <a:ln w="9525">
          <a:solidFill>
            <a:srgbClr val="000000"/>
          </a:solidFill>
          <a:prstDash val="solid"/>
        </a:ln>
      </xdr:spPr>
    </xdr:pic>
    <xdr:clientData/>
  </xdr:twoCellAnchor>
  <xdr:twoCellAnchor>
    <xdr:from>
      <xdr:col>8</xdr:col>
      <xdr:colOff>171450</xdr:colOff>
      <xdr:row>31</xdr:row>
      <xdr:rowOff>123825</xdr:rowOff>
    </xdr:from>
    <xdr:to>
      <xdr:col>8</xdr:col>
      <xdr:colOff>1503450</xdr:colOff>
      <xdr:row>31</xdr:row>
      <xdr:rowOff>1455825</xdr:rowOff>
    </xdr:to>
    <xdr:pic>
      <xdr:nvPicPr>
        <xdr:cNvPr id="499" name="Имя " descr="Descr "/>
        <xdr:cNvPicPr>
          <a:picLocks noChangeAspect="1"/>
        </xdr:cNvPicPr>
      </xdr:nvPicPr>
      <xdr:blipFill>
        <a:blip xmlns:r="http://schemas.openxmlformats.org/officeDocument/2006/relationships" r:embed="rId60"/>
        <a:stretch>
          <a:fillRect/>
        </a:stretch>
      </xdr:blipFill>
      <xdr:spPr>
        <a:xfrm>
          <a:off x="5286375" y="3762375"/>
          <a:ext cx="1332000" cy="1332000"/>
        </a:xfrm>
        <a:prstGeom prst="rect">
          <a:avLst/>
        </a:prstGeom>
        <a:ln w="9525">
          <a:solidFill>
            <a:srgbClr val="000000"/>
          </a:solidFill>
          <a:prstDash val="solid"/>
        </a:ln>
      </xdr:spPr>
    </xdr:pic>
    <xdr:clientData/>
  </xdr:twoCellAnchor>
  <xdr:twoCellAnchor>
    <xdr:from>
      <xdr:col>8</xdr:col>
      <xdr:colOff>171450</xdr:colOff>
      <xdr:row>34</xdr:row>
      <xdr:rowOff>123825</xdr:rowOff>
    </xdr:from>
    <xdr:to>
      <xdr:col>8</xdr:col>
      <xdr:colOff>1503450</xdr:colOff>
      <xdr:row>34</xdr:row>
      <xdr:rowOff>1455825</xdr:rowOff>
    </xdr:to>
    <xdr:pic>
      <xdr:nvPicPr>
        <xdr:cNvPr id="500" name="Имя " descr="Descr "/>
        <xdr:cNvPicPr>
          <a:picLocks noChangeAspect="1"/>
        </xdr:cNvPicPr>
      </xdr:nvPicPr>
      <xdr:blipFill>
        <a:blip xmlns:r="http://schemas.openxmlformats.org/officeDocument/2006/relationships" r:embed="rId61"/>
        <a:stretch>
          <a:fillRect/>
        </a:stretch>
      </xdr:blipFill>
      <xdr:spPr>
        <a:xfrm>
          <a:off x="5286375" y="5286375"/>
          <a:ext cx="1332000" cy="1332000"/>
        </a:xfrm>
        <a:prstGeom prst="rect">
          <a:avLst/>
        </a:prstGeom>
        <a:ln w="9525">
          <a:solidFill>
            <a:srgbClr val="000000"/>
          </a:solidFill>
          <a:prstDash val="solid"/>
        </a:ln>
      </xdr:spPr>
    </xdr:pic>
    <xdr:clientData/>
  </xdr:twoCellAnchor>
  <xdr:twoCellAnchor>
    <xdr:from>
      <xdr:col>8</xdr:col>
      <xdr:colOff>171450</xdr:colOff>
      <xdr:row>39</xdr:row>
      <xdr:rowOff>123825</xdr:rowOff>
    </xdr:from>
    <xdr:to>
      <xdr:col>8</xdr:col>
      <xdr:colOff>1503450</xdr:colOff>
      <xdr:row>39</xdr:row>
      <xdr:rowOff>1455825</xdr:rowOff>
    </xdr:to>
    <xdr:pic>
      <xdr:nvPicPr>
        <xdr:cNvPr id="501" name="Имя " descr="Descr "/>
        <xdr:cNvPicPr>
          <a:picLocks noChangeAspect="1"/>
        </xdr:cNvPicPr>
      </xdr:nvPicPr>
      <xdr:blipFill>
        <a:blip xmlns:r="http://schemas.openxmlformats.org/officeDocument/2006/relationships" r:embed="rId62"/>
        <a:stretch>
          <a:fillRect/>
        </a:stretch>
      </xdr:blipFill>
      <xdr:spPr>
        <a:xfrm>
          <a:off x="5286375" y="6810375"/>
          <a:ext cx="1332000" cy="1332000"/>
        </a:xfrm>
        <a:prstGeom prst="rect">
          <a:avLst/>
        </a:prstGeom>
        <a:ln w="9525">
          <a:solidFill>
            <a:srgbClr val="000000"/>
          </a:solidFill>
          <a:prstDash val="solid"/>
        </a:ln>
      </xdr:spPr>
    </xdr:pic>
    <xdr:clientData/>
  </xdr:twoCellAnchor>
  <xdr:twoCellAnchor>
    <xdr:from>
      <xdr:col>8</xdr:col>
      <xdr:colOff>171450</xdr:colOff>
      <xdr:row>40</xdr:row>
      <xdr:rowOff>123825</xdr:rowOff>
    </xdr:from>
    <xdr:to>
      <xdr:col>8</xdr:col>
      <xdr:colOff>1503450</xdr:colOff>
      <xdr:row>40</xdr:row>
      <xdr:rowOff>1455825</xdr:rowOff>
    </xdr:to>
    <xdr:pic>
      <xdr:nvPicPr>
        <xdr:cNvPr id="502" name="Имя " descr="Descr "/>
        <xdr:cNvPicPr>
          <a:picLocks noChangeAspect="1"/>
        </xdr:cNvPicPr>
      </xdr:nvPicPr>
      <xdr:blipFill>
        <a:blip xmlns:r="http://schemas.openxmlformats.org/officeDocument/2006/relationships" r:embed="rId63"/>
        <a:stretch>
          <a:fillRect/>
        </a:stretch>
      </xdr:blipFill>
      <xdr:spPr>
        <a:xfrm>
          <a:off x="5286375" y="8334375"/>
          <a:ext cx="1332000" cy="1332000"/>
        </a:xfrm>
        <a:prstGeom prst="rect">
          <a:avLst/>
        </a:prstGeom>
        <a:ln w="9525">
          <a:solidFill>
            <a:srgbClr val="000000"/>
          </a:solidFill>
          <a:prstDash val="solid"/>
        </a:ln>
      </xdr:spPr>
    </xdr:pic>
    <xdr:clientData/>
  </xdr:twoCellAnchor>
  <xdr:twoCellAnchor>
    <xdr:from>
      <xdr:col>8</xdr:col>
      <xdr:colOff>171450</xdr:colOff>
      <xdr:row>63</xdr:row>
      <xdr:rowOff>123825</xdr:rowOff>
    </xdr:from>
    <xdr:to>
      <xdr:col>8</xdr:col>
      <xdr:colOff>1503450</xdr:colOff>
      <xdr:row>63</xdr:row>
      <xdr:rowOff>1455825</xdr:rowOff>
    </xdr:to>
    <xdr:pic>
      <xdr:nvPicPr>
        <xdr:cNvPr id="800" name="Имя " descr="Descr "/>
        <xdr:cNvPicPr>
          <a:picLocks noChangeAspect="1"/>
        </xdr:cNvPicPr>
      </xdr:nvPicPr>
      <xdr:blipFill>
        <a:blip xmlns:r="http://schemas.openxmlformats.org/officeDocument/2006/relationships" r:embed="rId64"/>
        <a:stretch>
          <a:fillRect/>
        </a:stretch>
      </xdr:blipFill>
      <xdr:spPr>
        <a:xfrm>
          <a:off x="5286375" y="9858375"/>
          <a:ext cx="1332000" cy="1332000"/>
        </a:xfrm>
        <a:prstGeom prst="rect">
          <a:avLst/>
        </a:prstGeom>
        <a:ln w="9525">
          <a:solidFill>
            <a:srgbClr val="000000"/>
          </a:solidFill>
          <a:prstDash val="solid"/>
        </a:ln>
      </xdr:spPr>
    </xdr:pic>
    <xdr:clientData/>
  </xdr:twoCellAnchor>
  <xdr:twoCellAnchor>
    <xdr:from>
      <xdr:col>8</xdr:col>
      <xdr:colOff>171450</xdr:colOff>
      <xdr:row>64</xdr:row>
      <xdr:rowOff>123825</xdr:rowOff>
    </xdr:from>
    <xdr:to>
      <xdr:col>8</xdr:col>
      <xdr:colOff>1503450</xdr:colOff>
      <xdr:row>64</xdr:row>
      <xdr:rowOff>1455825</xdr:rowOff>
    </xdr:to>
    <xdr:pic>
      <xdr:nvPicPr>
        <xdr:cNvPr id="801" name="Имя " descr="Descr "/>
        <xdr:cNvPicPr>
          <a:picLocks noChangeAspect="1"/>
        </xdr:cNvPicPr>
      </xdr:nvPicPr>
      <xdr:blipFill>
        <a:blip xmlns:r="http://schemas.openxmlformats.org/officeDocument/2006/relationships" r:embed="rId65"/>
        <a:stretch>
          <a:fillRect/>
        </a:stretch>
      </xdr:blipFill>
      <xdr:spPr>
        <a:xfrm>
          <a:off x="5286375" y="11382375"/>
          <a:ext cx="1332000" cy="1332000"/>
        </a:xfrm>
        <a:prstGeom prst="rect">
          <a:avLst/>
        </a:prstGeom>
        <a:ln w="9525">
          <a:solidFill>
            <a:srgbClr val="000000"/>
          </a:solidFill>
          <a:prstDash val="solid"/>
        </a:ln>
      </xdr:spPr>
    </xdr:pic>
    <xdr:clientData/>
  </xdr:twoCellAnchor>
  <xdr:twoCellAnchor>
    <xdr:from>
      <xdr:col>8</xdr:col>
      <xdr:colOff>171450</xdr:colOff>
      <xdr:row>65</xdr:row>
      <xdr:rowOff>123825</xdr:rowOff>
    </xdr:from>
    <xdr:to>
      <xdr:col>8</xdr:col>
      <xdr:colOff>1503450</xdr:colOff>
      <xdr:row>65</xdr:row>
      <xdr:rowOff>1455825</xdr:rowOff>
    </xdr:to>
    <xdr:pic>
      <xdr:nvPicPr>
        <xdr:cNvPr id="802" name="Имя " descr="Descr "/>
        <xdr:cNvPicPr>
          <a:picLocks noChangeAspect="1"/>
        </xdr:cNvPicPr>
      </xdr:nvPicPr>
      <xdr:blipFill>
        <a:blip xmlns:r="http://schemas.openxmlformats.org/officeDocument/2006/relationships" r:embed="rId66"/>
        <a:stretch>
          <a:fillRect/>
        </a:stretch>
      </xdr:blipFill>
      <xdr:spPr>
        <a:xfrm>
          <a:off x="5286375" y="12906375"/>
          <a:ext cx="1332000" cy="1332000"/>
        </a:xfrm>
        <a:prstGeom prst="rect">
          <a:avLst/>
        </a:prstGeom>
        <a:ln w="9525">
          <a:solidFill>
            <a:srgbClr val="000000"/>
          </a:solidFill>
          <a:prstDash val="solid"/>
        </a:ln>
      </xdr:spPr>
    </xdr:pic>
    <xdr:clientData/>
  </xdr:twoCellAnchor>
  <xdr:twoCellAnchor>
    <xdr:from>
      <xdr:col>8</xdr:col>
      <xdr:colOff>171450</xdr:colOff>
      <xdr:row>71</xdr:row>
      <xdr:rowOff>123825</xdr:rowOff>
    </xdr:from>
    <xdr:to>
      <xdr:col>8</xdr:col>
      <xdr:colOff>1503450</xdr:colOff>
      <xdr:row>71</xdr:row>
      <xdr:rowOff>1455825</xdr:rowOff>
    </xdr:to>
    <xdr:pic>
      <xdr:nvPicPr>
        <xdr:cNvPr id="803" name="Имя " descr="Descr "/>
        <xdr:cNvPicPr>
          <a:picLocks noChangeAspect="1"/>
        </xdr:cNvPicPr>
      </xdr:nvPicPr>
      <xdr:blipFill>
        <a:blip xmlns:r="http://schemas.openxmlformats.org/officeDocument/2006/relationships" r:embed="rId67"/>
        <a:stretch>
          <a:fillRect/>
        </a:stretch>
      </xdr:blipFill>
      <xdr:spPr>
        <a:xfrm>
          <a:off x="5286375" y="14430375"/>
          <a:ext cx="1332000" cy="1332000"/>
        </a:xfrm>
        <a:prstGeom prst="rect">
          <a:avLst/>
        </a:prstGeom>
        <a:ln w="9525">
          <a:solidFill>
            <a:srgbClr val="000000"/>
          </a:solidFill>
          <a:prstDash val="solid"/>
        </a:ln>
      </xdr:spPr>
    </xdr:pic>
    <xdr:clientData/>
  </xdr:twoCellAnchor>
  <xdr:twoCellAnchor>
    <xdr:from>
      <xdr:col>8</xdr:col>
      <xdr:colOff>171450</xdr:colOff>
      <xdr:row>81</xdr:row>
      <xdr:rowOff>123825</xdr:rowOff>
    </xdr:from>
    <xdr:to>
      <xdr:col>8</xdr:col>
      <xdr:colOff>1503450</xdr:colOff>
      <xdr:row>81</xdr:row>
      <xdr:rowOff>1455825</xdr:rowOff>
    </xdr:to>
    <xdr:pic>
      <xdr:nvPicPr>
        <xdr:cNvPr id="804" name="Имя " descr="Descr "/>
        <xdr:cNvPicPr>
          <a:picLocks noChangeAspect="1"/>
        </xdr:cNvPicPr>
      </xdr:nvPicPr>
      <xdr:blipFill>
        <a:blip xmlns:r="http://schemas.openxmlformats.org/officeDocument/2006/relationships" r:embed="rId68"/>
        <a:stretch>
          <a:fillRect/>
        </a:stretch>
      </xdr:blipFill>
      <xdr:spPr>
        <a:xfrm>
          <a:off x="5286375" y="15954375"/>
          <a:ext cx="1332000" cy="1332000"/>
        </a:xfrm>
        <a:prstGeom prst="rect">
          <a:avLst/>
        </a:prstGeom>
        <a:ln w="9525">
          <a:solidFill>
            <a:srgbClr val="000000"/>
          </a:solidFill>
          <a:prstDash val="solid"/>
        </a:ln>
      </xdr:spPr>
    </xdr:pic>
    <xdr:clientData/>
  </xdr:twoCellAnchor>
  <xdr:twoCellAnchor>
    <xdr:from>
      <xdr:col>8</xdr:col>
      <xdr:colOff>171450</xdr:colOff>
      <xdr:row>86</xdr:row>
      <xdr:rowOff>123825</xdr:rowOff>
    </xdr:from>
    <xdr:to>
      <xdr:col>8</xdr:col>
      <xdr:colOff>1503450</xdr:colOff>
      <xdr:row>86</xdr:row>
      <xdr:rowOff>1455825</xdr:rowOff>
    </xdr:to>
    <xdr:pic>
      <xdr:nvPicPr>
        <xdr:cNvPr id="805" name="Имя " descr="Descr "/>
        <xdr:cNvPicPr>
          <a:picLocks noChangeAspect="1"/>
        </xdr:cNvPicPr>
      </xdr:nvPicPr>
      <xdr:blipFill>
        <a:blip xmlns:r="http://schemas.openxmlformats.org/officeDocument/2006/relationships" r:embed="rId69"/>
        <a:stretch>
          <a:fillRect/>
        </a:stretch>
      </xdr:blipFill>
      <xdr:spPr>
        <a:xfrm>
          <a:off x="5286375" y="17478375"/>
          <a:ext cx="1332000" cy="1332000"/>
        </a:xfrm>
        <a:prstGeom prst="rect">
          <a:avLst/>
        </a:prstGeom>
        <a:ln w="9525">
          <a:solidFill>
            <a:srgbClr val="000000"/>
          </a:solidFill>
          <a:prstDash val="solid"/>
        </a:ln>
      </xdr:spPr>
    </xdr:pic>
    <xdr:clientData/>
  </xdr:twoCellAnchor>
  <xdr:twoCellAnchor>
    <xdr:from>
      <xdr:col>8</xdr:col>
      <xdr:colOff>171450</xdr:colOff>
      <xdr:row>87</xdr:row>
      <xdr:rowOff>123825</xdr:rowOff>
    </xdr:from>
    <xdr:to>
      <xdr:col>8</xdr:col>
      <xdr:colOff>1503450</xdr:colOff>
      <xdr:row>87</xdr:row>
      <xdr:rowOff>1455825</xdr:rowOff>
    </xdr:to>
    <xdr:pic>
      <xdr:nvPicPr>
        <xdr:cNvPr id="806" name="Имя " descr="Descr "/>
        <xdr:cNvPicPr>
          <a:picLocks noChangeAspect="1"/>
        </xdr:cNvPicPr>
      </xdr:nvPicPr>
      <xdr:blipFill>
        <a:blip xmlns:r="http://schemas.openxmlformats.org/officeDocument/2006/relationships" r:embed="rId70"/>
        <a:stretch>
          <a:fillRect/>
        </a:stretch>
      </xdr:blipFill>
      <xdr:spPr>
        <a:xfrm>
          <a:off x="5286375" y="19002375"/>
          <a:ext cx="1332000" cy="1332000"/>
        </a:xfrm>
        <a:prstGeom prst="rect">
          <a:avLst/>
        </a:prstGeom>
        <a:ln w="9525">
          <a:solidFill>
            <a:srgbClr val="000000"/>
          </a:solidFill>
          <a:prstDash val="solid"/>
        </a:ln>
      </xdr:spPr>
    </xdr:pic>
    <xdr:clientData/>
  </xdr:twoCellAnchor>
  <xdr:twoCellAnchor>
    <xdr:from>
      <xdr:col>8</xdr:col>
      <xdr:colOff>171450</xdr:colOff>
      <xdr:row>103</xdr:row>
      <xdr:rowOff>123825</xdr:rowOff>
    </xdr:from>
    <xdr:to>
      <xdr:col>8</xdr:col>
      <xdr:colOff>1503450</xdr:colOff>
      <xdr:row>103</xdr:row>
      <xdr:rowOff>1455825</xdr:rowOff>
    </xdr:to>
    <xdr:pic>
      <xdr:nvPicPr>
        <xdr:cNvPr id="807" name="Имя " descr="Descr "/>
        <xdr:cNvPicPr>
          <a:picLocks noChangeAspect="1"/>
        </xdr:cNvPicPr>
      </xdr:nvPicPr>
      <xdr:blipFill>
        <a:blip xmlns:r="http://schemas.openxmlformats.org/officeDocument/2006/relationships" r:embed="rId71"/>
        <a:stretch>
          <a:fillRect/>
        </a:stretch>
      </xdr:blipFill>
      <xdr:spPr>
        <a:xfrm>
          <a:off x="5286375" y="20526375"/>
          <a:ext cx="1332000" cy="1332000"/>
        </a:xfrm>
        <a:prstGeom prst="rect">
          <a:avLst/>
        </a:prstGeom>
        <a:ln w="9525">
          <a:solidFill>
            <a:srgbClr val="000000"/>
          </a:solidFill>
          <a:prstDash val="solid"/>
        </a:ln>
      </xdr:spPr>
    </xdr:pic>
    <xdr:clientData/>
  </xdr:twoCellAnchor>
  <xdr:twoCellAnchor>
    <xdr:from>
      <xdr:col>8</xdr:col>
      <xdr:colOff>171450</xdr:colOff>
      <xdr:row>104</xdr:row>
      <xdr:rowOff>123825</xdr:rowOff>
    </xdr:from>
    <xdr:to>
      <xdr:col>8</xdr:col>
      <xdr:colOff>1503450</xdr:colOff>
      <xdr:row>104</xdr:row>
      <xdr:rowOff>1455825</xdr:rowOff>
    </xdr:to>
    <xdr:pic>
      <xdr:nvPicPr>
        <xdr:cNvPr id="808" name="Имя " descr="Descr "/>
        <xdr:cNvPicPr>
          <a:picLocks noChangeAspect="1"/>
        </xdr:cNvPicPr>
      </xdr:nvPicPr>
      <xdr:blipFill>
        <a:blip xmlns:r="http://schemas.openxmlformats.org/officeDocument/2006/relationships" r:embed="rId72"/>
        <a:stretch>
          <a:fillRect/>
        </a:stretch>
      </xdr:blipFill>
      <xdr:spPr>
        <a:xfrm>
          <a:off x="5286375" y="22050375"/>
          <a:ext cx="1332000" cy="1332000"/>
        </a:xfrm>
        <a:prstGeom prst="rect">
          <a:avLst/>
        </a:prstGeom>
        <a:ln w="9525">
          <a:solidFill>
            <a:srgbClr val="000000"/>
          </a:solidFill>
          <a:prstDash val="solid"/>
        </a:ln>
      </xdr:spPr>
    </xdr:pic>
    <xdr:clientData/>
  </xdr:twoCellAnchor>
  <xdr:twoCellAnchor>
    <xdr:from>
      <xdr:col>8</xdr:col>
      <xdr:colOff>171450</xdr:colOff>
      <xdr:row>110</xdr:row>
      <xdr:rowOff>123825</xdr:rowOff>
    </xdr:from>
    <xdr:to>
      <xdr:col>8</xdr:col>
      <xdr:colOff>1503450</xdr:colOff>
      <xdr:row>110</xdr:row>
      <xdr:rowOff>1455825</xdr:rowOff>
    </xdr:to>
    <xdr:pic>
      <xdr:nvPicPr>
        <xdr:cNvPr id="809" name="Имя " descr="Descr "/>
        <xdr:cNvPicPr>
          <a:picLocks noChangeAspect="1"/>
        </xdr:cNvPicPr>
      </xdr:nvPicPr>
      <xdr:blipFill>
        <a:blip xmlns:r="http://schemas.openxmlformats.org/officeDocument/2006/relationships" r:embed="rId73"/>
        <a:stretch>
          <a:fillRect/>
        </a:stretch>
      </xdr:blipFill>
      <xdr:spPr>
        <a:xfrm>
          <a:off x="5286375" y="23574375"/>
          <a:ext cx="1332000" cy="1332000"/>
        </a:xfrm>
        <a:prstGeom prst="rect">
          <a:avLst/>
        </a:prstGeom>
        <a:ln w="9525">
          <a:solidFill>
            <a:srgbClr val="000000"/>
          </a:solidFill>
          <a:prstDash val="solid"/>
        </a:ln>
      </xdr:spPr>
    </xdr:pic>
    <xdr:clientData/>
  </xdr:twoCellAnchor>
  <xdr:twoCellAnchor>
    <xdr:from>
      <xdr:col>8</xdr:col>
      <xdr:colOff>171450</xdr:colOff>
      <xdr:row>111</xdr:row>
      <xdr:rowOff>123825</xdr:rowOff>
    </xdr:from>
    <xdr:to>
      <xdr:col>8</xdr:col>
      <xdr:colOff>1503450</xdr:colOff>
      <xdr:row>111</xdr:row>
      <xdr:rowOff>1455825</xdr:rowOff>
    </xdr:to>
    <xdr:pic>
      <xdr:nvPicPr>
        <xdr:cNvPr id="810" name="Имя " descr="Descr "/>
        <xdr:cNvPicPr>
          <a:picLocks noChangeAspect="1"/>
        </xdr:cNvPicPr>
      </xdr:nvPicPr>
      <xdr:blipFill>
        <a:blip xmlns:r="http://schemas.openxmlformats.org/officeDocument/2006/relationships" r:embed="rId74"/>
        <a:stretch>
          <a:fillRect/>
        </a:stretch>
      </xdr:blipFill>
      <xdr:spPr>
        <a:xfrm>
          <a:off x="5286375" y="25098375"/>
          <a:ext cx="1332000" cy="1332000"/>
        </a:xfrm>
        <a:prstGeom prst="rect">
          <a:avLst/>
        </a:prstGeom>
        <a:ln w="9525">
          <a:solidFill>
            <a:srgbClr val="000000"/>
          </a:solidFill>
          <a:prstDash val="solid"/>
        </a:ln>
      </xdr:spPr>
    </xdr:pic>
    <xdr:clientData/>
  </xdr:twoCellAnchor>
  <xdr:twoCellAnchor>
    <xdr:from>
      <xdr:col>8</xdr:col>
      <xdr:colOff>171450</xdr:colOff>
      <xdr:row>112</xdr:row>
      <xdr:rowOff>123825</xdr:rowOff>
    </xdr:from>
    <xdr:to>
      <xdr:col>8</xdr:col>
      <xdr:colOff>1503450</xdr:colOff>
      <xdr:row>112</xdr:row>
      <xdr:rowOff>1455825</xdr:rowOff>
    </xdr:to>
    <xdr:pic>
      <xdr:nvPicPr>
        <xdr:cNvPr id="811" name="Имя " descr="Descr "/>
        <xdr:cNvPicPr>
          <a:picLocks noChangeAspect="1"/>
        </xdr:cNvPicPr>
      </xdr:nvPicPr>
      <xdr:blipFill>
        <a:blip xmlns:r="http://schemas.openxmlformats.org/officeDocument/2006/relationships" r:embed="rId75"/>
        <a:stretch>
          <a:fillRect/>
        </a:stretch>
      </xdr:blipFill>
      <xdr:spPr>
        <a:xfrm>
          <a:off x="5286375" y="26622375"/>
          <a:ext cx="1332000" cy="1332000"/>
        </a:xfrm>
        <a:prstGeom prst="rect">
          <a:avLst/>
        </a:prstGeom>
        <a:ln w="9525">
          <a:solidFill>
            <a:srgbClr val="000000"/>
          </a:solidFill>
          <a:prstDash val="solid"/>
        </a:ln>
      </xdr:spPr>
    </xdr:pic>
    <xdr:clientData/>
  </xdr:twoCellAnchor>
  <xdr:twoCellAnchor>
    <xdr:from>
      <xdr:col>8</xdr:col>
      <xdr:colOff>171450</xdr:colOff>
      <xdr:row>114</xdr:row>
      <xdr:rowOff>123825</xdr:rowOff>
    </xdr:from>
    <xdr:to>
      <xdr:col>8</xdr:col>
      <xdr:colOff>1503450</xdr:colOff>
      <xdr:row>114</xdr:row>
      <xdr:rowOff>1455825</xdr:rowOff>
    </xdr:to>
    <xdr:pic>
      <xdr:nvPicPr>
        <xdr:cNvPr id="812" name="Имя " descr="Descr "/>
        <xdr:cNvPicPr>
          <a:picLocks noChangeAspect="1"/>
        </xdr:cNvPicPr>
      </xdr:nvPicPr>
      <xdr:blipFill>
        <a:blip xmlns:r="http://schemas.openxmlformats.org/officeDocument/2006/relationships" r:embed="rId76"/>
        <a:stretch>
          <a:fillRect/>
        </a:stretch>
      </xdr:blipFill>
      <xdr:spPr>
        <a:xfrm>
          <a:off x="5286375" y="28146375"/>
          <a:ext cx="1332000" cy="1332000"/>
        </a:xfrm>
        <a:prstGeom prst="rect">
          <a:avLst/>
        </a:prstGeom>
        <a:ln w="9525">
          <a:solidFill>
            <a:srgbClr val="000000"/>
          </a:solidFill>
          <a:prstDash val="solid"/>
        </a:ln>
      </xdr:spPr>
    </xdr:pic>
    <xdr:clientData/>
  </xdr:twoCellAnchor>
  <xdr:twoCellAnchor>
    <xdr:from>
      <xdr:col>8</xdr:col>
      <xdr:colOff>171450</xdr:colOff>
      <xdr:row>120</xdr:row>
      <xdr:rowOff>123825</xdr:rowOff>
    </xdr:from>
    <xdr:to>
      <xdr:col>8</xdr:col>
      <xdr:colOff>1503450</xdr:colOff>
      <xdr:row>120</xdr:row>
      <xdr:rowOff>1455825</xdr:rowOff>
    </xdr:to>
    <xdr:pic>
      <xdr:nvPicPr>
        <xdr:cNvPr id="813" name="Имя " descr="Descr "/>
        <xdr:cNvPicPr>
          <a:picLocks noChangeAspect="1"/>
        </xdr:cNvPicPr>
      </xdr:nvPicPr>
      <xdr:blipFill>
        <a:blip xmlns:r="http://schemas.openxmlformats.org/officeDocument/2006/relationships" r:embed="rId77"/>
        <a:stretch>
          <a:fillRect/>
        </a:stretch>
      </xdr:blipFill>
      <xdr:spPr>
        <a:xfrm>
          <a:off x="5286375" y="29670375"/>
          <a:ext cx="1332000" cy="1332000"/>
        </a:xfrm>
        <a:prstGeom prst="rect">
          <a:avLst/>
        </a:prstGeom>
        <a:ln w="9525">
          <a:solidFill>
            <a:srgbClr val="000000"/>
          </a:solidFill>
          <a:prstDash val="solid"/>
        </a:ln>
      </xdr:spPr>
    </xdr:pic>
    <xdr:clientData/>
  </xdr:twoCellAnchor>
  <xdr:twoCellAnchor>
    <xdr:from>
      <xdr:col>8</xdr:col>
      <xdr:colOff>171450</xdr:colOff>
      <xdr:row>122</xdr:row>
      <xdr:rowOff>123825</xdr:rowOff>
    </xdr:from>
    <xdr:to>
      <xdr:col>8</xdr:col>
      <xdr:colOff>1503450</xdr:colOff>
      <xdr:row>122</xdr:row>
      <xdr:rowOff>1455825</xdr:rowOff>
    </xdr:to>
    <xdr:pic>
      <xdr:nvPicPr>
        <xdr:cNvPr id="814" name="Имя " descr="Descr "/>
        <xdr:cNvPicPr>
          <a:picLocks noChangeAspect="1"/>
        </xdr:cNvPicPr>
      </xdr:nvPicPr>
      <xdr:blipFill>
        <a:blip xmlns:r="http://schemas.openxmlformats.org/officeDocument/2006/relationships" r:embed="rId78"/>
        <a:stretch>
          <a:fillRect/>
        </a:stretch>
      </xdr:blipFill>
      <xdr:spPr>
        <a:xfrm>
          <a:off x="5286375" y="31194375"/>
          <a:ext cx="1332000" cy="1332000"/>
        </a:xfrm>
        <a:prstGeom prst="rect">
          <a:avLst/>
        </a:prstGeom>
        <a:ln w="9525">
          <a:solidFill>
            <a:srgbClr val="000000"/>
          </a:solidFill>
          <a:prstDash val="solid"/>
        </a:ln>
      </xdr:spPr>
    </xdr:pic>
    <xdr:clientData/>
  </xdr:twoCellAnchor>
  <xdr:twoCellAnchor>
    <xdr:from>
      <xdr:col>8</xdr:col>
      <xdr:colOff>171450</xdr:colOff>
      <xdr:row>125</xdr:row>
      <xdr:rowOff>123825</xdr:rowOff>
    </xdr:from>
    <xdr:to>
      <xdr:col>8</xdr:col>
      <xdr:colOff>1503450</xdr:colOff>
      <xdr:row>125</xdr:row>
      <xdr:rowOff>1455825</xdr:rowOff>
    </xdr:to>
    <xdr:pic>
      <xdr:nvPicPr>
        <xdr:cNvPr id="815" name="Имя " descr="Descr "/>
        <xdr:cNvPicPr>
          <a:picLocks noChangeAspect="1"/>
        </xdr:cNvPicPr>
      </xdr:nvPicPr>
      <xdr:blipFill>
        <a:blip xmlns:r="http://schemas.openxmlformats.org/officeDocument/2006/relationships" r:embed="rId79"/>
        <a:stretch>
          <a:fillRect/>
        </a:stretch>
      </xdr:blipFill>
      <xdr:spPr>
        <a:xfrm>
          <a:off x="5286375" y="32718375"/>
          <a:ext cx="1332000" cy="1332000"/>
        </a:xfrm>
        <a:prstGeom prst="rect">
          <a:avLst/>
        </a:prstGeom>
        <a:ln w="9525">
          <a:solidFill>
            <a:srgbClr val="000000"/>
          </a:solidFill>
          <a:prstDash val="solid"/>
        </a:ln>
      </xdr:spPr>
    </xdr:pic>
    <xdr:clientData/>
  </xdr:twoCellAnchor>
  <xdr:twoCellAnchor>
    <xdr:from>
      <xdr:col>8</xdr:col>
      <xdr:colOff>171450</xdr:colOff>
      <xdr:row>136</xdr:row>
      <xdr:rowOff>123825</xdr:rowOff>
    </xdr:from>
    <xdr:to>
      <xdr:col>8</xdr:col>
      <xdr:colOff>1503450</xdr:colOff>
      <xdr:row>136</xdr:row>
      <xdr:rowOff>1455825</xdr:rowOff>
    </xdr:to>
    <xdr:pic>
      <xdr:nvPicPr>
        <xdr:cNvPr id="816" name="Имя " descr="Descr "/>
        <xdr:cNvPicPr>
          <a:picLocks noChangeAspect="1"/>
        </xdr:cNvPicPr>
      </xdr:nvPicPr>
      <xdr:blipFill>
        <a:blip xmlns:r="http://schemas.openxmlformats.org/officeDocument/2006/relationships" r:embed="rId80"/>
        <a:stretch>
          <a:fillRect/>
        </a:stretch>
      </xdr:blipFill>
      <xdr:spPr>
        <a:xfrm>
          <a:off x="5286375" y="34242375"/>
          <a:ext cx="1332000" cy="1332000"/>
        </a:xfrm>
        <a:prstGeom prst="rect">
          <a:avLst/>
        </a:prstGeom>
        <a:ln w="9525">
          <a:solidFill>
            <a:srgbClr val="000000"/>
          </a:solidFill>
          <a:prstDash val="solid"/>
        </a:ln>
      </xdr:spPr>
    </xdr:pic>
    <xdr:clientData/>
  </xdr:twoCellAnchor>
  <xdr:twoCellAnchor>
    <xdr:from>
      <xdr:col>8</xdr:col>
      <xdr:colOff>171450</xdr:colOff>
      <xdr:row>139</xdr:row>
      <xdr:rowOff>123825</xdr:rowOff>
    </xdr:from>
    <xdr:to>
      <xdr:col>8</xdr:col>
      <xdr:colOff>1503450</xdr:colOff>
      <xdr:row>139</xdr:row>
      <xdr:rowOff>1455825</xdr:rowOff>
    </xdr:to>
    <xdr:pic>
      <xdr:nvPicPr>
        <xdr:cNvPr id="817" name="Имя " descr="Descr "/>
        <xdr:cNvPicPr>
          <a:picLocks noChangeAspect="1"/>
        </xdr:cNvPicPr>
      </xdr:nvPicPr>
      <xdr:blipFill>
        <a:blip xmlns:r="http://schemas.openxmlformats.org/officeDocument/2006/relationships" r:embed="rId81"/>
        <a:stretch>
          <a:fillRect/>
        </a:stretch>
      </xdr:blipFill>
      <xdr:spPr>
        <a:xfrm>
          <a:off x="5286375" y="35766375"/>
          <a:ext cx="1332000" cy="1332000"/>
        </a:xfrm>
        <a:prstGeom prst="rect">
          <a:avLst/>
        </a:prstGeom>
        <a:ln w="9525">
          <a:solidFill>
            <a:srgbClr val="000000"/>
          </a:solidFill>
          <a:prstDash val="solid"/>
        </a:ln>
      </xdr:spPr>
    </xdr:pic>
    <xdr:clientData/>
  </xdr:twoCellAnchor>
  <xdr:twoCellAnchor>
    <xdr:from>
      <xdr:col>8</xdr:col>
      <xdr:colOff>171450</xdr:colOff>
      <xdr:row>140</xdr:row>
      <xdr:rowOff>123825</xdr:rowOff>
    </xdr:from>
    <xdr:to>
      <xdr:col>8</xdr:col>
      <xdr:colOff>1503450</xdr:colOff>
      <xdr:row>140</xdr:row>
      <xdr:rowOff>1455825</xdr:rowOff>
    </xdr:to>
    <xdr:pic>
      <xdr:nvPicPr>
        <xdr:cNvPr id="818" name="Имя " descr="Descr "/>
        <xdr:cNvPicPr>
          <a:picLocks noChangeAspect="1"/>
        </xdr:cNvPicPr>
      </xdr:nvPicPr>
      <xdr:blipFill>
        <a:blip xmlns:r="http://schemas.openxmlformats.org/officeDocument/2006/relationships" r:embed="rId82"/>
        <a:stretch>
          <a:fillRect/>
        </a:stretch>
      </xdr:blipFill>
      <xdr:spPr>
        <a:xfrm>
          <a:off x="5286375" y="37290375"/>
          <a:ext cx="1332000" cy="1332000"/>
        </a:xfrm>
        <a:prstGeom prst="rect">
          <a:avLst/>
        </a:prstGeom>
        <a:ln w="9525">
          <a:solidFill>
            <a:srgbClr val="000000"/>
          </a:solidFill>
          <a:prstDash val="solid"/>
        </a:ln>
      </xdr:spPr>
    </xdr:pic>
    <xdr:clientData/>
  </xdr:twoCellAnchor>
  <xdr:twoCellAnchor>
    <xdr:from>
      <xdr:col>8</xdr:col>
      <xdr:colOff>171450</xdr:colOff>
      <xdr:row>142</xdr:row>
      <xdr:rowOff>123825</xdr:rowOff>
    </xdr:from>
    <xdr:to>
      <xdr:col>8</xdr:col>
      <xdr:colOff>1503450</xdr:colOff>
      <xdr:row>142</xdr:row>
      <xdr:rowOff>1455825</xdr:rowOff>
    </xdr:to>
    <xdr:pic>
      <xdr:nvPicPr>
        <xdr:cNvPr id="819" name="Имя " descr="Descr "/>
        <xdr:cNvPicPr>
          <a:picLocks noChangeAspect="1"/>
        </xdr:cNvPicPr>
      </xdr:nvPicPr>
      <xdr:blipFill>
        <a:blip xmlns:r="http://schemas.openxmlformats.org/officeDocument/2006/relationships" r:embed="rId83"/>
        <a:stretch>
          <a:fillRect/>
        </a:stretch>
      </xdr:blipFill>
      <xdr:spPr>
        <a:xfrm>
          <a:off x="5286375" y="38814375"/>
          <a:ext cx="1332000" cy="1332000"/>
        </a:xfrm>
        <a:prstGeom prst="rect">
          <a:avLst/>
        </a:prstGeom>
        <a:ln w="9525">
          <a:solidFill>
            <a:srgbClr val="000000"/>
          </a:solidFill>
          <a:prstDash val="solid"/>
        </a:ln>
      </xdr:spPr>
    </xdr:pic>
    <xdr:clientData/>
  </xdr:twoCellAnchor>
  <xdr:twoCellAnchor>
    <xdr:from>
      <xdr:col>8</xdr:col>
      <xdr:colOff>171450</xdr:colOff>
      <xdr:row>145</xdr:row>
      <xdr:rowOff>123825</xdr:rowOff>
    </xdr:from>
    <xdr:to>
      <xdr:col>8</xdr:col>
      <xdr:colOff>1503450</xdr:colOff>
      <xdr:row>145</xdr:row>
      <xdr:rowOff>1455825</xdr:rowOff>
    </xdr:to>
    <xdr:pic>
      <xdr:nvPicPr>
        <xdr:cNvPr id="821" name="Имя " descr="Descr "/>
        <xdr:cNvPicPr>
          <a:picLocks noChangeAspect="1"/>
        </xdr:cNvPicPr>
      </xdr:nvPicPr>
      <xdr:blipFill>
        <a:blip xmlns:r="http://schemas.openxmlformats.org/officeDocument/2006/relationships" r:embed="rId84"/>
        <a:stretch>
          <a:fillRect/>
        </a:stretch>
      </xdr:blipFill>
      <xdr:spPr>
        <a:xfrm>
          <a:off x="5286375" y="40338375"/>
          <a:ext cx="1332000" cy="1332000"/>
        </a:xfrm>
        <a:prstGeom prst="rect">
          <a:avLst/>
        </a:prstGeom>
        <a:ln w="9525">
          <a:solidFill>
            <a:srgbClr val="000000"/>
          </a:solidFill>
          <a:prstDash val="solid"/>
        </a:ln>
      </xdr:spPr>
    </xdr:pic>
    <xdr:clientData/>
  </xdr:twoCellAnchor>
  <xdr:twoCellAnchor>
    <xdr:from>
      <xdr:col>8</xdr:col>
      <xdr:colOff>171450</xdr:colOff>
      <xdr:row>146</xdr:row>
      <xdr:rowOff>123825</xdr:rowOff>
    </xdr:from>
    <xdr:to>
      <xdr:col>8</xdr:col>
      <xdr:colOff>1503450</xdr:colOff>
      <xdr:row>146</xdr:row>
      <xdr:rowOff>1455825</xdr:rowOff>
    </xdr:to>
    <xdr:pic>
      <xdr:nvPicPr>
        <xdr:cNvPr id="822" name="Имя " descr="Descr "/>
        <xdr:cNvPicPr>
          <a:picLocks noChangeAspect="1"/>
        </xdr:cNvPicPr>
      </xdr:nvPicPr>
      <xdr:blipFill>
        <a:blip xmlns:r="http://schemas.openxmlformats.org/officeDocument/2006/relationships" r:embed="rId85"/>
        <a:stretch>
          <a:fillRect/>
        </a:stretch>
      </xdr:blipFill>
      <xdr:spPr>
        <a:xfrm>
          <a:off x="5286375" y="41862375"/>
          <a:ext cx="1332000" cy="1332000"/>
        </a:xfrm>
        <a:prstGeom prst="rect">
          <a:avLst/>
        </a:prstGeom>
        <a:ln w="9525">
          <a:solidFill>
            <a:srgbClr val="000000"/>
          </a:solidFill>
          <a:prstDash val="solid"/>
        </a:ln>
      </xdr:spPr>
    </xdr:pic>
    <xdr:clientData/>
  </xdr:twoCellAnchor>
  <xdr:twoCellAnchor>
    <xdr:from>
      <xdr:col>8</xdr:col>
      <xdr:colOff>171450</xdr:colOff>
      <xdr:row>147</xdr:row>
      <xdr:rowOff>123825</xdr:rowOff>
    </xdr:from>
    <xdr:to>
      <xdr:col>8</xdr:col>
      <xdr:colOff>1503450</xdr:colOff>
      <xdr:row>147</xdr:row>
      <xdr:rowOff>1455825</xdr:rowOff>
    </xdr:to>
    <xdr:pic>
      <xdr:nvPicPr>
        <xdr:cNvPr id="823" name="Имя " descr="Descr "/>
        <xdr:cNvPicPr>
          <a:picLocks noChangeAspect="1"/>
        </xdr:cNvPicPr>
      </xdr:nvPicPr>
      <xdr:blipFill>
        <a:blip xmlns:r="http://schemas.openxmlformats.org/officeDocument/2006/relationships" r:embed="rId86"/>
        <a:stretch>
          <a:fillRect/>
        </a:stretch>
      </xdr:blipFill>
      <xdr:spPr>
        <a:xfrm>
          <a:off x="5286375" y="43386375"/>
          <a:ext cx="1332000" cy="1332000"/>
        </a:xfrm>
        <a:prstGeom prst="rect">
          <a:avLst/>
        </a:prstGeom>
        <a:ln w="9525">
          <a:solidFill>
            <a:srgbClr val="000000"/>
          </a:solidFill>
          <a:prstDash val="solid"/>
        </a:ln>
      </xdr:spPr>
    </xdr:pic>
    <xdr:clientData/>
  </xdr:twoCellAnchor>
  <xdr:twoCellAnchor>
    <xdr:from>
      <xdr:col>8</xdr:col>
      <xdr:colOff>171450</xdr:colOff>
      <xdr:row>158</xdr:row>
      <xdr:rowOff>123825</xdr:rowOff>
    </xdr:from>
    <xdr:to>
      <xdr:col>8</xdr:col>
      <xdr:colOff>1503450</xdr:colOff>
      <xdr:row>158</xdr:row>
      <xdr:rowOff>1455825</xdr:rowOff>
    </xdr:to>
    <xdr:pic>
      <xdr:nvPicPr>
        <xdr:cNvPr id="824" name="Имя " descr="Descr "/>
        <xdr:cNvPicPr>
          <a:picLocks noChangeAspect="1"/>
        </xdr:cNvPicPr>
      </xdr:nvPicPr>
      <xdr:blipFill>
        <a:blip xmlns:r="http://schemas.openxmlformats.org/officeDocument/2006/relationships" r:embed="rId87"/>
        <a:stretch>
          <a:fillRect/>
        </a:stretch>
      </xdr:blipFill>
      <xdr:spPr>
        <a:xfrm>
          <a:off x="5286375" y="44910375"/>
          <a:ext cx="1332000" cy="1332000"/>
        </a:xfrm>
        <a:prstGeom prst="rect">
          <a:avLst/>
        </a:prstGeom>
        <a:ln w="9525">
          <a:solidFill>
            <a:srgbClr val="000000"/>
          </a:solidFill>
          <a:prstDash val="solid"/>
        </a:ln>
      </xdr:spPr>
    </xdr:pic>
    <xdr:clientData/>
  </xdr:twoCellAnchor>
  <xdr:twoCellAnchor>
    <xdr:from>
      <xdr:col>8</xdr:col>
      <xdr:colOff>171450</xdr:colOff>
      <xdr:row>159</xdr:row>
      <xdr:rowOff>123825</xdr:rowOff>
    </xdr:from>
    <xdr:to>
      <xdr:col>8</xdr:col>
      <xdr:colOff>1503450</xdr:colOff>
      <xdr:row>159</xdr:row>
      <xdr:rowOff>1455825</xdr:rowOff>
    </xdr:to>
    <xdr:pic>
      <xdr:nvPicPr>
        <xdr:cNvPr id="825" name="Имя " descr="Descr "/>
        <xdr:cNvPicPr>
          <a:picLocks noChangeAspect="1"/>
        </xdr:cNvPicPr>
      </xdr:nvPicPr>
      <xdr:blipFill>
        <a:blip xmlns:r="http://schemas.openxmlformats.org/officeDocument/2006/relationships" r:embed="rId88"/>
        <a:stretch>
          <a:fillRect/>
        </a:stretch>
      </xdr:blipFill>
      <xdr:spPr>
        <a:xfrm>
          <a:off x="5286375" y="46434375"/>
          <a:ext cx="1332000" cy="1332000"/>
        </a:xfrm>
        <a:prstGeom prst="rect">
          <a:avLst/>
        </a:prstGeom>
        <a:ln w="9525">
          <a:solidFill>
            <a:srgbClr val="000000"/>
          </a:solidFill>
          <a:prstDash val="solid"/>
        </a:ln>
      </xdr:spPr>
    </xdr:pic>
    <xdr:clientData/>
  </xdr:twoCellAnchor>
  <xdr:twoCellAnchor>
    <xdr:from>
      <xdr:col>8</xdr:col>
      <xdr:colOff>171450</xdr:colOff>
      <xdr:row>166</xdr:row>
      <xdr:rowOff>123825</xdr:rowOff>
    </xdr:from>
    <xdr:to>
      <xdr:col>8</xdr:col>
      <xdr:colOff>1503450</xdr:colOff>
      <xdr:row>166</xdr:row>
      <xdr:rowOff>1455825</xdr:rowOff>
    </xdr:to>
    <xdr:pic>
      <xdr:nvPicPr>
        <xdr:cNvPr id="826" name="Имя " descr="Descr "/>
        <xdr:cNvPicPr>
          <a:picLocks noChangeAspect="1"/>
        </xdr:cNvPicPr>
      </xdr:nvPicPr>
      <xdr:blipFill>
        <a:blip xmlns:r="http://schemas.openxmlformats.org/officeDocument/2006/relationships" r:embed="rId89"/>
        <a:stretch>
          <a:fillRect/>
        </a:stretch>
      </xdr:blipFill>
      <xdr:spPr>
        <a:xfrm>
          <a:off x="5286375" y="47958375"/>
          <a:ext cx="1332000" cy="1332000"/>
        </a:xfrm>
        <a:prstGeom prst="rect">
          <a:avLst/>
        </a:prstGeom>
        <a:ln w="9525">
          <a:solidFill>
            <a:srgbClr val="000000"/>
          </a:solidFill>
          <a:prstDash val="solid"/>
        </a:ln>
      </xdr:spPr>
    </xdr:pic>
    <xdr:clientData/>
  </xdr:twoCellAnchor>
  <xdr:twoCellAnchor>
    <xdr:from>
      <xdr:col>8</xdr:col>
      <xdr:colOff>171450</xdr:colOff>
      <xdr:row>169</xdr:row>
      <xdr:rowOff>123825</xdr:rowOff>
    </xdr:from>
    <xdr:to>
      <xdr:col>8</xdr:col>
      <xdr:colOff>1503450</xdr:colOff>
      <xdr:row>169</xdr:row>
      <xdr:rowOff>1455825</xdr:rowOff>
    </xdr:to>
    <xdr:pic>
      <xdr:nvPicPr>
        <xdr:cNvPr id="827" name="Имя " descr="Descr "/>
        <xdr:cNvPicPr>
          <a:picLocks noChangeAspect="1"/>
        </xdr:cNvPicPr>
      </xdr:nvPicPr>
      <xdr:blipFill>
        <a:blip xmlns:r="http://schemas.openxmlformats.org/officeDocument/2006/relationships" r:embed="rId90"/>
        <a:stretch>
          <a:fillRect/>
        </a:stretch>
      </xdr:blipFill>
      <xdr:spPr>
        <a:xfrm>
          <a:off x="5286375" y="49482375"/>
          <a:ext cx="1332000" cy="1332000"/>
        </a:xfrm>
        <a:prstGeom prst="rect">
          <a:avLst/>
        </a:prstGeom>
        <a:ln w="9525">
          <a:solidFill>
            <a:srgbClr val="000000"/>
          </a:solidFill>
          <a:prstDash val="solid"/>
        </a:ln>
      </xdr:spPr>
    </xdr:pic>
    <xdr:clientData/>
  </xdr:twoCellAnchor>
  <xdr:twoCellAnchor>
    <xdr:from>
      <xdr:col>8</xdr:col>
      <xdr:colOff>171450</xdr:colOff>
      <xdr:row>173</xdr:row>
      <xdr:rowOff>123825</xdr:rowOff>
    </xdr:from>
    <xdr:to>
      <xdr:col>8</xdr:col>
      <xdr:colOff>1503450</xdr:colOff>
      <xdr:row>173</xdr:row>
      <xdr:rowOff>1455825</xdr:rowOff>
    </xdr:to>
    <xdr:pic>
      <xdr:nvPicPr>
        <xdr:cNvPr id="828" name="Имя " descr="Descr "/>
        <xdr:cNvPicPr>
          <a:picLocks noChangeAspect="1"/>
        </xdr:cNvPicPr>
      </xdr:nvPicPr>
      <xdr:blipFill>
        <a:blip xmlns:r="http://schemas.openxmlformats.org/officeDocument/2006/relationships" r:embed="rId91"/>
        <a:stretch>
          <a:fillRect/>
        </a:stretch>
      </xdr:blipFill>
      <xdr:spPr>
        <a:xfrm>
          <a:off x="5286375" y="51006375"/>
          <a:ext cx="1332000" cy="1332000"/>
        </a:xfrm>
        <a:prstGeom prst="rect">
          <a:avLst/>
        </a:prstGeom>
        <a:ln w="9525">
          <a:solidFill>
            <a:srgbClr val="000000"/>
          </a:solidFill>
          <a:prstDash val="solid"/>
        </a:ln>
      </xdr:spPr>
    </xdr:pic>
    <xdr:clientData/>
  </xdr:twoCellAnchor>
  <xdr:twoCellAnchor>
    <xdr:from>
      <xdr:col>8</xdr:col>
      <xdr:colOff>171450</xdr:colOff>
      <xdr:row>178</xdr:row>
      <xdr:rowOff>123825</xdr:rowOff>
    </xdr:from>
    <xdr:to>
      <xdr:col>8</xdr:col>
      <xdr:colOff>1503450</xdr:colOff>
      <xdr:row>178</xdr:row>
      <xdr:rowOff>1455825</xdr:rowOff>
    </xdr:to>
    <xdr:pic>
      <xdr:nvPicPr>
        <xdr:cNvPr id="829" name="Имя " descr="Descr "/>
        <xdr:cNvPicPr>
          <a:picLocks noChangeAspect="1"/>
        </xdr:cNvPicPr>
      </xdr:nvPicPr>
      <xdr:blipFill>
        <a:blip xmlns:r="http://schemas.openxmlformats.org/officeDocument/2006/relationships" r:embed="rId92"/>
        <a:stretch>
          <a:fillRect/>
        </a:stretch>
      </xdr:blipFill>
      <xdr:spPr>
        <a:xfrm>
          <a:off x="5286375" y="52530375"/>
          <a:ext cx="1332000" cy="1332000"/>
        </a:xfrm>
        <a:prstGeom prst="rect">
          <a:avLst/>
        </a:prstGeom>
        <a:ln w="9525">
          <a:solidFill>
            <a:srgbClr val="000000"/>
          </a:solidFill>
          <a:prstDash val="solid"/>
        </a:ln>
      </xdr:spPr>
    </xdr:pic>
    <xdr:clientData/>
  </xdr:twoCellAnchor>
  <xdr:twoCellAnchor>
    <xdr:from>
      <xdr:col>8</xdr:col>
      <xdr:colOff>171450</xdr:colOff>
      <xdr:row>182</xdr:row>
      <xdr:rowOff>123825</xdr:rowOff>
    </xdr:from>
    <xdr:to>
      <xdr:col>8</xdr:col>
      <xdr:colOff>1503450</xdr:colOff>
      <xdr:row>182</xdr:row>
      <xdr:rowOff>1455825</xdr:rowOff>
    </xdr:to>
    <xdr:pic>
      <xdr:nvPicPr>
        <xdr:cNvPr id="830" name="Имя " descr="Descr "/>
        <xdr:cNvPicPr>
          <a:picLocks noChangeAspect="1"/>
        </xdr:cNvPicPr>
      </xdr:nvPicPr>
      <xdr:blipFill>
        <a:blip xmlns:r="http://schemas.openxmlformats.org/officeDocument/2006/relationships" r:embed="rId93"/>
        <a:stretch>
          <a:fillRect/>
        </a:stretch>
      </xdr:blipFill>
      <xdr:spPr>
        <a:xfrm>
          <a:off x="5286375" y="54054375"/>
          <a:ext cx="1332000" cy="1332000"/>
        </a:xfrm>
        <a:prstGeom prst="rect">
          <a:avLst/>
        </a:prstGeom>
        <a:ln w="9525">
          <a:solidFill>
            <a:srgbClr val="000000"/>
          </a:solidFill>
          <a:prstDash val="solid"/>
        </a:ln>
      </xdr:spPr>
    </xdr:pic>
    <xdr:clientData/>
  </xdr:twoCellAnchor>
  <xdr:twoCellAnchor>
    <xdr:from>
      <xdr:col>8</xdr:col>
      <xdr:colOff>171450</xdr:colOff>
      <xdr:row>185</xdr:row>
      <xdr:rowOff>123825</xdr:rowOff>
    </xdr:from>
    <xdr:to>
      <xdr:col>8</xdr:col>
      <xdr:colOff>1503450</xdr:colOff>
      <xdr:row>185</xdr:row>
      <xdr:rowOff>1455825</xdr:rowOff>
    </xdr:to>
    <xdr:pic>
      <xdr:nvPicPr>
        <xdr:cNvPr id="831" name="Имя " descr="Descr "/>
        <xdr:cNvPicPr>
          <a:picLocks noChangeAspect="1"/>
        </xdr:cNvPicPr>
      </xdr:nvPicPr>
      <xdr:blipFill>
        <a:blip xmlns:r="http://schemas.openxmlformats.org/officeDocument/2006/relationships" r:embed="rId94"/>
        <a:stretch>
          <a:fillRect/>
        </a:stretch>
      </xdr:blipFill>
      <xdr:spPr>
        <a:xfrm>
          <a:off x="5286375" y="55578375"/>
          <a:ext cx="1332000" cy="1332000"/>
        </a:xfrm>
        <a:prstGeom prst="rect">
          <a:avLst/>
        </a:prstGeom>
        <a:ln w="9525">
          <a:solidFill>
            <a:srgbClr val="000000"/>
          </a:solidFill>
          <a:prstDash val="solid"/>
        </a:ln>
      </xdr:spPr>
    </xdr:pic>
    <xdr:clientData/>
  </xdr:twoCellAnchor>
  <xdr:twoCellAnchor>
    <xdr:from>
      <xdr:col>8</xdr:col>
      <xdr:colOff>171450</xdr:colOff>
      <xdr:row>202</xdr:row>
      <xdr:rowOff>123825</xdr:rowOff>
    </xdr:from>
    <xdr:to>
      <xdr:col>8</xdr:col>
      <xdr:colOff>1503450</xdr:colOff>
      <xdr:row>202</xdr:row>
      <xdr:rowOff>1455825</xdr:rowOff>
    </xdr:to>
    <xdr:pic>
      <xdr:nvPicPr>
        <xdr:cNvPr id="832" name="Имя " descr="Descr "/>
        <xdr:cNvPicPr>
          <a:picLocks noChangeAspect="1"/>
        </xdr:cNvPicPr>
      </xdr:nvPicPr>
      <xdr:blipFill>
        <a:blip xmlns:r="http://schemas.openxmlformats.org/officeDocument/2006/relationships" r:embed="rId95"/>
        <a:stretch>
          <a:fillRect/>
        </a:stretch>
      </xdr:blipFill>
      <xdr:spPr>
        <a:xfrm>
          <a:off x="5286375" y="57102375"/>
          <a:ext cx="1332000" cy="1332000"/>
        </a:xfrm>
        <a:prstGeom prst="rect">
          <a:avLst/>
        </a:prstGeom>
        <a:ln w="9525">
          <a:solidFill>
            <a:srgbClr val="000000"/>
          </a:solidFill>
          <a:prstDash val="solid"/>
        </a:ln>
      </xdr:spPr>
    </xdr:pic>
    <xdr:clientData/>
  </xdr:twoCellAnchor>
  <xdr:twoCellAnchor>
    <xdr:from>
      <xdr:col>8</xdr:col>
      <xdr:colOff>171450</xdr:colOff>
      <xdr:row>216</xdr:row>
      <xdr:rowOff>123825</xdr:rowOff>
    </xdr:from>
    <xdr:to>
      <xdr:col>8</xdr:col>
      <xdr:colOff>1503450</xdr:colOff>
      <xdr:row>216</xdr:row>
      <xdr:rowOff>1455825</xdr:rowOff>
    </xdr:to>
    <xdr:pic>
      <xdr:nvPicPr>
        <xdr:cNvPr id="833" name="Имя " descr="Descr "/>
        <xdr:cNvPicPr>
          <a:picLocks noChangeAspect="1"/>
        </xdr:cNvPicPr>
      </xdr:nvPicPr>
      <xdr:blipFill>
        <a:blip xmlns:r="http://schemas.openxmlformats.org/officeDocument/2006/relationships" r:embed="rId96"/>
        <a:stretch>
          <a:fillRect/>
        </a:stretch>
      </xdr:blipFill>
      <xdr:spPr>
        <a:xfrm>
          <a:off x="5286375" y="58626375"/>
          <a:ext cx="1332000" cy="1332000"/>
        </a:xfrm>
        <a:prstGeom prst="rect">
          <a:avLst/>
        </a:prstGeom>
        <a:ln w="9525">
          <a:solidFill>
            <a:srgbClr val="000000"/>
          </a:solidFill>
          <a:prstDash val="solid"/>
        </a:ln>
      </xdr:spPr>
    </xdr:pic>
    <xdr:clientData/>
  </xdr:twoCellAnchor>
  <xdr:twoCellAnchor>
    <xdr:from>
      <xdr:col>8</xdr:col>
      <xdr:colOff>171450</xdr:colOff>
      <xdr:row>218</xdr:row>
      <xdr:rowOff>123825</xdr:rowOff>
    </xdr:from>
    <xdr:to>
      <xdr:col>8</xdr:col>
      <xdr:colOff>1503450</xdr:colOff>
      <xdr:row>218</xdr:row>
      <xdr:rowOff>1455825</xdr:rowOff>
    </xdr:to>
    <xdr:pic>
      <xdr:nvPicPr>
        <xdr:cNvPr id="834" name="Имя " descr="Descr "/>
        <xdr:cNvPicPr>
          <a:picLocks noChangeAspect="1"/>
        </xdr:cNvPicPr>
      </xdr:nvPicPr>
      <xdr:blipFill>
        <a:blip xmlns:r="http://schemas.openxmlformats.org/officeDocument/2006/relationships" r:embed="rId97"/>
        <a:stretch>
          <a:fillRect/>
        </a:stretch>
      </xdr:blipFill>
      <xdr:spPr>
        <a:xfrm>
          <a:off x="5286375" y="60150375"/>
          <a:ext cx="1332000" cy="1332000"/>
        </a:xfrm>
        <a:prstGeom prst="rect">
          <a:avLst/>
        </a:prstGeom>
        <a:ln w="9525">
          <a:solidFill>
            <a:srgbClr val="000000"/>
          </a:solidFill>
          <a:prstDash val="solid"/>
        </a:ln>
      </xdr:spPr>
    </xdr:pic>
    <xdr:clientData/>
  </xdr:twoCellAnchor>
  <xdr:twoCellAnchor>
    <xdr:from>
      <xdr:col>8</xdr:col>
      <xdr:colOff>104775</xdr:colOff>
      <xdr:row>19</xdr:row>
      <xdr:rowOff>123825</xdr:rowOff>
    </xdr:from>
    <xdr:to>
      <xdr:col>8</xdr:col>
      <xdr:colOff>1436775</xdr:colOff>
      <xdr:row>19</xdr:row>
      <xdr:rowOff>1455825</xdr:rowOff>
    </xdr:to>
    <xdr:pic>
      <xdr:nvPicPr>
        <xdr:cNvPr id="820" name="Имя " descr="Descr "/>
        <xdr:cNvPicPr>
          <a:picLocks noChangeAspect="1"/>
        </xdr:cNvPicPr>
      </xdr:nvPicPr>
      <xdr:blipFill>
        <a:blip xmlns:r="http://schemas.openxmlformats.org/officeDocument/2006/relationships" r:embed="rId98"/>
        <a:stretch>
          <a:fillRect/>
        </a:stretch>
      </xdr:blipFill>
      <xdr:spPr>
        <a:xfrm>
          <a:off x="5219700" y="714375"/>
          <a:ext cx="1332000" cy="1332000"/>
        </a:xfrm>
        <a:prstGeom prst="rect">
          <a:avLst/>
        </a:prstGeom>
        <a:ln w="9525">
          <a:solidFill>
            <a:srgbClr val="000000"/>
          </a:solidFill>
          <a:prstDash val="solid"/>
        </a:ln>
      </xdr:spPr>
    </xdr:pic>
    <xdr:clientData/>
  </xdr:twoCellAnchor>
  <xdr:twoCellAnchor>
    <xdr:from>
      <xdr:col>8</xdr:col>
      <xdr:colOff>104775</xdr:colOff>
      <xdr:row>20</xdr:row>
      <xdr:rowOff>123825</xdr:rowOff>
    </xdr:from>
    <xdr:to>
      <xdr:col>8</xdr:col>
      <xdr:colOff>1436775</xdr:colOff>
      <xdr:row>20</xdr:row>
      <xdr:rowOff>1455825</xdr:rowOff>
    </xdr:to>
    <xdr:pic>
      <xdr:nvPicPr>
        <xdr:cNvPr id="836" name="Имя " descr="Descr "/>
        <xdr:cNvPicPr>
          <a:picLocks noChangeAspect="1"/>
        </xdr:cNvPicPr>
      </xdr:nvPicPr>
      <xdr:blipFill>
        <a:blip xmlns:r="http://schemas.openxmlformats.org/officeDocument/2006/relationships" r:embed="rId99"/>
        <a:stretch>
          <a:fillRect/>
        </a:stretch>
      </xdr:blipFill>
      <xdr:spPr>
        <a:xfrm>
          <a:off x="5219700" y="2238375"/>
          <a:ext cx="1332000" cy="1332000"/>
        </a:xfrm>
        <a:prstGeom prst="rect">
          <a:avLst/>
        </a:prstGeom>
        <a:ln w="9525">
          <a:solidFill>
            <a:srgbClr val="000000"/>
          </a:solidFill>
          <a:prstDash val="solid"/>
        </a:ln>
      </xdr:spPr>
    </xdr:pic>
    <xdr:clientData/>
  </xdr:twoCellAnchor>
  <xdr:twoCellAnchor>
    <xdr:from>
      <xdr:col>8</xdr:col>
      <xdr:colOff>104775</xdr:colOff>
      <xdr:row>23</xdr:row>
      <xdr:rowOff>123825</xdr:rowOff>
    </xdr:from>
    <xdr:to>
      <xdr:col>8</xdr:col>
      <xdr:colOff>1436775</xdr:colOff>
      <xdr:row>23</xdr:row>
      <xdr:rowOff>1455825</xdr:rowOff>
    </xdr:to>
    <xdr:pic>
      <xdr:nvPicPr>
        <xdr:cNvPr id="837" name="Имя " descr="Descr "/>
        <xdr:cNvPicPr>
          <a:picLocks noChangeAspect="1"/>
        </xdr:cNvPicPr>
      </xdr:nvPicPr>
      <xdr:blipFill>
        <a:blip xmlns:r="http://schemas.openxmlformats.org/officeDocument/2006/relationships" r:embed="rId100"/>
        <a:stretch>
          <a:fillRect/>
        </a:stretch>
      </xdr:blipFill>
      <xdr:spPr>
        <a:xfrm>
          <a:off x="5219700" y="3762375"/>
          <a:ext cx="1332000" cy="1332000"/>
        </a:xfrm>
        <a:prstGeom prst="rect">
          <a:avLst/>
        </a:prstGeom>
        <a:ln w="9525">
          <a:solidFill>
            <a:srgbClr val="000000"/>
          </a:solidFill>
          <a:prstDash val="solid"/>
        </a:ln>
      </xdr:spPr>
    </xdr:pic>
    <xdr:clientData/>
  </xdr:twoCellAnchor>
  <xdr:twoCellAnchor>
    <xdr:from>
      <xdr:col>8</xdr:col>
      <xdr:colOff>104775</xdr:colOff>
      <xdr:row>24</xdr:row>
      <xdr:rowOff>123825</xdr:rowOff>
    </xdr:from>
    <xdr:to>
      <xdr:col>8</xdr:col>
      <xdr:colOff>1436775</xdr:colOff>
      <xdr:row>24</xdr:row>
      <xdr:rowOff>1455825</xdr:rowOff>
    </xdr:to>
    <xdr:pic>
      <xdr:nvPicPr>
        <xdr:cNvPr id="838" name="Имя " descr="Descr "/>
        <xdr:cNvPicPr>
          <a:picLocks noChangeAspect="1"/>
        </xdr:cNvPicPr>
      </xdr:nvPicPr>
      <xdr:blipFill>
        <a:blip xmlns:r="http://schemas.openxmlformats.org/officeDocument/2006/relationships" r:embed="rId101"/>
        <a:stretch>
          <a:fillRect/>
        </a:stretch>
      </xdr:blipFill>
      <xdr:spPr>
        <a:xfrm>
          <a:off x="5219700" y="5286375"/>
          <a:ext cx="1332000" cy="1332000"/>
        </a:xfrm>
        <a:prstGeom prst="rect">
          <a:avLst/>
        </a:prstGeom>
        <a:ln w="9525">
          <a:solidFill>
            <a:srgbClr val="000000"/>
          </a:solidFill>
          <a:prstDash val="solid"/>
        </a:ln>
      </xdr:spPr>
    </xdr:pic>
    <xdr:clientData/>
  </xdr:twoCellAnchor>
  <xdr:twoCellAnchor>
    <xdr:from>
      <xdr:col>8</xdr:col>
      <xdr:colOff>104775</xdr:colOff>
      <xdr:row>35</xdr:row>
      <xdr:rowOff>123825</xdr:rowOff>
    </xdr:from>
    <xdr:to>
      <xdr:col>8</xdr:col>
      <xdr:colOff>1436775</xdr:colOff>
      <xdr:row>35</xdr:row>
      <xdr:rowOff>1455825</xdr:rowOff>
    </xdr:to>
    <xdr:pic>
      <xdr:nvPicPr>
        <xdr:cNvPr id="839" name="Имя " descr="Descr "/>
        <xdr:cNvPicPr>
          <a:picLocks noChangeAspect="1"/>
        </xdr:cNvPicPr>
      </xdr:nvPicPr>
      <xdr:blipFill>
        <a:blip xmlns:r="http://schemas.openxmlformats.org/officeDocument/2006/relationships" r:embed="rId102"/>
        <a:stretch>
          <a:fillRect/>
        </a:stretch>
      </xdr:blipFill>
      <xdr:spPr>
        <a:xfrm>
          <a:off x="5219700" y="6810375"/>
          <a:ext cx="1332000" cy="1332000"/>
        </a:xfrm>
        <a:prstGeom prst="rect">
          <a:avLst/>
        </a:prstGeom>
        <a:ln w="9525">
          <a:solidFill>
            <a:srgbClr val="000000"/>
          </a:solidFill>
          <a:prstDash val="solid"/>
        </a:ln>
      </xdr:spPr>
    </xdr:pic>
    <xdr:clientData/>
  </xdr:twoCellAnchor>
  <xdr:twoCellAnchor>
    <xdr:from>
      <xdr:col>8</xdr:col>
      <xdr:colOff>104775</xdr:colOff>
      <xdr:row>37</xdr:row>
      <xdr:rowOff>123825</xdr:rowOff>
    </xdr:from>
    <xdr:to>
      <xdr:col>8</xdr:col>
      <xdr:colOff>1436775</xdr:colOff>
      <xdr:row>37</xdr:row>
      <xdr:rowOff>1455825</xdr:rowOff>
    </xdr:to>
    <xdr:pic>
      <xdr:nvPicPr>
        <xdr:cNvPr id="840" name="Имя " descr="Descr "/>
        <xdr:cNvPicPr>
          <a:picLocks noChangeAspect="1"/>
        </xdr:cNvPicPr>
      </xdr:nvPicPr>
      <xdr:blipFill>
        <a:blip xmlns:r="http://schemas.openxmlformats.org/officeDocument/2006/relationships" r:embed="rId103"/>
        <a:stretch>
          <a:fillRect/>
        </a:stretch>
      </xdr:blipFill>
      <xdr:spPr>
        <a:xfrm>
          <a:off x="5219700" y="8334375"/>
          <a:ext cx="1332000" cy="1332000"/>
        </a:xfrm>
        <a:prstGeom prst="rect">
          <a:avLst/>
        </a:prstGeom>
        <a:ln w="9525">
          <a:solidFill>
            <a:srgbClr val="000000"/>
          </a:solidFill>
          <a:prstDash val="solid"/>
        </a:ln>
      </xdr:spPr>
    </xdr:pic>
    <xdr:clientData/>
  </xdr:twoCellAnchor>
  <xdr:twoCellAnchor>
    <xdr:from>
      <xdr:col>8</xdr:col>
      <xdr:colOff>104775</xdr:colOff>
      <xdr:row>44</xdr:row>
      <xdr:rowOff>123825</xdr:rowOff>
    </xdr:from>
    <xdr:to>
      <xdr:col>8</xdr:col>
      <xdr:colOff>1436775</xdr:colOff>
      <xdr:row>44</xdr:row>
      <xdr:rowOff>1455825</xdr:rowOff>
    </xdr:to>
    <xdr:pic>
      <xdr:nvPicPr>
        <xdr:cNvPr id="841" name="Имя " descr="Descr "/>
        <xdr:cNvPicPr>
          <a:picLocks noChangeAspect="1"/>
        </xdr:cNvPicPr>
      </xdr:nvPicPr>
      <xdr:blipFill>
        <a:blip xmlns:r="http://schemas.openxmlformats.org/officeDocument/2006/relationships" r:embed="rId104"/>
        <a:stretch>
          <a:fillRect/>
        </a:stretch>
      </xdr:blipFill>
      <xdr:spPr>
        <a:xfrm>
          <a:off x="5219700" y="9858375"/>
          <a:ext cx="1332000" cy="1332000"/>
        </a:xfrm>
        <a:prstGeom prst="rect">
          <a:avLst/>
        </a:prstGeom>
        <a:ln w="9525">
          <a:solidFill>
            <a:srgbClr val="000000"/>
          </a:solidFill>
          <a:prstDash val="solid"/>
        </a:ln>
      </xdr:spPr>
    </xdr:pic>
    <xdr:clientData/>
  </xdr:twoCellAnchor>
  <xdr:twoCellAnchor>
    <xdr:from>
      <xdr:col>8</xdr:col>
      <xdr:colOff>104775</xdr:colOff>
      <xdr:row>45</xdr:row>
      <xdr:rowOff>123825</xdr:rowOff>
    </xdr:from>
    <xdr:to>
      <xdr:col>8</xdr:col>
      <xdr:colOff>1436775</xdr:colOff>
      <xdr:row>45</xdr:row>
      <xdr:rowOff>1455825</xdr:rowOff>
    </xdr:to>
    <xdr:pic>
      <xdr:nvPicPr>
        <xdr:cNvPr id="842" name="Имя " descr="Descr "/>
        <xdr:cNvPicPr>
          <a:picLocks noChangeAspect="1"/>
        </xdr:cNvPicPr>
      </xdr:nvPicPr>
      <xdr:blipFill>
        <a:blip xmlns:r="http://schemas.openxmlformats.org/officeDocument/2006/relationships" r:embed="rId105"/>
        <a:stretch>
          <a:fillRect/>
        </a:stretch>
      </xdr:blipFill>
      <xdr:spPr>
        <a:xfrm>
          <a:off x="5219700" y="11382375"/>
          <a:ext cx="1332000" cy="1332000"/>
        </a:xfrm>
        <a:prstGeom prst="rect">
          <a:avLst/>
        </a:prstGeom>
        <a:ln w="9525">
          <a:solidFill>
            <a:srgbClr val="000000"/>
          </a:solidFill>
          <a:prstDash val="solid"/>
        </a:ln>
      </xdr:spPr>
    </xdr:pic>
    <xdr:clientData/>
  </xdr:twoCellAnchor>
  <xdr:twoCellAnchor>
    <xdr:from>
      <xdr:col>8</xdr:col>
      <xdr:colOff>104775</xdr:colOff>
      <xdr:row>46</xdr:row>
      <xdr:rowOff>123825</xdr:rowOff>
    </xdr:from>
    <xdr:to>
      <xdr:col>8</xdr:col>
      <xdr:colOff>1436775</xdr:colOff>
      <xdr:row>46</xdr:row>
      <xdr:rowOff>1455825</xdr:rowOff>
    </xdr:to>
    <xdr:pic>
      <xdr:nvPicPr>
        <xdr:cNvPr id="843" name="Имя " descr="Descr "/>
        <xdr:cNvPicPr>
          <a:picLocks noChangeAspect="1"/>
        </xdr:cNvPicPr>
      </xdr:nvPicPr>
      <xdr:blipFill>
        <a:blip xmlns:r="http://schemas.openxmlformats.org/officeDocument/2006/relationships" r:embed="rId106"/>
        <a:stretch>
          <a:fillRect/>
        </a:stretch>
      </xdr:blipFill>
      <xdr:spPr>
        <a:xfrm>
          <a:off x="5219700" y="12906375"/>
          <a:ext cx="1332000" cy="1332000"/>
        </a:xfrm>
        <a:prstGeom prst="rect">
          <a:avLst/>
        </a:prstGeom>
        <a:ln w="9525">
          <a:solidFill>
            <a:srgbClr val="000000"/>
          </a:solidFill>
          <a:prstDash val="solid"/>
        </a:ln>
      </xdr:spPr>
    </xdr:pic>
    <xdr:clientData/>
  </xdr:twoCellAnchor>
  <xdr:twoCellAnchor>
    <xdr:from>
      <xdr:col>8</xdr:col>
      <xdr:colOff>104775</xdr:colOff>
      <xdr:row>47</xdr:row>
      <xdr:rowOff>123825</xdr:rowOff>
    </xdr:from>
    <xdr:to>
      <xdr:col>8</xdr:col>
      <xdr:colOff>1436775</xdr:colOff>
      <xdr:row>47</xdr:row>
      <xdr:rowOff>1455825</xdr:rowOff>
    </xdr:to>
    <xdr:pic>
      <xdr:nvPicPr>
        <xdr:cNvPr id="844" name="Имя " descr="Descr "/>
        <xdr:cNvPicPr>
          <a:picLocks noChangeAspect="1"/>
        </xdr:cNvPicPr>
      </xdr:nvPicPr>
      <xdr:blipFill>
        <a:blip xmlns:r="http://schemas.openxmlformats.org/officeDocument/2006/relationships" r:embed="rId107"/>
        <a:stretch>
          <a:fillRect/>
        </a:stretch>
      </xdr:blipFill>
      <xdr:spPr>
        <a:xfrm>
          <a:off x="5219700" y="14430375"/>
          <a:ext cx="1332000" cy="1332000"/>
        </a:xfrm>
        <a:prstGeom prst="rect">
          <a:avLst/>
        </a:prstGeom>
        <a:ln w="9525">
          <a:solidFill>
            <a:srgbClr val="000000"/>
          </a:solidFill>
          <a:prstDash val="solid"/>
        </a:ln>
      </xdr:spPr>
    </xdr:pic>
    <xdr:clientData/>
  </xdr:twoCellAnchor>
  <xdr:twoCellAnchor>
    <xdr:from>
      <xdr:col>8</xdr:col>
      <xdr:colOff>104775</xdr:colOff>
      <xdr:row>48</xdr:row>
      <xdr:rowOff>123825</xdr:rowOff>
    </xdr:from>
    <xdr:to>
      <xdr:col>8</xdr:col>
      <xdr:colOff>1436775</xdr:colOff>
      <xdr:row>48</xdr:row>
      <xdr:rowOff>1455825</xdr:rowOff>
    </xdr:to>
    <xdr:pic>
      <xdr:nvPicPr>
        <xdr:cNvPr id="845" name="Имя " descr="Descr "/>
        <xdr:cNvPicPr>
          <a:picLocks noChangeAspect="1"/>
        </xdr:cNvPicPr>
      </xdr:nvPicPr>
      <xdr:blipFill>
        <a:blip xmlns:r="http://schemas.openxmlformats.org/officeDocument/2006/relationships" r:embed="rId108"/>
        <a:stretch>
          <a:fillRect/>
        </a:stretch>
      </xdr:blipFill>
      <xdr:spPr>
        <a:xfrm>
          <a:off x="5219700" y="15954375"/>
          <a:ext cx="1332000" cy="1332000"/>
        </a:xfrm>
        <a:prstGeom prst="rect">
          <a:avLst/>
        </a:prstGeom>
        <a:ln w="9525">
          <a:solidFill>
            <a:srgbClr val="000000"/>
          </a:solidFill>
          <a:prstDash val="solid"/>
        </a:ln>
      </xdr:spPr>
    </xdr:pic>
    <xdr:clientData/>
  </xdr:twoCellAnchor>
  <xdr:twoCellAnchor>
    <xdr:from>
      <xdr:col>8</xdr:col>
      <xdr:colOff>104775</xdr:colOff>
      <xdr:row>49</xdr:row>
      <xdr:rowOff>123825</xdr:rowOff>
    </xdr:from>
    <xdr:to>
      <xdr:col>8</xdr:col>
      <xdr:colOff>1436775</xdr:colOff>
      <xdr:row>49</xdr:row>
      <xdr:rowOff>1455825</xdr:rowOff>
    </xdr:to>
    <xdr:pic>
      <xdr:nvPicPr>
        <xdr:cNvPr id="846" name="Имя " descr="Descr "/>
        <xdr:cNvPicPr>
          <a:picLocks noChangeAspect="1"/>
        </xdr:cNvPicPr>
      </xdr:nvPicPr>
      <xdr:blipFill>
        <a:blip xmlns:r="http://schemas.openxmlformats.org/officeDocument/2006/relationships" r:embed="rId109"/>
        <a:stretch>
          <a:fillRect/>
        </a:stretch>
      </xdr:blipFill>
      <xdr:spPr>
        <a:xfrm>
          <a:off x="5219700" y="17478375"/>
          <a:ext cx="1332000" cy="1332000"/>
        </a:xfrm>
        <a:prstGeom prst="rect">
          <a:avLst/>
        </a:prstGeom>
        <a:ln w="9525">
          <a:solidFill>
            <a:srgbClr val="000000"/>
          </a:solidFill>
          <a:prstDash val="solid"/>
        </a:ln>
      </xdr:spPr>
    </xdr:pic>
    <xdr:clientData/>
  </xdr:twoCellAnchor>
  <xdr:twoCellAnchor>
    <xdr:from>
      <xdr:col>8</xdr:col>
      <xdr:colOff>104775</xdr:colOff>
      <xdr:row>50</xdr:row>
      <xdr:rowOff>123825</xdr:rowOff>
    </xdr:from>
    <xdr:to>
      <xdr:col>8</xdr:col>
      <xdr:colOff>1436775</xdr:colOff>
      <xdr:row>50</xdr:row>
      <xdr:rowOff>1455825</xdr:rowOff>
    </xdr:to>
    <xdr:pic>
      <xdr:nvPicPr>
        <xdr:cNvPr id="847" name="Имя " descr="Descr "/>
        <xdr:cNvPicPr>
          <a:picLocks noChangeAspect="1"/>
        </xdr:cNvPicPr>
      </xdr:nvPicPr>
      <xdr:blipFill>
        <a:blip xmlns:r="http://schemas.openxmlformats.org/officeDocument/2006/relationships" r:embed="rId110"/>
        <a:stretch>
          <a:fillRect/>
        </a:stretch>
      </xdr:blipFill>
      <xdr:spPr>
        <a:xfrm>
          <a:off x="5219700" y="19002375"/>
          <a:ext cx="1332000" cy="1332000"/>
        </a:xfrm>
        <a:prstGeom prst="rect">
          <a:avLst/>
        </a:prstGeom>
        <a:ln w="9525">
          <a:solidFill>
            <a:srgbClr val="000000"/>
          </a:solidFill>
          <a:prstDash val="solid"/>
        </a:ln>
      </xdr:spPr>
    </xdr:pic>
    <xdr:clientData/>
  </xdr:twoCellAnchor>
  <xdr:twoCellAnchor>
    <xdr:from>
      <xdr:col>8</xdr:col>
      <xdr:colOff>104775</xdr:colOff>
      <xdr:row>51</xdr:row>
      <xdr:rowOff>123825</xdr:rowOff>
    </xdr:from>
    <xdr:to>
      <xdr:col>8</xdr:col>
      <xdr:colOff>1436775</xdr:colOff>
      <xdr:row>51</xdr:row>
      <xdr:rowOff>1455825</xdr:rowOff>
    </xdr:to>
    <xdr:pic>
      <xdr:nvPicPr>
        <xdr:cNvPr id="848" name="Имя " descr="Descr "/>
        <xdr:cNvPicPr>
          <a:picLocks noChangeAspect="1"/>
        </xdr:cNvPicPr>
      </xdr:nvPicPr>
      <xdr:blipFill>
        <a:blip xmlns:r="http://schemas.openxmlformats.org/officeDocument/2006/relationships" r:embed="rId111"/>
        <a:stretch>
          <a:fillRect/>
        </a:stretch>
      </xdr:blipFill>
      <xdr:spPr>
        <a:xfrm>
          <a:off x="5219700" y="20526375"/>
          <a:ext cx="1332000" cy="1332000"/>
        </a:xfrm>
        <a:prstGeom prst="rect">
          <a:avLst/>
        </a:prstGeom>
        <a:ln w="9525">
          <a:solidFill>
            <a:srgbClr val="000000"/>
          </a:solidFill>
          <a:prstDash val="solid"/>
        </a:ln>
      </xdr:spPr>
    </xdr:pic>
    <xdr:clientData/>
  </xdr:twoCellAnchor>
  <xdr:twoCellAnchor>
    <xdr:from>
      <xdr:col>8</xdr:col>
      <xdr:colOff>104775</xdr:colOff>
      <xdr:row>52</xdr:row>
      <xdr:rowOff>123825</xdr:rowOff>
    </xdr:from>
    <xdr:to>
      <xdr:col>8</xdr:col>
      <xdr:colOff>1436775</xdr:colOff>
      <xdr:row>52</xdr:row>
      <xdr:rowOff>1455825</xdr:rowOff>
    </xdr:to>
    <xdr:pic>
      <xdr:nvPicPr>
        <xdr:cNvPr id="849" name="Имя " descr="Descr "/>
        <xdr:cNvPicPr>
          <a:picLocks noChangeAspect="1"/>
        </xdr:cNvPicPr>
      </xdr:nvPicPr>
      <xdr:blipFill>
        <a:blip xmlns:r="http://schemas.openxmlformats.org/officeDocument/2006/relationships" r:embed="rId112"/>
        <a:stretch>
          <a:fillRect/>
        </a:stretch>
      </xdr:blipFill>
      <xdr:spPr>
        <a:xfrm>
          <a:off x="5219700" y="22050375"/>
          <a:ext cx="1332000" cy="1332000"/>
        </a:xfrm>
        <a:prstGeom prst="rect">
          <a:avLst/>
        </a:prstGeom>
        <a:ln w="9525">
          <a:solidFill>
            <a:srgbClr val="000000"/>
          </a:solidFill>
          <a:prstDash val="solid"/>
        </a:ln>
      </xdr:spPr>
    </xdr:pic>
    <xdr:clientData/>
  </xdr:twoCellAnchor>
  <xdr:twoCellAnchor>
    <xdr:from>
      <xdr:col>8</xdr:col>
      <xdr:colOff>104775</xdr:colOff>
      <xdr:row>85</xdr:row>
      <xdr:rowOff>123825</xdr:rowOff>
    </xdr:from>
    <xdr:to>
      <xdr:col>8</xdr:col>
      <xdr:colOff>1436775</xdr:colOff>
      <xdr:row>85</xdr:row>
      <xdr:rowOff>1455825</xdr:rowOff>
    </xdr:to>
    <xdr:pic>
      <xdr:nvPicPr>
        <xdr:cNvPr id="850" name="Имя " descr="Descr "/>
        <xdr:cNvPicPr>
          <a:picLocks noChangeAspect="1"/>
        </xdr:cNvPicPr>
      </xdr:nvPicPr>
      <xdr:blipFill>
        <a:blip xmlns:r="http://schemas.openxmlformats.org/officeDocument/2006/relationships" r:embed="rId113"/>
        <a:stretch>
          <a:fillRect/>
        </a:stretch>
      </xdr:blipFill>
      <xdr:spPr>
        <a:xfrm>
          <a:off x="5219700" y="23574375"/>
          <a:ext cx="1332000" cy="1332000"/>
        </a:xfrm>
        <a:prstGeom prst="rect">
          <a:avLst/>
        </a:prstGeom>
        <a:ln w="9525">
          <a:solidFill>
            <a:srgbClr val="000000"/>
          </a:solidFill>
          <a:prstDash val="solid"/>
        </a:ln>
      </xdr:spPr>
    </xdr:pic>
    <xdr:clientData/>
  </xdr:twoCellAnchor>
  <xdr:twoCellAnchor>
    <xdr:from>
      <xdr:col>8</xdr:col>
      <xdr:colOff>104775</xdr:colOff>
      <xdr:row>137</xdr:row>
      <xdr:rowOff>123825</xdr:rowOff>
    </xdr:from>
    <xdr:to>
      <xdr:col>8</xdr:col>
      <xdr:colOff>1436775</xdr:colOff>
      <xdr:row>137</xdr:row>
      <xdr:rowOff>1455825</xdr:rowOff>
    </xdr:to>
    <xdr:pic>
      <xdr:nvPicPr>
        <xdr:cNvPr id="851" name="Имя " descr="Descr "/>
        <xdr:cNvPicPr>
          <a:picLocks noChangeAspect="1"/>
        </xdr:cNvPicPr>
      </xdr:nvPicPr>
      <xdr:blipFill>
        <a:blip xmlns:r="http://schemas.openxmlformats.org/officeDocument/2006/relationships" r:embed="rId114"/>
        <a:stretch>
          <a:fillRect/>
        </a:stretch>
      </xdr:blipFill>
      <xdr:spPr>
        <a:xfrm>
          <a:off x="5219700" y="25098375"/>
          <a:ext cx="1332000" cy="1332000"/>
        </a:xfrm>
        <a:prstGeom prst="rect">
          <a:avLst/>
        </a:prstGeom>
        <a:ln w="9525">
          <a:solidFill>
            <a:srgbClr val="000000"/>
          </a:solidFill>
          <a:prstDash val="solid"/>
        </a:ln>
      </xdr:spPr>
    </xdr:pic>
    <xdr:clientData/>
  </xdr:twoCellAnchor>
  <xdr:twoCellAnchor>
    <xdr:from>
      <xdr:col>8</xdr:col>
      <xdr:colOff>104775</xdr:colOff>
      <xdr:row>149</xdr:row>
      <xdr:rowOff>123825</xdr:rowOff>
    </xdr:from>
    <xdr:to>
      <xdr:col>8</xdr:col>
      <xdr:colOff>1436775</xdr:colOff>
      <xdr:row>149</xdr:row>
      <xdr:rowOff>1455825</xdr:rowOff>
    </xdr:to>
    <xdr:pic>
      <xdr:nvPicPr>
        <xdr:cNvPr id="852" name="Имя " descr="Descr "/>
        <xdr:cNvPicPr>
          <a:picLocks noChangeAspect="1"/>
        </xdr:cNvPicPr>
      </xdr:nvPicPr>
      <xdr:blipFill>
        <a:blip xmlns:r="http://schemas.openxmlformats.org/officeDocument/2006/relationships" r:embed="rId115"/>
        <a:stretch>
          <a:fillRect/>
        </a:stretch>
      </xdr:blipFill>
      <xdr:spPr>
        <a:xfrm>
          <a:off x="5219700" y="26622375"/>
          <a:ext cx="1332000" cy="1332000"/>
        </a:xfrm>
        <a:prstGeom prst="rect">
          <a:avLst/>
        </a:prstGeom>
        <a:ln w="9525">
          <a:solidFill>
            <a:srgbClr val="000000"/>
          </a:solidFill>
          <a:prstDash val="solid"/>
        </a:ln>
      </xdr:spPr>
    </xdr:pic>
    <xdr:clientData/>
  </xdr:twoCellAnchor>
  <xdr:twoCellAnchor>
    <xdr:from>
      <xdr:col>8</xdr:col>
      <xdr:colOff>104775</xdr:colOff>
      <xdr:row>150</xdr:row>
      <xdr:rowOff>123825</xdr:rowOff>
    </xdr:from>
    <xdr:to>
      <xdr:col>8</xdr:col>
      <xdr:colOff>1436775</xdr:colOff>
      <xdr:row>150</xdr:row>
      <xdr:rowOff>1455825</xdr:rowOff>
    </xdr:to>
    <xdr:pic>
      <xdr:nvPicPr>
        <xdr:cNvPr id="853" name="Имя " descr="Descr "/>
        <xdr:cNvPicPr>
          <a:picLocks noChangeAspect="1"/>
        </xdr:cNvPicPr>
      </xdr:nvPicPr>
      <xdr:blipFill>
        <a:blip xmlns:r="http://schemas.openxmlformats.org/officeDocument/2006/relationships" r:embed="rId116"/>
        <a:stretch>
          <a:fillRect/>
        </a:stretch>
      </xdr:blipFill>
      <xdr:spPr>
        <a:xfrm>
          <a:off x="5219700" y="28146375"/>
          <a:ext cx="1332000" cy="1332000"/>
        </a:xfrm>
        <a:prstGeom prst="rect">
          <a:avLst/>
        </a:prstGeom>
        <a:ln w="9525">
          <a:solidFill>
            <a:srgbClr val="000000"/>
          </a:solidFill>
          <a:prstDash val="solid"/>
        </a:ln>
      </xdr:spPr>
    </xdr:pic>
    <xdr:clientData/>
  </xdr:twoCellAnchor>
  <xdr:twoCellAnchor>
    <xdr:from>
      <xdr:col>8</xdr:col>
      <xdr:colOff>104775</xdr:colOff>
      <xdr:row>151</xdr:row>
      <xdr:rowOff>123825</xdr:rowOff>
    </xdr:from>
    <xdr:to>
      <xdr:col>8</xdr:col>
      <xdr:colOff>1436775</xdr:colOff>
      <xdr:row>151</xdr:row>
      <xdr:rowOff>1455825</xdr:rowOff>
    </xdr:to>
    <xdr:pic>
      <xdr:nvPicPr>
        <xdr:cNvPr id="854" name="Имя " descr="Descr "/>
        <xdr:cNvPicPr>
          <a:picLocks noChangeAspect="1"/>
        </xdr:cNvPicPr>
      </xdr:nvPicPr>
      <xdr:blipFill>
        <a:blip xmlns:r="http://schemas.openxmlformats.org/officeDocument/2006/relationships" r:embed="rId117"/>
        <a:stretch>
          <a:fillRect/>
        </a:stretch>
      </xdr:blipFill>
      <xdr:spPr>
        <a:xfrm>
          <a:off x="5219700" y="29670375"/>
          <a:ext cx="1332000" cy="1332000"/>
        </a:xfrm>
        <a:prstGeom prst="rect">
          <a:avLst/>
        </a:prstGeom>
        <a:ln w="9525">
          <a:solidFill>
            <a:srgbClr val="000000"/>
          </a:solidFill>
          <a:prstDash val="solid"/>
        </a:ln>
      </xdr:spPr>
    </xdr:pic>
    <xdr:clientData/>
  </xdr:twoCellAnchor>
  <xdr:twoCellAnchor>
    <xdr:from>
      <xdr:col>8</xdr:col>
      <xdr:colOff>104775</xdr:colOff>
      <xdr:row>152</xdr:row>
      <xdr:rowOff>123825</xdr:rowOff>
    </xdr:from>
    <xdr:to>
      <xdr:col>8</xdr:col>
      <xdr:colOff>1436775</xdr:colOff>
      <xdr:row>152</xdr:row>
      <xdr:rowOff>1455825</xdr:rowOff>
    </xdr:to>
    <xdr:pic>
      <xdr:nvPicPr>
        <xdr:cNvPr id="855" name="Имя " descr="Descr "/>
        <xdr:cNvPicPr>
          <a:picLocks noChangeAspect="1"/>
        </xdr:cNvPicPr>
      </xdr:nvPicPr>
      <xdr:blipFill>
        <a:blip xmlns:r="http://schemas.openxmlformats.org/officeDocument/2006/relationships" r:embed="rId118"/>
        <a:stretch>
          <a:fillRect/>
        </a:stretch>
      </xdr:blipFill>
      <xdr:spPr>
        <a:xfrm>
          <a:off x="5219700" y="31194375"/>
          <a:ext cx="1332000" cy="1332000"/>
        </a:xfrm>
        <a:prstGeom prst="rect">
          <a:avLst/>
        </a:prstGeom>
        <a:ln w="9525">
          <a:solidFill>
            <a:srgbClr val="000000"/>
          </a:solidFill>
          <a:prstDash val="solid"/>
        </a:ln>
      </xdr:spPr>
    </xdr:pic>
    <xdr:clientData/>
  </xdr:twoCellAnchor>
  <xdr:twoCellAnchor>
    <xdr:from>
      <xdr:col>8</xdr:col>
      <xdr:colOff>104775</xdr:colOff>
      <xdr:row>153</xdr:row>
      <xdr:rowOff>123825</xdr:rowOff>
    </xdr:from>
    <xdr:to>
      <xdr:col>8</xdr:col>
      <xdr:colOff>1436775</xdr:colOff>
      <xdr:row>153</xdr:row>
      <xdr:rowOff>1455825</xdr:rowOff>
    </xdr:to>
    <xdr:pic>
      <xdr:nvPicPr>
        <xdr:cNvPr id="856" name="Имя " descr="Descr "/>
        <xdr:cNvPicPr>
          <a:picLocks noChangeAspect="1"/>
        </xdr:cNvPicPr>
      </xdr:nvPicPr>
      <xdr:blipFill>
        <a:blip xmlns:r="http://schemas.openxmlformats.org/officeDocument/2006/relationships" r:embed="rId119"/>
        <a:stretch>
          <a:fillRect/>
        </a:stretch>
      </xdr:blipFill>
      <xdr:spPr>
        <a:xfrm>
          <a:off x="5219700" y="32718375"/>
          <a:ext cx="1332000" cy="1332000"/>
        </a:xfrm>
        <a:prstGeom prst="rect">
          <a:avLst/>
        </a:prstGeom>
        <a:ln w="9525">
          <a:solidFill>
            <a:srgbClr val="000000"/>
          </a:solidFill>
          <a:prstDash val="solid"/>
        </a:ln>
      </xdr:spPr>
    </xdr:pic>
    <xdr:clientData/>
  </xdr:twoCellAnchor>
  <xdr:twoCellAnchor>
    <xdr:from>
      <xdr:col>8</xdr:col>
      <xdr:colOff>104775</xdr:colOff>
      <xdr:row>163</xdr:row>
      <xdr:rowOff>123825</xdr:rowOff>
    </xdr:from>
    <xdr:to>
      <xdr:col>8</xdr:col>
      <xdr:colOff>1436775</xdr:colOff>
      <xdr:row>163</xdr:row>
      <xdr:rowOff>1455825</xdr:rowOff>
    </xdr:to>
    <xdr:pic>
      <xdr:nvPicPr>
        <xdr:cNvPr id="857" name="Имя " descr="Descr "/>
        <xdr:cNvPicPr>
          <a:picLocks noChangeAspect="1"/>
        </xdr:cNvPicPr>
      </xdr:nvPicPr>
      <xdr:blipFill>
        <a:blip xmlns:r="http://schemas.openxmlformats.org/officeDocument/2006/relationships" r:embed="rId120"/>
        <a:stretch>
          <a:fillRect/>
        </a:stretch>
      </xdr:blipFill>
      <xdr:spPr>
        <a:xfrm>
          <a:off x="5219700" y="34242375"/>
          <a:ext cx="1332000" cy="1332000"/>
        </a:xfrm>
        <a:prstGeom prst="rect">
          <a:avLst/>
        </a:prstGeom>
        <a:ln w="9525">
          <a:solidFill>
            <a:srgbClr val="000000"/>
          </a:solidFill>
          <a:prstDash val="solid"/>
        </a:ln>
      </xdr:spPr>
    </xdr:pic>
    <xdr:clientData/>
  </xdr:twoCellAnchor>
  <xdr:twoCellAnchor>
    <xdr:from>
      <xdr:col>8</xdr:col>
      <xdr:colOff>104775</xdr:colOff>
      <xdr:row>168</xdr:row>
      <xdr:rowOff>123825</xdr:rowOff>
    </xdr:from>
    <xdr:to>
      <xdr:col>8</xdr:col>
      <xdr:colOff>1436775</xdr:colOff>
      <xdr:row>168</xdr:row>
      <xdr:rowOff>1455825</xdr:rowOff>
    </xdr:to>
    <xdr:pic>
      <xdr:nvPicPr>
        <xdr:cNvPr id="858" name="Имя " descr="Descr "/>
        <xdr:cNvPicPr>
          <a:picLocks noChangeAspect="1"/>
        </xdr:cNvPicPr>
      </xdr:nvPicPr>
      <xdr:blipFill>
        <a:blip xmlns:r="http://schemas.openxmlformats.org/officeDocument/2006/relationships" r:embed="rId121"/>
        <a:stretch>
          <a:fillRect/>
        </a:stretch>
      </xdr:blipFill>
      <xdr:spPr>
        <a:xfrm>
          <a:off x="5219700" y="35766375"/>
          <a:ext cx="1332000" cy="1332000"/>
        </a:xfrm>
        <a:prstGeom prst="rect">
          <a:avLst/>
        </a:prstGeom>
        <a:ln w="9525">
          <a:solidFill>
            <a:srgbClr val="000000"/>
          </a:solidFill>
          <a:prstDash val="solid"/>
        </a:ln>
      </xdr:spPr>
    </xdr:pic>
    <xdr:clientData/>
  </xdr:twoCellAnchor>
  <xdr:twoCellAnchor>
    <xdr:from>
      <xdr:col>8</xdr:col>
      <xdr:colOff>104775</xdr:colOff>
      <xdr:row>170</xdr:row>
      <xdr:rowOff>123825</xdr:rowOff>
    </xdr:from>
    <xdr:to>
      <xdr:col>8</xdr:col>
      <xdr:colOff>1436775</xdr:colOff>
      <xdr:row>170</xdr:row>
      <xdr:rowOff>1455825</xdr:rowOff>
    </xdr:to>
    <xdr:pic>
      <xdr:nvPicPr>
        <xdr:cNvPr id="859" name="Имя " descr="Descr "/>
        <xdr:cNvPicPr>
          <a:picLocks noChangeAspect="1"/>
        </xdr:cNvPicPr>
      </xdr:nvPicPr>
      <xdr:blipFill>
        <a:blip xmlns:r="http://schemas.openxmlformats.org/officeDocument/2006/relationships" r:embed="rId122"/>
        <a:stretch>
          <a:fillRect/>
        </a:stretch>
      </xdr:blipFill>
      <xdr:spPr>
        <a:xfrm>
          <a:off x="5219700" y="37290375"/>
          <a:ext cx="1332000" cy="1332000"/>
        </a:xfrm>
        <a:prstGeom prst="rect">
          <a:avLst/>
        </a:prstGeom>
        <a:ln w="9525">
          <a:solidFill>
            <a:srgbClr val="000000"/>
          </a:solidFill>
          <a:prstDash val="solid"/>
        </a:ln>
      </xdr:spPr>
    </xdr:pic>
    <xdr:clientData/>
  </xdr:twoCellAnchor>
  <xdr:twoCellAnchor>
    <xdr:from>
      <xdr:col>8</xdr:col>
      <xdr:colOff>104775</xdr:colOff>
      <xdr:row>195</xdr:row>
      <xdr:rowOff>123825</xdr:rowOff>
    </xdr:from>
    <xdr:to>
      <xdr:col>8</xdr:col>
      <xdr:colOff>1436775</xdr:colOff>
      <xdr:row>195</xdr:row>
      <xdr:rowOff>1455825</xdr:rowOff>
    </xdr:to>
    <xdr:pic>
      <xdr:nvPicPr>
        <xdr:cNvPr id="860" name="Имя " descr="Descr "/>
        <xdr:cNvPicPr>
          <a:picLocks noChangeAspect="1"/>
        </xdr:cNvPicPr>
      </xdr:nvPicPr>
      <xdr:blipFill>
        <a:blip xmlns:r="http://schemas.openxmlformats.org/officeDocument/2006/relationships" r:embed="rId123"/>
        <a:stretch>
          <a:fillRect/>
        </a:stretch>
      </xdr:blipFill>
      <xdr:spPr>
        <a:xfrm>
          <a:off x="5219700" y="38814375"/>
          <a:ext cx="1332000" cy="1332000"/>
        </a:xfrm>
        <a:prstGeom prst="rect">
          <a:avLst/>
        </a:prstGeom>
        <a:ln w="9525">
          <a:solidFill>
            <a:srgbClr val="000000"/>
          </a:solidFill>
          <a:prstDash val="solid"/>
        </a:ln>
      </xdr:spPr>
    </xdr:pic>
    <xdr:clientData/>
  </xdr:twoCellAnchor>
  <xdr:twoCellAnchor>
    <xdr:from>
      <xdr:col>8</xdr:col>
      <xdr:colOff>104775</xdr:colOff>
      <xdr:row>21</xdr:row>
      <xdr:rowOff>47625</xdr:rowOff>
    </xdr:from>
    <xdr:to>
      <xdr:col>8</xdr:col>
      <xdr:colOff>1436775</xdr:colOff>
      <xdr:row>21</xdr:row>
      <xdr:rowOff>1379625</xdr:rowOff>
    </xdr:to>
    <xdr:pic>
      <xdr:nvPicPr>
        <xdr:cNvPr id="490" name="Имя " descr="Descr "/>
        <xdr:cNvPicPr>
          <a:picLocks noChangeAspect="1"/>
        </xdr:cNvPicPr>
      </xdr:nvPicPr>
      <xdr:blipFill>
        <a:blip xmlns:r="http://schemas.openxmlformats.org/officeDocument/2006/relationships" r:embed="rId124"/>
        <a:stretch>
          <a:fillRect/>
        </a:stretch>
      </xdr:blipFill>
      <xdr:spPr>
        <a:xfrm>
          <a:off x="5219700" y="638175"/>
          <a:ext cx="1332000" cy="1332000"/>
        </a:xfrm>
        <a:prstGeom prst="rect">
          <a:avLst/>
        </a:prstGeom>
        <a:ln w="9525">
          <a:solidFill>
            <a:srgbClr val="000000"/>
          </a:solidFill>
          <a:prstDash val="solid"/>
        </a:ln>
      </xdr:spPr>
    </xdr:pic>
    <xdr:clientData/>
  </xdr:twoCellAnchor>
  <xdr:twoCellAnchor>
    <xdr:from>
      <xdr:col>8</xdr:col>
      <xdr:colOff>104775</xdr:colOff>
      <xdr:row>22</xdr:row>
      <xdr:rowOff>47625</xdr:rowOff>
    </xdr:from>
    <xdr:to>
      <xdr:col>8</xdr:col>
      <xdr:colOff>1436775</xdr:colOff>
      <xdr:row>22</xdr:row>
      <xdr:rowOff>1379625</xdr:rowOff>
    </xdr:to>
    <xdr:pic>
      <xdr:nvPicPr>
        <xdr:cNvPr id="491" name="Имя " descr="Descr "/>
        <xdr:cNvPicPr>
          <a:picLocks noChangeAspect="1"/>
        </xdr:cNvPicPr>
      </xdr:nvPicPr>
      <xdr:blipFill>
        <a:blip xmlns:r="http://schemas.openxmlformats.org/officeDocument/2006/relationships" r:embed="rId125"/>
        <a:stretch>
          <a:fillRect/>
        </a:stretch>
      </xdr:blipFill>
      <xdr:spPr>
        <a:xfrm>
          <a:off x="5219700" y="2162175"/>
          <a:ext cx="1332000" cy="1332000"/>
        </a:xfrm>
        <a:prstGeom prst="rect">
          <a:avLst/>
        </a:prstGeom>
        <a:ln w="9525">
          <a:solidFill>
            <a:srgbClr val="000000"/>
          </a:solidFill>
          <a:prstDash val="solid"/>
        </a:ln>
      </xdr:spPr>
    </xdr:pic>
    <xdr:clientData/>
  </xdr:twoCellAnchor>
  <xdr:twoCellAnchor>
    <xdr:from>
      <xdr:col>8</xdr:col>
      <xdr:colOff>104775</xdr:colOff>
      <xdr:row>26</xdr:row>
      <xdr:rowOff>47625</xdr:rowOff>
    </xdr:from>
    <xdr:to>
      <xdr:col>8</xdr:col>
      <xdr:colOff>1436775</xdr:colOff>
      <xdr:row>26</xdr:row>
      <xdr:rowOff>1379625</xdr:rowOff>
    </xdr:to>
    <xdr:pic>
      <xdr:nvPicPr>
        <xdr:cNvPr id="492" name="Имя " descr="Descr "/>
        <xdr:cNvPicPr>
          <a:picLocks noChangeAspect="1"/>
        </xdr:cNvPicPr>
      </xdr:nvPicPr>
      <xdr:blipFill>
        <a:blip xmlns:r="http://schemas.openxmlformats.org/officeDocument/2006/relationships" r:embed="rId126"/>
        <a:stretch>
          <a:fillRect/>
        </a:stretch>
      </xdr:blipFill>
      <xdr:spPr>
        <a:xfrm>
          <a:off x="5219700" y="3686175"/>
          <a:ext cx="1332000" cy="1332000"/>
        </a:xfrm>
        <a:prstGeom prst="rect">
          <a:avLst/>
        </a:prstGeom>
        <a:ln w="9525">
          <a:solidFill>
            <a:srgbClr val="000000"/>
          </a:solidFill>
          <a:prstDash val="solid"/>
        </a:ln>
      </xdr:spPr>
    </xdr:pic>
    <xdr:clientData/>
  </xdr:twoCellAnchor>
  <xdr:twoCellAnchor>
    <xdr:from>
      <xdr:col>8</xdr:col>
      <xdr:colOff>104775</xdr:colOff>
      <xdr:row>27</xdr:row>
      <xdr:rowOff>47625</xdr:rowOff>
    </xdr:from>
    <xdr:to>
      <xdr:col>8</xdr:col>
      <xdr:colOff>1436775</xdr:colOff>
      <xdr:row>27</xdr:row>
      <xdr:rowOff>1379625</xdr:rowOff>
    </xdr:to>
    <xdr:pic>
      <xdr:nvPicPr>
        <xdr:cNvPr id="493" name="Имя " descr="Descr "/>
        <xdr:cNvPicPr>
          <a:picLocks noChangeAspect="1"/>
        </xdr:cNvPicPr>
      </xdr:nvPicPr>
      <xdr:blipFill>
        <a:blip xmlns:r="http://schemas.openxmlformats.org/officeDocument/2006/relationships" r:embed="rId127"/>
        <a:stretch>
          <a:fillRect/>
        </a:stretch>
      </xdr:blipFill>
      <xdr:spPr>
        <a:xfrm>
          <a:off x="5219700" y="5210175"/>
          <a:ext cx="1332000" cy="1332000"/>
        </a:xfrm>
        <a:prstGeom prst="rect">
          <a:avLst/>
        </a:prstGeom>
        <a:ln w="9525">
          <a:solidFill>
            <a:srgbClr val="000000"/>
          </a:solidFill>
          <a:prstDash val="solid"/>
        </a:ln>
      </xdr:spPr>
    </xdr:pic>
    <xdr:clientData/>
  </xdr:twoCellAnchor>
  <xdr:twoCellAnchor>
    <xdr:from>
      <xdr:col>8</xdr:col>
      <xdr:colOff>104775</xdr:colOff>
      <xdr:row>33</xdr:row>
      <xdr:rowOff>47625</xdr:rowOff>
    </xdr:from>
    <xdr:to>
      <xdr:col>8</xdr:col>
      <xdr:colOff>1436775</xdr:colOff>
      <xdr:row>33</xdr:row>
      <xdr:rowOff>1379625</xdr:rowOff>
    </xdr:to>
    <xdr:pic>
      <xdr:nvPicPr>
        <xdr:cNvPr id="494" name="Имя " descr="Descr "/>
        <xdr:cNvPicPr>
          <a:picLocks noChangeAspect="1"/>
        </xdr:cNvPicPr>
      </xdr:nvPicPr>
      <xdr:blipFill>
        <a:blip xmlns:r="http://schemas.openxmlformats.org/officeDocument/2006/relationships" r:embed="rId128"/>
        <a:stretch>
          <a:fillRect/>
        </a:stretch>
      </xdr:blipFill>
      <xdr:spPr>
        <a:xfrm>
          <a:off x="5219700" y="6734175"/>
          <a:ext cx="1332000" cy="1332000"/>
        </a:xfrm>
        <a:prstGeom prst="rect">
          <a:avLst/>
        </a:prstGeom>
        <a:ln w="9525">
          <a:solidFill>
            <a:srgbClr val="000000"/>
          </a:solidFill>
          <a:prstDash val="solid"/>
        </a:ln>
      </xdr:spPr>
    </xdr:pic>
    <xdr:clientData/>
  </xdr:twoCellAnchor>
  <xdr:twoCellAnchor>
    <xdr:from>
      <xdr:col>8</xdr:col>
      <xdr:colOff>104775</xdr:colOff>
      <xdr:row>55</xdr:row>
      <xdr:rowOff>47625</xdr:rowOff>
    </xdr:from>
    <xdr:to>
      <xdr:col>8</xdr:col>
      <xdr:colOff>1436775</xdr:colOff>
      <xdr:row>55</xdr:row>
      <xdr:rowOff>1379625</xdr:rowOff>
    </xdr:to>
    <xdr:pic>
      <xdr:nvPicPr>
        <xdr:cNvPr id="495" name="Имя " descr="Descr "/>
        <xdr:cNvPicPr>
          <a:picLocks noChangeAspect="1"/>
        </xdr:cNvPicPr>
      </xdr:nvPicPr>
      <xdr:blipFill>
        <a:blip xmlns:r="http://schemas.openxmlformats.org/officeDocument/2006/relationships" r:embed="rId129"/>
        <a:stretch>
          <a:fillRect/>
        </a:stretch>
      </xdr:blipFill>
      <xdr:spPr>
        <a:xfrm>
          <a:off x="5219700" y="8258175"/>
          <a:ext cx="1332000" cy="1332000"/>
        </a:xfrm>
        <a:prstGeom prst="rect">
          <a:avLst/>
        </a:prstGeom>
        <a:ln w="9525">
          <a:solidFill>
            <a:srgbClr val="000000"/>
          </a:solidFill>
          <a:prstDash val="solid"/>
        </a:ln>
      </xdr:spPr>
    </xdr:pic>
    <xdr:clientData/>
  </xdr:twoCellAnchor>
  <xdr:twoCellAnchor>
    <xdr:from>
      <xdr:col>8</xdr:col>
      <xdr:colOff>104775</xdr:colOff>
      <xdr:row>56</xdr:row>
      <xdr:rowOff>47625</xdr:rowOff>
    </xdr:from>
    <xdr:to>
      <xdr:col>8</xdr:col>
      <xdr:colOff>1436775</xdr:colOff>
      <xdr:row>56</xdr:row>
      <xdr:rowOff>1379625</xdr:rowOff>
    </xdr:to>
    <xdr:pic>
      <xdr:nvPicPr>
        <xdr:cNvPr id="496" name="Имя " descr="Descr "/>
        <xdr:cNvPicPr>
          <a:picLocks noChangeAspect="1"/>
        </xdr:cNvPicPr>
      </xdr:nvPicPr>
      <xdr:blipFill>
        <a:blip xmlns:r="http://schemas.openxmlformats.org/officeDocument/2006/relationships" r:embed="rId130"/>
        <a:stretch>
          <a:fillRect/>
        </a:stretch>
      </xdr:blipFill>
      <xdr:spPr>
        <a:xfrm>
          <a:off x="5219700" y="9782175"/>
          <a:ext cx="1332000" cy="1332000"/>
        </a:xfrm>
        <a:prstGeom prst="rect">
          <a:avLst/>
        </a:prstGeom>
        <a:ln w="9525">
          <a:solidFill>
            <a:srgbClr val="000000"/>
          </a:solidFill>
          <a:prstDash val="solid"/>
        </a:ln>
      </xdr:spPr>
    </xdr:pic>
    <xdr:clientData/>
  </xdr:twoCellAnchor>
  <xdr:twoCellAnchor>
    <xdr:from>
      <xdr:col>8</xdr:col>
      <xdr:colOff>104775</xdr:colOff>
      <xdr:row>59</xdr:row>
      <xdr:rowOff>47625</xdr:rowOff>
    </xdr:from>
    <xdr:to>
      <xdr:col>8</xdr:col>
      <xdr:colOff>1436775</xdr:colOff>
      <xdr:row>59</xdr:row>
      <xdr:rowOff>1379625</xdr:rowOff>
    </xdr:to>
    <xdr:pic>
      <xdr:nvPicPr>
        <xdr:cNvPr id="568" name="Имя " descr="Descr "/>
        <xdr:cNvPicPr>
          <a:picLocks noChangeAspect="1"/>
        </xdr:cNvPicPr>
      </xdr:nvPicPr>
      <xdr:blipFill>
        <a:blip xmlns:r="http://schemas.openxmlformats.org/officeDocument/2006/relationships" r:embed="rId131"/>
        <a:stretch>
          <a:fillRect/>
        </a:stretch>
      </xdr:blipFill>
      <xdr:spPr>
        <a:xfrm>
          <a:off x="5219700" y="11306175"/>
          <a:ext cx="1332000" cy="1332000"/>
        </a:xfrm>
        <a:prstGeom prst="rect">
          <a:avLst/>
        </a:prstGeom>
        <a:ln w="9525">
          <a:solidFill>
            <a:srgbClr val="000000"/>
          </a:solidFill>
          <a:prstDash val="solid"/>
        </a:ln>
      </xdr:spPr>
    </xdr:pic>
    <xdr:clientData/>
  </xdr:twoCellAnchor>
  <xdr:twoCellAnchor>
    <xdr:from>
      <xdr:col>8</xdr:col>
      <xdr:colOff>104775</xdr:colOff>
      <xdr:row>61</xdr:row>
      <xdr:rowOff>47625</xdr:rowOff>
    </xdr:from>
    <xdr:to>
      <xdr:col>8</xdr:col>
      <xdr:colOff>1436775</xdr:colOff>
      <xdr:row>61</xdr:row>
      <xdr:rowOff>1379625</xdr:rowOff>
    </xdr:to>
    <xdr:pic>
      <xdr:nvPicPr>
        <xdr:cNvPr id="569" name="Имя " descr="Descr "/>
        <xdr:cNvPicPr>
          <a:picLocks noChangeAspect="1"/>
        </xdr:cNvPicPr>
      </xdr:nvPicPr>
      <xdr:blipFill>
        <a:blip xmlns:r="http://schemas.openxmlformats.org/officeDocument/2006/relationships" r:embed="rId132"/>
        <a:stretch>
          <a:fillRect/>
        </a:stretch>
      </xdr:blipFill>
      <xdr:spPr>
        <a:xfrm>
          <a:off x="5219700" y="12830175"/>
          <a:ext cx="1332000" cy="1332000"/>
        </a:xfrm>
        <a:prstGeom prst="rect">
          <a:avLst/>
        </a:prstGeom>
        <a:ln w="9525">
          <a:solidFill>
            <a:srgbClr val="000000"/>
          </a:solidFill>
          <a:prstDash val="solid"/>
        </a:ln>
      </xdr:spPr>
    </xdr:pic>
    <xdr:clientData/>
  </xdr:twoCellAnchor>
  <xdr:twoCellAnchor>
    <xdr:from>
      <xdr:col>8</xdr:col>
      <xdr:colOff>104775</xdr:colOff>
      <xdr:row>67</xdr:row>
      <xdr:rowOff>47625</xdr:rowOff>
    </xdr:from>
    <xdr:to>
      <xdr:col>8</xdr:col>
      <xdr:colOff>1436775</xdr:colOff>
      <xdr:row>67</xdr:row>
      <xdr:rowOff>1379625</xdr:rowOff>
    </xdr:to>
    <xdr:pic>
      <xdr:nvPicPr>
        <xdr:cNvPr id="570" name="Имя " descr="Descr "/>
        <xdr:cNvPicPr>
          <a:picLocks noChangeAspect="1"/>
        </xdr:cNvPicPr>
      </xdr:nvPicPr>
      <xdr:blipFill>
        <a:blip xmlns:r="http://schemas.openxmlformats.org/officeDocument/2006/relationships" r:embed="rId133"/>
        <a:stretch>
          <a:fillRect/>
        </a:stretch>
      </xdr:blipFill>
      <xdr:spPr>
        <a:xfrm>
          <a:off x="5219700" y="14354175"/>
          <a:ext cx="1332000" cy="1332000"/>
        </a:xfrm>
        <a:prstGeom prst="rect">
          <a:avLst/>
        </a:prstGeom>
        <a:ln w="9525">
          <a:solidFill>
            <a:srgbClr val="000000"/>
          </a:solidFill>
          <a:prstDash val="solid"/>
        </a:ln>
      </xdr:spPr>
    </xdr:pic>
    <xdr:clientData/>
  </xdr:twoCellAnchor>
  <xdr:twoCellAnchor>
    <xdr:from>
      <xdr:col>8</xdr:col>
      <xdr:colOff>104775</xdr:colOff>
      <xdr:row>69</xdr:row>
      <xdr:rowOff>47625</xdr:rowOff>
    </xdr:from>
    <xdr:to>
      <xdr:col>8</xdr:col>
      <xdr:colOff>1436775</xdr:colOff>
      <xdr:row>69</xdr:row>
      <xdr:rowOff>1379625</xdr:rowOff>
    </xdr:to>
    <xdr:pic>
      <xdr:nvPicPr>
        <xdr:cNvPr id="571" name="Имя " descr="Descr "/>
        <xdr:cNvPicPr>
          <a:picLocks noChangeAspect="1"/>
        </xdr:cNvPicPr>
      </xdr:nvPicPr>
      <xdr:blipFill>
        <a:blip xmlns:r="http://schemas.openxmlformats.org/officeDocument/2006/relationships" r:embed="rId134"/>
        <a:stretch>
          <a:fillRect/>
        </a:stretch>
      </xdr:blipFill>
      <xdr:spPr>
        <a:xfrm>
          <a:off x="5219700" y="15878175"/>
          <a:ext cx="1332000" cy="1332000"/>
        </a:xfrm>
        <a:prstGeom prst="rect">
          <a:avLst/>
        </a:prstGeom>
        <a:ln w="9525">
          <a:solidFill>
            <a:srgbClr val="000000"/>
          </a:solidFill>
          <a:prstDash val="solid"/>
        </a:ln>
      </xdr:spPr>
    </xdr:pic>
    <xdr:clientData/>
  </xdr:twoCellAnchor>
  <xdr:twoCellAnchor>
    <xdr:from>
      <xdr:col>8</xdr:col>
      <xdr:colOff>104775</xdr:colOff>
      <xdr:row>76</xdr:row>
      <xdr:rowOff>47625</xdr:rowOff>
    </xdr:from>
    <xdr:to>
      <xdr:col>8</xdr:col>
      <xdr:colOff>1436775</xdr:colOff>
      <xdr:row>76</xdr:row>
      <xdr:rowOff>1379625</xdr:rowOff>
    </xdr:to>
    <xdr:pic>
      <xdr:nvPicPr>
        <xdr:cNvPr id="572" name="Имя " descr="Descr "/>
        <xdr:cNvPicPr>
          <a:picLocks noChangeAspect="1"/>
        </xdr:cNvPicPr>
      </xdr:nvPicPr>
      <xdr:blipFill>
        <a:blip xmlns:r="http://schemas.openxmlformats.org/officeDocument/2006/relationships" r:embed="rId135"/>
        <a:stretch>
          <a:fillRect/>
        </a:stretch>
      </xdr:blipFill>
      <xdr:spPr>
        <a:xfrm>
          <a:off x="5219700" y="17402175"/>
          <a:ext cx="1332000" cy="1332000"/>
        </a:xfrm>
        <a:prstGeom prst="rect">
          <a:avLst/>
        </a:prstGeom>
        <a:ln w="9525">
          <a:solidFill>
            <a:srgbClr val="000000"/>
          </a:solidFill>
          <a:prstDash val="solid"/>
        </a:ln>
      </xdr:spPr>
    </xdr:pic>
    <xdr:clientData/>
  </xdr:twoCellAnchor>
  <xdr:twoCellAnchor>
    <xdr:from>
      <xdr:col>8</xdr:col>
      <xdr:colOff>104775</xdr:colOff>
      <xdr:row>77</xdr:row>
      <xdr:rowOff>47625</xdr:rowOff>
    </xdr:from>
    <xdr:to>
      <xdr:col>8</xdr:col>
      <xdr:colOff>1436775</xdr:colOff>
      <xdr:row>77</xdr:row>
      <xdr:rowOff>1379625</xdr:rowOff>
    </xdr:to>
    <xdr:pic>
      <xdr:nvPicPr>
        <xdr:cNvPr id="573" name="Имя " descr="Descr "/>
        <xdr:cNvPicPr>
          <a:picLocks noChangeAspect="1"/>
        </xdr:cNvPicPr>
      </xdr:nvPicPr>
      <xdr:blipFill>
        <a:blip xmlns:r="http://schemas.openxmlformats.org/officeDocument/2006/relationships" r:embed="rId136"/>
        <a:stretch>
          <a:fillRect/>
        </a:stretch>
      </xdr:blipFill>
      <xdr:spPr>
        <a:xfrm>
          <a:off x="5219700" y="18926175"/>
          <a:ext cx="1332000" cy="1332000"/>
        </a:xfrm>
        <a:prstGeom prst="rect">
          <a:avLst/>
        </a:prstGeom>
        <a:ln w="9525">
          <a:solidFill>
            <a:srgbClr val="000000"/>
          </a:solidFill>
          <a:prstDash val="solid"/>
        </a:ln>
      </xdr:spPr>
    </xdr:pic>
    <xdr:clientData/>
  </xdr:twoCellAnchor>
  <xdr:twoCellAnchor>
    <xdr:from>
      <xdr:col>8</xdr:col>
      <xdr:colOff>104775</xdr:colOff>
      <xdr:row>78</xdr:row>
      <xdr:rowOff>47625</xdr:rowOff>
    </xdr:from>
    <xdr:to>
      <xdr:col>8</xdr:col>
      <xdr:colOff>1436775</xdr:colOff>
      <xdr:row>78</xdr:row>
      <xdr:rowOff>1379625</xdr:rowOff>
    </xdr:to>
    <xdr:pic>
      <xdr:nvPicPr>
        <xdr:cNvPr id="574" name="Имя " descr="Descr "/>
        <xdr:cNvPicPr>
          <a:picLocks noChangeAspect="1"/>
        </xdr:cNvPicPr>
      </xdr:nvPicPr>
      <xdr:blipFill>
        <a:blip xmlns:r="http://schemas.openxmlformats.org/officeDocument/2006/relationships" r:embed="rId137"/>
        <a:stretch>
          <a:fillRect/>
        </a:stretch>
      </xdr:blipFill>
      <xdr:spPr>
        <a:xfrm>
          <a:off x="5219700" y="20450175"/>
          <a:ext cx="1332000" cy="1332000"/>
        </a:xfrm>
        <a:prstGeom prst="rect">
          <a:avLst/>
        </a:prstGeom>
        <a:ln w="9525">
          <a:solidFill>
            <a:srgbClr val="000000"/>
          </a:solidFill>
          <a:prstDash val="solid"/>
        </a:ln>
      </xdr:spPr>
    </xdr:pic>
    <xdr:clientData/>
  </xdr:twoCellAnchor>
  <xdr:twoCellAnchor>
    <xdr:from>
      <xdr:col>8</xdr:col>
      <xdr:colOff>104775</xdr:colOff>
      <xdr:row>79</xdr:row>
      <xdr:rowOff>47625</xdr:rowOff>
    </xdr:from>
    <xdr:to>
      <xdr:col>8</xdr:col>
      <xdr:colOff>1436775</xdr:colOff>
      <xdr:row>79</xdr:row>
      <xdr:rowOff>1379625</xdr:rowOff>
    </xdr:to>
    <xdr:pic>
      <xdr:nvPicPr>
        <xdr:cNvPr id="575" name="Имя " descr="Descr "/>
        <xdr:cNvPicPr>
          <a:picLocks noChangeAspect="1"/>
        </xdr:cNvPicPr>
      </xdr:nvPicPr>
      <xdr:blipFill>
        <a:blip xmlns:r="http://schemas.openxmlformats.org/officeDocument/2006/relationships" r:embed="rId138"/>
        <a:stretch>
          <a:fillRect/>
        </a:stretch>
      </xdr:blipFill>
      <xdr:spPr>
        <a:xfrm>
          <a:off x="5219700" y="21974175"/>
          <a:ext cx="1332000" cy="1332000"/>
        </a:xfrm>
        <a:prstGeom prst="rect">
          <a:avLst/>
        </a:prstGeom>
        <a:ln w="9525">
          <a:solidFill>
            <a:srgbClr val="000000"/>
          </a:solidFill>
          <a:prstDash val="solid"/>
        </a:ln>
      </xdr:spPr>
    </xdr:pic>
    <xdr:clientData/>
  </xdr:twoCellAnchor>
  <xdr:twoCellAnchor>
    <xdr:from>
      <xdr:col>8</xdr:col>
      <xdr:colOff>104775</xdr:colOff>
      <xdr:row>80</xdr:row>
      <xdr:rowOff>47625</xdr:rowOff>
    </xdr:from>
    <xdr:to>
      <xdr:col>8</xdr:col>
      <xdr:colOff>1436775</xdr:colOff>
      <xdr:row>80</xdr:row>
      <xdr:rowOff>1379625</xdr:rowOff>
    </xdr:to>
    <xdr:pic>
      <xdr:nvPicPr>
        <xdr:cNvPr id="576" name="Имя " descr="Descr "/>
        <xdr:cNvPicPr>
          <a:picLocks noChangeAspect="1"/>
        </xdr:cNvPicPr>
      </xdr:nvPicPr>
      <xdr:blipFill>
        <a:blip xmlns:r="http://schemas.openxmlformats.org/officeDocument/2006/relationships" r:embed="rId139"/>
        <a:stretch>
          <a:fillRect/>
        </a:stretch>
      </xdr:blipFill>
      <xdr:spPr>
        <a:xfrm>
          <a:off x="5219700" y="23498175"/>
          <a:ext cx="1332000" cy="1332000"/>
        </a:xfrm>
        <a:prstGeom prst="rect">
          <a:avLst/>
        </a:prstGeom>
        <a:ln w="9525">
          <a:solidFill>
            <a:srgbClr val="000000"/>
          </a:solidFill>
          <a:prstDash val="solid"/>
        </a:ln>
      </xdr:spPr>
    </xdr:pic>
    <xdr:clientData/>
  </xdr:twoCellAnchor>
  <xdr:twoCellAnchor>
    <xdr:from>
      <xdr:col>8</xdr:col>
      <xdr:colOff>104775</xdr:colOff>
      <xdr:row>84</xdr:row>
      <xdr:rowOff>47625</xdr:rowOff>
    </xdr:from>
    <xdr:to>
      <xdr:col>8</xdr:col>
      <xdr:colOff>1436775</xdr:colOff>
      <xdr:row>84</xdr:row>
      <xdr:rowOff>1379625</xdr:rowOff>
    </xdr:to>
    <xdr:pic>
      <xdr:nvPicPr>
        <xdr:cNvPr id="577" name="Имя " descr="Descr "/>
        <xdr:cNvPicPr>
          <a:picLocks noChangeAspect="1"/>
        </xdr:cNvPicPr>
      </xdr:nvPicPr>
      <xdr:blipFill>
        <a:blip xmlns:r="http://schemas.openxmlformats.org/officeDocument/2006/relationships" r:embed="rId140"/>
        <a:stretch>
          <a:fillRect/>
        </a:stretch>
      </xdr:blipFill>
      <xdr:spPr>
        <a:xfrm>
          <a:off x="5219700" y="25022175"/>
          <a:ext cx="1332000" cy="1332000"/>
        </a:xfrm>
        <a:prstGeom prst="rect">
          <a:avLst/>
        </a:prstGeom>
        <a:ln w="9525">
          <a:solidFill>
            <a:srgbClr val="000000"/>
          </a:solidFill>
          <a:prstDash val="solid"/>
        </a:ln>
      </xdr:spPr>
    </xdr:pic>
    <xdr:clientData/>
  </xdr:twoCellAnchor>
  <xdr:twoCellAnchor>
    <xdr:from>
      <xdr:col>8</xdr:col>
      <xdr:colOff>104775</xdr:colOff>
      <xdr:row>88</xdr:row>
      <xdr:rowOff>47625</xdr:rowOff>
    </xdr:from>
    <xdr:to>
      <xdr:col>8</xdr:col>
      <xdr:colOff>1436775</xdr:colOff>
      <xdr:row>88</xdr:row>
      <xdr:rowOff>1379625</xdr:rowOff>
    </xdr:to>
    <xdr:pic>
      <xdr:nvPicPr>
        <xdr:cNvPr id="578" name="Имя " descr="Descr "/>
        <xdr:cNvPicPr>
          <a:picLocks noChangeAspect="1"/>
        </xdr:cNvPicPr>
      </xdr:nvPicPr>
      <xdr:blipFill>
        <a:blip xmlns:r="http://schemas.openxmlformats.org/officeDocument/2006/relationships" r:embed="rId141"/>
        <a:stretch>
          <a:fillRect/>
        </a:stretch>
      </xdr:blipFill>
      <xdr:spPr>
        <a:xfrm>
          <a:off x="5219700" y="26546175"/>
          <a:ext cx="1332000" cy="1332000"/>
        </a:xfrm>
        <a:prstGeom prst="rect">
          <a:avLst/>
        </a:prstGeom>
        <a:ln w="9525">
          <a:solidFill>
            <a:srgbClr val="000000"/>
          </a:solidFill>
          <a:prstDash val="solid"/>
        </a:ln>
      </xdr:spPr>
    </xdr:pic>
    <xdr:clientData/>
  </xdr:twoCellAnchor>
  <xdr:twoCellAnchor>
    <xdr:from>
      <xdr:col>8</xdr:col>
      <xdr:colOff>104775</xdr:colOff>
      <xdr:row>89</xdr:row>
      <xdr:rowOff>47625</xdr:rowOff>
    </xdr:from>
    <xdr:to>
      <xdr:col>8</xdr:col>
      <xdr:colOff>1436775</xdr:colOff>
      <xdr:row>89</xdr:row>
      <xdr:rowOff>1379625</xdr:rowOff>
    </xdr:to>
    <xdr:pic>
      <xdr:nvPicPr>
        <xdr:cNvPr id="579" name="Имя " descr="Descr "/>
        <xdr:cNvPicPr>
          <a:picLocks noChangeAspect="1"/>
        </xdr:cNvPicPr>
      </xdr:nvPicPr>
      <xdr:blipFill>
        <a:blip xmlns:r="http://schemas.openxmlformats.org/officeDocument/2006/relationships" r:embed="rId142"/>
        <a:stretch>
          <a:fillRect/>
        </a:stretch>
      </xdr:blipFill>
      <xdr:spPr>
        <a:xfrm>
          <a:off x="5219700" y="28070175"/>
          <a:ext cx="1332000" cy="1332000"/>
        </a:xfrm>
        <a:prstGeom prst="rect">
          <a:avLst/>
        </a:prstGeom>
        <a:ln w="9525">
          <a:solidFill>
            <a:srgbClr val="000000"/>
          </a:solidFill>
          <a:prstDash val="solid"/>
        </a:ln>
      </xdr:spPr>
    </xdr:pic>
    <xdr:clientData/>
  </xdr:twoCellAnchor>
  <xdr:twoCellAnchor>
    <xdr:from>
      <xdr:col>8</xdr:col>
      <xdr:colOff>104775</xdr:colOff>
      <xdr:row>92</xdr:row>
      <xdr:rowOff>47625</xdr:rowOff>
    </xdr:from>
    <xdr:to>
      <xdr:col>8</xdr:col>
      <xdr:colOff>1436775</xdr:colOff>
      <xdr:row>92</xdr:row>
      <xdr:rowOff>1379625</xdr:rowOff>
    </xdr:to>
    <xdr:pic>
      <xdr:nvPicPr>
        <xdr:cNvPr id="580" name="Имя " descr="Descr "/>
        <xdr:cNvPicPr>
          <a:picLocks noChangeAspect="1"/>
        </xdr:cNvPicPr>
      </xdr:nvPicPr>
      <xdr:blipFill>
        <a:blip xmlns:r="http://schemas.openxmlformats.org/officeDocument/2006/relationships" r:embed="rId143"/>
        <a:stretch>
          <a:fillRect/>
        </a:stretch>
      </xdr:blipFill>
      <xdr:spPr>
        <a:xfrm>
          <a:off x="5219700" y="29594175"/>
          <a:ext cx="1332000" cy="1332000"/>
        </a:xfrm>
        <a:prstGeom prst="rect">
          <a:avLst/>
        </a:prstGeom>
        <a:ln w="9525">
          <a:solidFill>
            <a:srgbClr val="000000"/>
          </a:solidFill>
          <a:prstDash val="solid"/>
        </a:ln>
      </xdr:spPr>
    </xdr:pic>
    <xdr:clientData/>
  </xdr:twoCellAnchor>
  <xdr:twoCellAnchor>
    <xdr:from>
      <xdr:col>8</xdr:col>
      <xdr:colOff>104775</xdr:colOff>
      <xdr:row>105</xdr:row>
      <xdr:rowOff>47625</xdr:rowOff>
    </xdr:from>
    <xdr:to>
      <xdr:col>8</xdr:col>
      <xdr:colOff>1436775</xdr:colOff>
      <xdr:row>105</xdr:row>
      <xdr:rowOff>1379625</xdr:rowOff>
    </xdr:to>
    <xdr:pic>
      <xdr:nvPicPr>
        <xdr:cNvPr id="581" name="Имя " descr="Descr "/>
        <xdr:cNvPicPr>
          <a:picLocks noChangeAspect="1"/>
        </xdr:cNvPicPr>
      </xdr:nvPicPr>
      <xdr:blipFill>
        <a:blip xmlns:r="http://schemas.openxmlformats.org/officeDocument/2006/relationships" r:embed="rId144"/>
        <a:stretch>
          <a:fillRect/>
        </a:stretch>
      </xdr:blipFill>
      <xdr:spPr>
        <a:xfrm>
          <a:off x="5219700" y="31118175"/>
          <a:ext cx="1332000" cy="1332000"/>
        </a:xfrm>
        <a:prstGeom prst="rect">
          <a:avLst/>
        </a:prstGeom>
        <a:ln w="9525">
          <a:solidFill>
            <a:srgbClr val="000000"/>
          </a:solidFill>
          <a:prstDash val="solid"/>
        </a:ln>
      </xdr:spPr>
    </xdr:pic>
    <xdr:clientData/>
  </xdr:twoCellAnchor>
  <xdr:twoCellAnchor>
    <xdr:from>
      <xdr:col>8</xdr:col>
      <xdr:colOff>104775</xdr:colOff>
      <xdr:row>106</xdr:row>
      <xdr:rowOff>47625</xdr:rowOff>
    </xdr:from>
    <xdr:to>
      <xdr:col>8</xdr:col>
      <xdr:colOff>1436775</xdr:colOff>
      <xdr:row>106</xdr:row>
      <xdr:rowOff>1379625</xdr:rowOff>
    </xdr:to>
    <xdr:pic>
      <xdr:nvPicPr>
        <xdr:cNvPr id="582" name="Имя " descr="Descr "/>
        <xdr:cNvPicPr>
          <a:picLocks noChangeAspect="1"/>
        </xdr:cNvPicPr>
      </xdr:nvPicPr>
      <xdr:blipFill>
        <a:blip xmlns:r="http://schemas.openxmlformats.org/officeDocument/2006/relationships" r:embed="rId145"/>
        <a:stretch>
          <a:fillRect/>
        </a:stretch>
      </xdr:blipFill>
      <xdr:spPr>
        <a:xfrm>
          <a:off x="5219700" y="32642175"/>
          <a:ext cx="1332000" cy="1332000"/>
        </a:xfrm>
        <a:prstGeom prst="rect">
          <a:avLst/>
        </a:prstGeom>
        <a:ln w="9525">
          <a:solidFill>
            <a:srgbClr val="000000"/>
          </a:solidFill>
          <a:prstDash val="solid"/>
        </a:ln>
      </xdr:spPr>
    </xdr:pic>
    <xdr:clientData/>
  </xdr:twoCellAnchor>
  <xdr:twoCellAnchor>
    <xdr:from>
      <xdr:col>8</xdr:col>
      <xdr:colOff>104775</xdr:colOff>
      <xdr:row>107</xdr:row>
      <xdr:rowOff>47625</xdr:rowOff>
    </xdr:from>
    <xdr:to>
      <xdr:col>8</xdr:col>
      <xdr:colOff>1436775</xdr:colOff>
      <xdr:row>107</xdr:row>
      <xdr:rowOff>1379625</xdr:rowOff>
    </xdr:to>
    <xdr:pic>
      <xdr:nvPicPr>
        <xdr:cNvPr id="583" name="Имя " descr="Descr "/>
        <xdr:cNvPicPr>
          <a:picLocks noChangeAspect="1"/>
        </xdr:cNvPicPr>
      </xdr:nvPicPr>
      <xdr:blipFill>
        <a:blip xmlns:r="http://schemas.openxmlformats.org/officeDocument/2006/relationships" r:embed="rId146"/>
        <a:stretch>
          <a:fillRect/>
        </a:stretch>
      </xdr:blipFill>
      <xdr:spPr>
        <a:xfrm>
          <a:off x="5219700" y="34166175"/>
          <a:ext cx="1332000" cy="1332000"/>
        </a:xfrm>
        <a:prstGeom prst="rect">
          <a:avLst/>
        </a:prstGeom>
        <a:ln w="9525">
          <a:solidFill>
            <a:srgbClr val="000000"/>
          </a:solidFill>
          <a:prstDash val="solid"/>
        </a:ln>
      </xdr:spPr>
    </xdr:pic>
    <xdr:clientData/>
  </xdr:twoCellAnchor>
  <xdr:twoCellAnchor>
    <xdr:from>
      <xdr:col>8</xdr:col>
      <xdr:colOff>104775</xdr:colOff>
      <xdr:row>113</xdr:row>
      <xdr:rowOff>47625</xdr:rowOff>
    </xdr:from>
    <xdr:to>
      <xdr:col>8</xdr:col>
      <xdr:colOff>1436775</xdr:colOff>
      <xdr:row>113</xdr:row>
      <xdr:rowOff>1379625</xdr:rowOff>
    </xdr:to>
    <xdr:pic>
      <xdr:nvPicPr>
        <xdr:cNvPr id="584" name="Имя " descr="Descr "/>
        <xdr:cNvPicPr>
          <a:picLocks noChangeAspect="1"/>
        </xdr:cNvPicPr>
      </xdr:nvPicPr>
      <xdr:blipFill>
        <a:blip xmlns:r="http://schemas.openxmlformats.org/officeDocument/2006/relationships" r:embed="rId147"/>
        <a:stretch>
          <a:fillRect/>
        </a:stretch>
      </xdr:blipFill>
      <xdr:spPr>
        <a:xfrm>
          <a:off x="5219700" y="35690175"/>
          <a:ext cx="1332000" cy="1332000"/>
        </a:xfrm>
        <a:prstGeom prst="rect">
          <a:avLst/>
        </a:prstGeom>
        <a:ln w="9525">
          <a:solidFill>
            <a:srgbClr val="000000"/>
          </a:solidFill>
          <a:prstDash val="solid"/>
        </a:ln>
      </xdr:spPr>
    </xdr:pic>
    <xdr:clientData/>
  </xdr:twoCellAnchor>
  <xdr:twoCellAnchor>
    <xdr:from>
      <xdr:col>8</xdr:col>
      <xdr:colOff>104775</xdr:colOff>
      <xdr:row>115</xdr:row>
      <xdr:rowOff>47625</xdr:rowOff>
    </xdr:from>
    <xdr:to>
      <xdr:col>8</xdr:col>
      <xdr:colOff>1436775</xdr:colOff>
      <xdr:row>115</xdr:row>
      <xdr:rowOff>1379625</xdr:rowOff>
    </xdr:to>
    <xdr:pic>
      <xdr:nvPicPr>
        <xdr:cNvPr id="585" name="Имя " descr="Descr "/>
        <xdr:cNvPicPr>
          <a:picLocks noChangeAspect="1"/>
        </xdr:cNvPicPr>
      </xdr:nvPicPr>
      <xdr:blipFill>
        <a:blip xmlns:r="http://schemas.openxmlformats.org/officeDocument/2006/relationships" r:embed="rId148"/>
        <a:stretch>
          <a:fillRect/>
        </a:stretch>
      </xdr:blipFill>
      <xdr:spPr>
        <a:xfrm>
          <a:off x="5219700" y="37214175"/>
          <a:ext cx="1332000" cy="1332000"/>
        </a:xfrm>
        <a:prstGeom prst="rect">
          <a:avLst/>
        </a:prstGeom>
        <a:ln w="9525">
          <a:solidFill>
            <a:srgbClr val="000000"/>
          </a:solidFill>
          <a:prstDash val="solid"/>
        </a:ln>
      </xdr:spPr>
    </xdr:pic>
    <xdr:clientData/>
  </xdr:twoCellAnchor>
  <xdr:twoCellAnchor>
    <xdr:from>
      <xdr:col>8</xdr:col>
      <xdr:colOff>104775</xdr:colOff>
      <xdr:row>116</xdr:row>
      <xdr:rowOff>47625</xdr:rowOff>
    </xdr:from>
    <xdr:to>
      <xdr:col>8</xdr:col>
      <xdr:colOff>1436775</xdr:colOff>
      <xdr:row>116</xdr:row>
      <xdr:rowOff>1379625</xdr:rowOff>
    </xdr:to>
    <xdr:pic>
      <xdr:nvPicPr>
        <xdr:cNvPr id="586" name="Имя " descr="Descr "/>
        <xdr:cNvPicPr>
          <a:picLocks noChangeAspect="1"/>
        </xdr:cNvPicPr>
      </xdr:nvPicPr>
      <xdr:blipFill>
        <a:blip xmlns:r="http://schemas.openxmlformats.org/officeDocument/2006/relationships" r:embed="rId149"/>
        <a:stretch>
          <a:fillRect/>
        </a:stretch>
      </xdr:blipFill>
      <xdr:spPr>
        <a:xfrm>
          <a:off x="5219700" y="38738175"/>
          <a:ext cx="1332000" cy="1332000"/>
        </a:xfrm>
        <a:prstGeom prst="rect">
          <a:avLst/>
        </a:prstGeom>
        <a:ln w="9525">
          <a:solidFill>
            <a:srgbClr val="000000"/>
          </a:solidFill>
          <a:prstDash val="solid"/>
        </a:ln>
      </xdr:spPr>
    </xdr:pic>
    <xdr:clientData/>
  </xdr:twoCellAnchor>
  <xdr:twoCellAnchor>
    <xdr:from>
      <xdr:col>8</xdr:col>
      <xdr:colOff>104775</xdr:colOff>
      <xdr:row>117</xdr:row>
      <xdr:rowOff>47625</xdr:rowOff>
    </xdr:from>
    <xdr:to>
      <xdr:col>8</xdr:col>
      <xdr:colOff>1436775</xdr:colOff>
      <xdr:row>117</xdr:row>
      <xdr:rowOff>1379625</xdr:rowOff>
    </xdr:to>
    <xdr:pic>
      <xdr:nvPicPr>
        <xdr:cNvPr id="587" name="Имя " descr="Descr "/>
        <xdr:cNvPicPr>
          <a:picLocks noChangeAspect="1"/>
        </xdr:cNvPicPr>
      </xdr:nvPicPr>
      <xdr:blipFill>
        <a:blip xmlns:r="http://schemas.openxmlformats.org/officeDocument/2006/relationships" r:embed="rId150"/>
        <a:stretch>
          <a:fillRect/>
        </a:stretch>
      </xdr:blipFill>
      <xdr:spPr>
        <a:xfrm>
          <a:off x="5219700" y="40262175"/>
          <a:ext cx="1332000" cy="1332000"/>
        </a:xfrm>
        <a:prstGeom prst="rect">
          <a:avLst/>
        </a:prstGeom>
        <a:ln w="9525">
          <a:solidFill>
            <a:srgbClr val="000000"/>
          </a:solidFill>
          <a:prstDash val="solid"/>
        </a:ln>
      </xdr:spPr>
    </xdr:pic>
    <xdr:clientData/>
  </xdr:twoCellAnchor>
  <xdr:twoCellAnchor>
    <xdr:from>
      <xdr:col>8</xdr:col>
      <xdr:colOff>104775</xdr:colOff>
      <xdr:row>118</xdr:row>
      <xdr:rowOff>47625</xdr:rowOff>
    </xdr:from>
    <xdr:to>
      <xdr:col>8</xdr:col>
      <xdr:colOff>1436775</xdr:colOff>
      <xdr:row>118</xdr:row>
      <xdr:rowOff>1379625</xdr:rowOff>
    </xdr:to>
    <xdr:pic>
      <xdr:nvPicPr>
        <xdr:cNvPr id="588" name="Имя " descr="Descr "/>
        <xdr:cNvPicPr>
          <a:picLocks noChangeAspect="1"/>
        </xdr:cNvPicPr>
      </xdr:nvPicPr>
      <xdr:blipFill>
        <a:blip xmlns:r="http://schemas.openxmlformats.org/officeDocument/2006/relationships" r:embed="rId151"/>
        <a:stretch>
          <a:fillRect/>
        </a:stretch>
      </xdr:blipFill>
      <xdr:spPr>
        <a:xfrm>
          <a:off x="5219700" y="41786175"/>
          <a:ext cx="1332000" cy="1332000"/>
        </a:xfrm>
        <a:prstGeom prst="rect">
          <a:avLst/>
        </a:prstGeom>
        <a:ln w="9525">
          <a:solidFill>
            <a:srgbClr val="000000"/>
          </a:solidFill>
          <a:prstDash val="solid"/>
        </a:ln>
      </xdr:spPr>
    </xdr:pic>
    <xdr:clientData/>
  </xdr:twoCellAnchor>
  <xdr:twoCellAnchor>
    <xdr:from>
      <xdr:col>8</xdr:col>
      <xdr:colOff>104775</xdr:colOff>
      <xdr:row>119</xdr:row>
      <xdr:rowOff>47625</xdr:rowOff>
    </xdr:from>
    <xdr:to>
      <xdr:col>8</xdr:col>
      <xdr:colOff>1436775</xdr:colOff>
      <xdr:row>119</xdr:row>
      <xdr:rowOff>1379625</xdr:rowOff>
    </xdr:to>
    <xdr:pic>
      <xdr:nvPicPr>
        <xdr:cNvPr id="589" name="Имя " descr="Descr "/>
        <xdr:cNvPicPr>
          <a:picLocks noChangeAspect="1"/>
        </xdr:cNvPicPr>
      </xdr:nvPicPr>
      <xdr:blipFill>
        <a:blip xmlns:r="http://schemas.openxmlformats.org/officeDocument/2006/relationships" r:embed="rId152"/>
        <a:stretch>
          <a:fillRect/>
        </a:stretch>
      </xdr:blipFill>
      <xdr:spPr>
        <a:xfrm>
          <a:off x="5219700" y="43310175"/>
          <a:ext cx="1332000" cy="1332000"/>
        </a:xfrm>
        <a:prstGeom prst="rect">
          <a:avLst/>
        </a:prstGeom>
        <a:ln w="9525">
          <a:solidFill>
            <a:srgbClr val="000000"/>
          </a:solidFill>
          <a:prstDash val="solid"/>
        </a:ln>
      </xdr:spPr>
    </xdr:pic>
    <xdr:clientData/>
  </xdr:twoCellAnchor>
  <xdr:twoCellAnchor>
    <xdr:from>
      <xdr:col>8</xdr:col>
      <xdr:colOff>104775</xdr:colOff>
      <xdr:row>121</xdr:row>
      <xdr:rowOff>47625</xdr:rowOff>
    </xdr:from>
    <xdr:to>
      <xdr:col>8</xdr:col>
      <xdr:colOff>1436775</xdr:colOff>
      <xdr:row>121</xdr:row>
      <xdr:rowOff>1379625</xdr:rowOff>
    </xdr:to>
    <xdr:pic>
      <xdr:nvPicPr>
        <xdr:cNvPr id="590" name="Имя " descr="Descr "/>
        <xdr:cNvPicPr>
          <a:picLocks noChangeAspect="1"/>
        </xdr:cNvPicPr>
      </xdr:nvPicPr>
      <xdr:blipFill>
        <a:blip xmlns:r="http://schemas.openxmlformats.org/officeDocument/2006/relationships" r:embed="rId153"/>
        <a:stretch>
          <a:fillRect/>
        </a:stretch>
      </xdr:blipFill>
      <xdr:spPr>
        <a:xfrm>
          <a:off x="5219700" y="44834175"/>
          <a:ext cx="1332000" cy="1332000"/>
        </a:xfrm>
        <a:prstGeom prst="rect">
          <a:avLst/>
        </a:prstGeom>
        <a:ln w="9525">
          <a:solidFill>
            <a:srgbClr val="000000"/>
          </a:solidFill>
          <a:prstDash val="solid"/>
        </a:ln>
      </xdr:spPr>
    </xdr:pic>
    <xdr:clientData/>
  </xdr:twoCellAnchor>
  <xdr:twoCellAnchor>
    <xdr:from>
      <xdr:col>8</xdr:col>
      <xdr:colOff>104775</xdr:colOff>
      <xdr:row>123</xdr:row>
      <xdr:rowOff>47625</xdr:rowOff>
    </xdr:from>
    <xdr:to>
      <xdr:col>8</xdr:col>
      <xdr:colOff>1436775</xdr:colOff>
      <xdr:row>123</xdr:row>
      <xdr:rowOff>1379625</xdr:rowOff>
    </xdr:to>
    <xdr:pic>
      <xdr:nvPicPr>
        <xdr:cNvPr id="591" name="Имя " descr="Descr "/>
        <xdr:cNvPicPr>
          <a:picLocks noChangeAspect="1"/>
        </xdr:cNvPicPr>
      </xdr:nvPicPr>
      <xdr:blipFill>
        <a:blip xmlns:r="http://schemas.openxmlformats.org/officeDocument/2006/relationships" r:embed="rId154"/>
        <a:stretch>
          <a:fillRect/>
        </a:stretch>
      </xdr:blipFill>
      <xdr:spPr>
        <a:xfrm>
          <a:off x="5219700" y="46358175"/>
          <a:ext cx="1332000" cy="1332000"/>
        </a:xfrm>
        <a:prstGeom prst="rect">
          <a:avLst/>
        </a:prstGeom>
        <a:ln w="9525">
          <a:solidFill>
            <a:srgbClr val="000000"/>
          </a:solidFill>
          <a:prstDash val="solid"/>
        </a:ln>
      </xdr:spPr>
    </xdr:pic>
    <xdr:clientData/>
  </xdr:twoCellAnchor>
  <xdr:twoCellAnchor>
    <xdr:from>
      <xdr:col>8</xdr:col>
      <xdr:colOff>104775</xdr:colOff>
      <xdr:row>127</xdr:row>
      <xdr:rowOff>47625</xdr:rowOff>
    </xdr:from>
    <xdr:to>
      <xdr:col>8</xdr:col>
      <xdr:colOff>1436775</xdr:colOff>
      <xdr:row>127</xdr:row>
      <xdr:rowOff>1379625</xdr:rowOff>
    </xdr:to>
    <xdr:pic>
      <xdr:nvPicPr>
        <xdr:cNvPr id="592" name="Имя " descr="Descr "/>
        <xdr:cNvPicPr>
          <a:picLocks noChangeAspect="1"/>
        </xdr:cNvPicPr>
      </xdr:nvPicPr>
      <xdr:blipFill>
        <a:blip xmlns:r="http://schemas.openxmlformats.org/officeDocument/2006/relationships" r:embed="rId155"/>
        <a:stretch>
          <a:fillRect/>
        </a:stretch>
      </xdr:blipFill>
      <xdr:spPr>
        <a:xfrm>
          <a:off x="5219700" y="47882175"/>
          <a:ext cx="1332000" cy="1332000"/>
        </a:xfrm>
        <a:prstGeom prst="rect">
          <a:avLst/>
        </a:prstGeom>
        <a:ln w="9525">
          <a:solidFill>
            <a:srgbClr val="000000"/>
          </a:solidFill>
          <a:prstDash val="solid"/>
        </a:ln>
      </xdr:spPr>
    </xdr:pic>
    <xdr:clientData/>
  </xdr:twoCellAnchor>
  <xdr:twoCellAnchor>
    <xdr:from>
      <xdr:col>8</xdr:col>
      <xdr:colOff>104775</xdr:colOff>
      <xdr:row>135</xdr:row>
      <xdr:rowOff>47625</xdr:rowOff>
    </xdr:from>
    <xdr:to>
      <xdr:col>8</xdr:col>
      <xdr:colOff>1436775</xdr:colOff>
      <xdr:row>135</xdr:row>
      <xdr:rowOff>1379625</xdr:rowOff>
    </xdr:to>
    <xdr:pic>
      <xdr:nvPicPr>
        <xdr:cNvPr id="593" name="Имя " descr="Descr "/>
        <xdr:cNvPicPr>
          <a:picLocks noChangeAspect="1"/>
        </xdr:cNvPicPr>
      </xdr:nvPicPr>
      <xdr:blipFill>
        <a:blip xmlns:r="http://schemas.openxmlformats.org/officeDocument/2006/relationships" r:embed="rId156"/>
        <a:stretch>
          <a:fillRect/>
        </a:stretch>
      </xdr:blipFill>
      <xdr:spPr>
        <a:xfrm>
          <a:off x="5219700" y="49406175"/>
          <a:ext cx="1332000" cy="1332000"/>
        </a:xfrm>
        <a:prstGeom prst="rect">
          <a:avLst/>
        </a:prstGeom>
        <a:ln w="9525">
          <a:solidFill>
            <a:srgbClr val="000000"/>
          </a:solidFill>
          <a:prstDash val="solid"/>
        </a:ln>
      </xdr:spPr>
    </xdr:pic>
    <xdr:clientData/>
  </xdr:twoCellAnchor>
  <xdr:twoCellAnchor>
    <xdr:from>
      <xdr:col>8</xdr:col>
      <xdr:colOff>104775</xdr:colOff>
      <xdr:row>138</xdr:row>
      <xdr:rowOff>47625</xdr:rowOff>
    </xdr:from>
    <xdr:to>
      <xdr:col>8</xdr:col>
      <xdr:colOff>1436775</xdr:colOff>
      <xdr:row>138</xdr:row>
      <xdr:rowOff>1379625</xdr:rowOff>
    </xdr:to>
    <xdr:pic>
      <xdr:nvPicPr>
        <xdr:cNvPr id="594" name="Имя " descr="Descr "/>
        <xdr:cNvPicPr>
          <a:picLocks noChangeAspect="1"/>
        </xdr:cNvPicPr>
      </xdr:nvPicPr>
      <xdr:blipFill>
        <a:blip xmlns:r="http://schemas.openxmlformats.org/officeDocument/2006/relationships" r:embed="rId157"/>
        <a:stretch>
          <a:fillRect/>
        </a:stretch>
      </xdr:blipFill>
      <xdr:spPr>
        <a:xfrm>
          <a:off x="5219700" y="50930175"/>
          <a:ext cx="1332000" cy="1332000"/>
        </a:xfrm>
        <a:prstGeom prst="rect">
          <a:avLst/>
        </a:prstGeom>
        <a:ln w="9525">
          <a:solidFill>
            <a:srgbClr val="000000"/>
          </a:solidFill>
          <a:prstDash val="solid"/>
        </a:ln>
      </xdr:spPr>
    </xdr:pic>
    <xdr:clientData/>
  </xdr:twoCellAnchor>
  <xdr:twoCellAnchor>
    <xdr:from>
      <xdr:col>8</xdr:col>
      <xdr:colOff>104775</xdr:colOff>
      <xdr:row>141</xdr:row>
      <xdr:rowOff>47625</xdr:rowOff>
    </xdr:from>
    <xdr:to>
      <xdr:col>8</xdr:col>
      <xdr:colOff>1436775</xdr:colOff>
      <xdr:row>141</xdr:row>
      <xdr:rowOff>1379625</xdr:rowOff>
    </xdr:to>
    <xdr:pic>
      <xdr:nvPicPr>
        <xdr:cNvPr id="595" name="Имя " descr="Descr "/>
        <xdr:cNvPicPr>
          <a:picLocks noChangeAspect="1"/>
        </xdr:cNvPicPr>
      </xdr:nvPicPr>
      <xdr:blipFill>
        <a:blip xmlns:r="http://schemas.openxmlformats.org/officeDocument/2006/relationships" r:embed="rId158"/>
        <a:stretch>
          <a:fillRect/>
        </a:stretch>
      </xdr:blipFill>
      <xdr:spPr>
        <a:xfrm>
          <a:off x="5219700" y="52454175"/>
          <a:ext cx="1332000" cy="1332000"/>
        </a:xfrm>
        <a:prstGeom prst="rect">
          <a:avLst/>
        </a:prstGeom>
        <a:ln w="9525">
          <a:solidFill>
            <a:srgbClr val="000000"/>
          </a:solidFill>
          <a:prstDash val="solid"/>
        </a:ln>
      </xdr:spPr>
    </xdr:pic>
    <xdr:clientData/>
  </xdr:twoCellAnchor>
  <xdr:twoCellAnchor>
    <xdr:from>
      <xdr:col>8</xdr:col>
      <xdr:colOff>104775</xdr:colOff>
      <xdr:row>148</xdr:row>
      <xdr:rowOff>47625</xdr:rowOff>
    </xdr:from>
    <xdr:to>
      <xdr:col>8</xdr:col>
      <xdr:colOff>1436775</xdr:colOff>
      <xdr:row>148</xdr:row>
      <xdr:rowOff>1379625</xdr:rowOff>
    </xdr:to>
    <xdr:pic>
      <xdr:nvPicPr>
        <xdr:cNvPr id="861" name="Имя " descr="Descr "/>
        <xdr:cNvPicPr>
          <a:picLocks noChangeAspect="1"/>
        </xdr:cNvPicPr>
      </xdr:nvPicPr>
      <xdr:blipFill>
        <a:blip xmlns:r="http://schemas.openxmlformats.org/officeDocument/2006/relationships" r:embed="rId159"/>
        <a:stretch>
          <a:fillRect/>
        </a:stretch>
      </xdr:blipFill>
      <xdr:spPr>
        <a:xfrm>
          <a:off x="5219700" y="53978175"/>
          <a:ext cx="1332000" cy="1332000"/>
        </a:xfrm>
        <a:prstGeom prst="rect">
          <a:avLst/>
        </a:prstGeom>
        <a:ln w="9525">
          <a:solidFill>
            <a:srgbClr val="000000"/>
          </a:solidFill>
          <a:prstDash val="solid"/>
        </a:ln>
      </xdr:spPr>
    </xdr:pic>
    <xdr:clientData/>
  </xdr:twoCellAnchor>
  <xdr:twoCellAnchor>
    <xdr:from>
      <xdr:col>8</xdr:col>
      <xdr:colOff>104775</xdr:colOff>
      <xdr:row>154</xdr:row>
      <xdr:rowOff>47625</xdr:rowOff>
    </xdr:from>
    <xdr:to>
      <xdr:col>8</xdr:col>
      <xdr:colOff>1436775</xdr:colOff>
      <xdr:row>154</xdr:row>
      <xdr:rowOff>1379625</xdr:rowOff>
    </xdr:to>
    <xdr:pic>
      <xdr:nvPicPr>
        <xdr:cNvPr id="862" name="Имя " descr="Descr "/>
        <xdr:cNvPicPr>
          <a:picLocks noChangeAspect="1"/>
        </xdr:cNvPicPr>
      </xdr:nvPicPr>
      <xdr:blipFill>
        <a:blip xmlns:r="http://schemas.openxmlformats.org/officeDocument/2006/relationships" r:embed="rId160"/>
        <a:stretch>
          <a:fillRect/>
        </a:stretch>
      </xdr:blipFill>
      <xdr:spPr>
        <a:xfrm>
          <a:off x="5219700" y="55502175"/>
          <a:ext cx="1332000" cy="1332000"/>
        </a:xfrm>
        <a:prstGeom prst="rect">
          <a:avLst/>
        </a:prstGeom>
        <a:ln w="9525">
          <a:solidFill>
            <a:srgbClr val="000000"/>
          </a:solidFill>
          <a:prstDash val="solid"/>
        </a:ln>
      </xdr:spPr>
    </xdr:pic>
    <xdr:clientData/>
  </xdr:twoCellAnchor>
  <xdr:twoCellAnchor>
    <xdr:from>
      <xdr:col>8</xdr:col>
      <xdr:colOff>104775</xdr:colOff>
      <xdr:row>162</xdr:row>
      <xdr:rowOff>47625</xdr:rowOff>
    </xdr:from>
    <xdr:to>
      <xdr:col>8</xdr:col>
      <xdr:colOff>1436775</xdr:colOff>
      <xdr:row>162</xdr:row>
      <xdr:rowOff>1379625</xdr:rowOff>
    </xdr:to>
    <xdr:pic>
      <xdr:nvPicPr>
        <xdr:cNvPr id="863" name="Имя " descr="Descr "/>
        <xdr:cNvPicPr>
          <a:picLocks noChangeAspect="1"/>
        </xdr:cNvPicPr>
      </xdr:nvPicPr>
      <xdr:blipFill>
        <a:blip xmlns:r="http://schemas.openxmlformats.org/officeDocument/2006/relationships" r:embed="rId161"/>
        <a:stretch>
          <a:fillRect/>
        </a:stretch>
      </xdr:blipFill>
      <xdr:spPr>
        <a:xfrm>
          <a:off x="5219700" y="57026175"/>
          <a:ext cx="1332000" cy="1332000"/>
        </a:xfrm>
        <a:prstGeom prst="rect">
          <a:avLst/>
        </a:prstGeom>
        <a:ln w="9525">
          <a:solidFill>
            <a:srgbClr val="000000"/>
          </a:solidFill>
          <a:prstDash val="solid"/>
        </a:ln>
      </xdr:spPr>
    </xdr:pic>
    <xdr:clientData/>
  </xdr:twoCellAnchor>
  <xdr:twoCellAnchor>
    <xdr:from>
      <xdr:col>8</xdr:col>
      <xdr:colOff>104775</xdr:colOff>
      <xdr:row>171</xdr:row>
      <xdr:rowOff>47625</xdr:rowOff>
    </xdr:from>
    <xdr:to>
      <xdr:col>8</xdr:col>
      <xdr:colOff>1436775</xdr:colOff>
      <xdr:row>171</xdr:row>
      <xdr:rowOff>1379625</xdr:rowOff>
    </xdr:to>
    <xdr:pic>
      <xdr:nvPicPr>
        <xdr:cNvPr id="864" name="Имя " descr="Descr "/>
        <xdr:cNvPicPr>
          <a:picLocks noChangeAspect="1"/>
        </xdr:cNvPicPr>
      </xdr:nvPicPr>
      <xdr:blipFill>
        <a:blip xmlns:r="http://schemas.openxmlformats.org/officeDocument/2006/relationships" r:embed="rId162"/>
        <a:stretch>
          <a:fillRect/>
        </a:stretch>
      </xdr:blipFill>
      <xdr:spPr>
        <a:xfrm>
          <a:off x="5219700" y="58550175"/>
          <a:ext cx="1332000" cy="1332000"/>
        </a:xfrm>
        <a:prstGeom prst="rect">
          <a:avLst/>
        </a:prstGeom>
        <a:ln w="9525">
          <a:solidFill>
            <a:srgbClr val="000000"/>
          </a:solidFill>
          <a:prstDash val="solid"/>
        </a:ln>
      </xdr:spPr>
    </xdr:pic>
    <xdr:clientData/>
  </xdr:twoCellAnchor>
  <xdr:twoCellAnchor>
    <xdr:from>
      <xdr:col>8</xdr:col>
      <xdr:colOff>104775</xdr:colOff>
      <xdr:row>174</xdr:row>
      <xdr:rowOff>47625</xdr:rowOff>
    </xdr:from>
    <xdr:to>
      <xdr:col>8</xdr:col>
      <xdr:colOff>1436775</xdr:colOff>
      <xdr:row>174</xdr:row>
      <xdr:rowOff>1379625</xdr:rowOff>
    </xdr:to>
    <xdr:pic>
      <xdr:nvPicPr>
        <xdr:cNvPr id="865" name="Имя " descr="Descr "/>
        <xdr:cNvPicPr>
          <a:picLocks noChangeAspect="1"/>
        </xdr:cNvPicPr>
      </xdr:nvPicPr>
      <xdr:blipFill>
        <a:blip xmlns:r="http://schemas.openxmlformats.org/officeDocument/2006/relationships" r:embed="rId163"/>
        <a:stretch>
          <a:fillRect/>
        </a:stretch>
      </xdr:blipFill>
      <xdr:spPr>
        <a:xfrm>
          <a:off x="5219700" y="60074175"/>
          <a:ext cx="1332000" cy="1332000"/>
        </a:xfrm>
        <a:prstGeom prst="rect">
          <a:avLst/>
        </a:prstGeom>
        <a:ln w="9525">
          <a:solidFill>
            <a:srgbClr val="000000"/>
          </a:solidFill>
          <a:prstDash val="solid"/>
        </a:ln>
      </xdr:spPr>
    </xdr:pic>
    <xdr:clientData/>
  </xdr:twoCellAnchor>
  <xdr:twoCellAnchor>
    <xdr:from>
      <xdr:col>8</xdr:col>
      <xdr:colOff>104775</xdr:colOff>
      <xdr:row>175</xdr:row>
      <xdr:rowOff>47625</xdr:rowOff>
    </xdr:from>
    <xdr:to>
      <xdr:col>8</xdr:col>
      <xdr:colOff>1436775</xdr:colOff>
      <xdr:row>175</xdr:row>
      <xdr:rowOff>1379625</xdr:rowOff>
    </xdr:to>
    <xdr:pic>
      <xdr:nvPicPr>
        <xdr:cNvPr id="866" name="Имя " descr="Descr "/>
        <xdr:cNvPicPr>
          <a:picLocks noChangeAspect="1"/>
        </xdr:cNvPicPr>
      </xdr:nvPicPr>
      <xdr:blipFill>
        <a:blip xmlns:r="http://schemas.openxmlformats.org/officeDocument/2006/relationships" r:embed="rId164"/>
        <a:stretch>
          <a:fillRect/>
        </a:stretch>
      </xdr:blipFill>
      <xdr:spPr>
        <a:xfrm>
          <a:off x="5219700" y="61598175"/>
          <a:ext cx="1332000" cy="1332000"/>
        </a:xfrm>
        <a:prstGeom prst="rect">
          <a:avLst/>
        </a:prstGeom>
        <a:ln w="9525">
          <a:solidFill>
            <a:srgbClr val="000000"/>
          </a:solidFill>
          <a:prstDash val="solid"/>
        </a:ln>
      </xdr:spPr>
    </xdr:pic>
    <xdr:clientData/>
  </xdr:twoCellAnchor>
  <xdr:twoCellAnchor>
    <xdr:from>
      <xdr:col>8</xdr:col>
      <xdr:colOff>104775</xdr:colOff>
      <xdr:row>176</xdr:row>
      <xdr:rowOff>47625</xdr:rowOff>
    </xdr:from>
    <xdr:to>
      <xdr:col>8</xdr:col>
      <xdr:colOff>1436775</xdr:colOff>
      <xdr:row>176</xdr:row>
      <xdr:rowOff>1379625</xdr:rowOff>
    </xdr:to>
    <xdr:pic>
      <xdr:nvPicPr>
        <xdr:cNvPr id="867" name="Имя " descr="Descr "/>
        <xdr:cNvPicPr>
          <a:picLocks noChangeAspect="1"/>
        </xdr:cNvPicPr>
      </xdr:nvPicPr>
      <xdr:blipFill>
        <a:blip xmlns:r="http://schemas.openxmlformats.org/officeDocument/2006/relationships" r:embed="rId165"/>
        <a:stretch>
          <a:fillRect/>
        </a:stretch>
      </xdr:blipFill>
      <xdr:spPr>
        <a:xfrm>
          <a:off x="5219700" y="63122175"/>
          <a:ext cx="1332000" cy="1332000"/>
        </a:xfrm>
        <a:prstGeom prst="rect">
          <a:avLst/>
        </a:prstGeom>
        <a:ln w="9525">
          <a:solidFill>
            <a:srgbClr val="000000"/>
          </a:solidFill>
          <a:prstDash val="solid"/>
        </a:ln>
      </xdr:spPr>
    </xdr:pic>
    <xdr:clientData/>
  </xdr:twoCellAnchor>
  <xdr:twoCellAnchor>
    <xdr:from>
      <xdr:col>8</xdr:col>
      <xdr:colOff>104775</xdr:colOff>
      <xdr:row>177</xdr:row>
      <xdr:rowOff>47625</xdr:rowOff>
    </xdr:from>
    <xdr:to>
      <xdr:col>8</xdr:col>
      <xdr:colOff>1436775</xdr:colOff>
      <xdr:row>177</xdr:row>
      <xdr:rowOff>1379625</xdr:rowOff>
    </xdr:to>
    <xdr:pic>
      <xdr:nvPicPr>
        <xdr:cNvPr id="868" name="Имя " descr="Descr "/>
        <xdr:cNvPicPr>
          <a:picLocks noChangeAspect="1"/>
        </xdr:cNvPicPr>
      </xdr:nvPicPr>
      <xdr:blipFill>
        <a:blip xmlns:r="http://schemas.openxmlformats.org/officeDocument/2006/relationships" r:embed="rId166"/>
        <a:stretch>
          <a:fillRect/>
        </a:stretch>
      </xdr:blipFill>
      <xdr:spPr>
        <a:xfrm>
          <a:off x="5219700" y="64646175"/>
          <a:ext cx="1332000" cy="1332000"/>
        </a:xfrm>
        <a:prstGeom prst="rect">
          <a:avLst/>
        </a:prstGeom>
        <a:ln w="9525">
          <a:solidFill>
            <a:srgbClr val="000000"/>
          </a:solidFill>
          <a:prstDash val="solid"/>
        </a:ln>
      </xdr:spPr>
    </xdr:pic>
    <xdr:clientData/>
  </xdr:twoCellAnchor>
  <xdr:twoCellAnchor>
    <xdr:from>
      <xdr:col>8</xdr:col>
      <xdr:colOff>104775</xdr:colOff>
      <xdr:row>180</xdr:row>
      <xdr:rowOff>47625</xdr:rowOff>
    </xdr:from>
    <xdr:to>
      <xdr:col>8</xdr:col>
      <xdr:colOff>1436775</xdr:colOff>
      <xdr:row>180</xdr:row>
      <xdr:rowOff>1379625</xdr:rowOff>
    </xdr:to>
    <xdr:pic>
      <xdr:nvPicPr>
        <xdr:cNvPr id="869" name="Имя " descr="Descr "/>
        <xdr:cNvPicPr>
          <a:picLocks noChangeAspect="1"/>
        </xdr:cNvPicPr>
      </xdr:nvPicPr>
      <xdr:blipFill>
        <a:blip xmlns:r="http://schemas.openxmlformats.org/officeDocument/2006/relationships" r:embed="rId167"/>
        <a:stretch>
          <a:fillRect/>
        </a:stretch>
      </xdr:blipFill>
      <xdr:spPr>
        <a:xfrm>
          <a:off x="5219700" y="66170175"/>
          <a:ext cx="1332000" cy="1332000"/>
        </a:xfrm>
        <a:prstGeom prst="rect">
          <a:avLst/>
        </a:prstGeom>
        <a:ln w="9525">
          <a:solidFill>
            <a:srgbClr val="000000"/>
          </a:solidFill>
          <a:prstDash val="solid"/>
        </a:ln>
      </xdr:spPr>
    </xdr:pic>
    <xdr:clientData/>
  </xdr:twoCellAnchor>
  <xdr:twoCellAnchor>
    <xdr:from>
      <xdr:col>8</xdr:col>
      <xdr:colOff>104775</xdr:colOff>
      <xdr:row>181</xdr:row>
      <xdr:rowOff>47625</xdr:rowOff>
    </xdr:from>
    <xdr:to>
      <xdr:col>8</xdr:col>
      <xdr:colOff>1436775</xdr:colOff>
      <xdr:row>181</xdr:row>
      <xdr:rowOff>1379625</xdr:rowOff>
    </xdr:to>
    <xdr:pic>
      <xdr:nvPicPr>
        <xdr:cNvPr id="870" name="Имя " descr="Descr "/>
        <xdr:cNvPicPr>
          <a:picLocks noChangeAspect="1"/>
        </xdr:cNvPicPr>
      </xdr:nvPicPr>
      <xdr:blipFill>
        <a:blip xmlns:r="http://schemas.openxmlformats.org/officeDocument/2006/relationships" r:embed="rId168"/>
        <a:stretch>
          <a:fillRect/>
        </a:stretch>
      </xdr:blipFill>
      <xdr:spPr>
        <a:xfrm>
          <a:off x="5219700" y="67694175"/>
          <a:ext cx="1332000" cy="1332000"/>
        </a:xfrm>
        <a:prstGeom prst="rect">
          <a:avLst/>
        </a:prstGeom>
        <a:ln w="9525">
          <a:solidFill>
            <a:srgbClr val="000000"/>
          </a:solidFill>
          <a:prstDash val="solid"/>
        </a:ln>
      </xdr:spPr>
    </xdr:pic>
    <xdr:clientData/>
  </xdr:twoCellAnchor>
  <xdr:twoCellAnchor>
    <xdr:from>
      <xdr:col>8</xdr:col>
      <xdr:colOff>104775</xdr:colOff>
      <xdr:row>183</xdr:row>
      <xdr:rowOff>47625</xdr:rowOff>
    </xdr:from>
    <xdr:to>
      <xdr:col>8</xdr:col>
      <xdr:colOff>1436775</xdr:colOff>
      <xdr:row>183</xdr:row>
      <xdr:rowOff>1379625</xdr:rowOff>
    </xdr:to>
    <xdr:pic>
      <xdr:nvPicPr>
        <xdr:cNvPr id="871" name="Имя " descr="Descr "/>
        <xdr:cNvPicPr>
          <a:picLocks noChangeAspect="1"/>
        </xdr:cNvPicPr>
      </xdr:nvPicPr>
      <xdr:blipFill>
        <a:blip xmlns:r="http://schemas.openxmlformats.org/officeDocument/2006/relationships" r:embed="rId169"/>
        <a:stretch>
          <a:fillRect/>
        </a:stretch>
      </xdr:blipFill>
      <xdr:spPr>
        <a:xfrm>
          <a:off x="5219700" y="69218175"/>
          <a:ext cx="1332000" cy="1332000"/>
        </a:xfrm>
        <a:prstGeom prst="rect">
          <a:avLst/>
        </a:prstGeom>
        <a:ln w="9525">
          <a:solidFill>
            <a:srgbClr val="000000"/>
          </a:solidFill>
          <a:prstDash val="solid"/>
        </a:ln>
      </xdr:spPr>
    </xdr:pic>
    <xdr:clientData/>
  </xdr:twoCellAnchor>
  <xdr:twoCellAnchor>
    <xdr:from>
      <xdr:col>8</xdr:col>
      <xdr:colOff>104775</xdr:colOff>
      <xdr:row>184</xdr:row>
      <xdr:rowOff>47625</xdr:rowOff>
    </xdr:from>
    <xdr:to>
      <xdr:col>8</xdr:col>
      <xdr:colOff>1436775</xdr:colOff>
      <xdr:row>184</xdr:row>
      <xdr:rowOff>1379625</xdr:rowOff>
    </xdr:to>
    <xdr:pic>
      <xdr:nvPicPr>
        <xdr:cNvPr id="872" name="Имя " descr="Descr "/>
        <xdr:cNvPicPr>
          <a:picLocks noChangeAspect="1"/>
        </xdr:cNvPicPr>
      </xdr:nvPicPr>
      <xdr:blipFill>
        <a:blip xmlns:r="http://schemas.openxmlformats.org/officeDocument/2006/relationships" r:embed="rId170"/>
        <a:stretch>
          <a:fillRect/>
        </a:stretch>
      </xdr:blipFill>
      <xdr:spPr>
        <a:xfrm>
          <a:off x="5219700" y="70742175"/>
          <a:ext cx="1332000" cy="1332000"/>
        </a:xfrm>
        <a:prstGeom prst="rect">
          <a:avLst/>
        </a:prstGeom>
        <a:ln w="9525">
          <a:solidFill>
            <a:srgbClr val="000000"/>
          </a:solidFill>
          <a:prstDash val="solid"/>
        </a:ln>
      </xdr:spPr>
    </xdr:pic>
    <xdr:clientData/>
  </xdr:twoCellAnchor>
  <xdr:twoCellAnchor>
    <xdr:from>
      <xdr:col>8</xdr:col>
      <xdr:colOff>104775</xdr:colOff>
      <xdr:row>187</xdr:row>
      <xdr:rowOff>47625</xdr:rowOff>
    </xdr:from>
    <xdr:to>
      <xdr:col>8</xdr:col>
      <xdr:colOff>1436775</xdr:colOff>
      <xdr:row>187</xdr:row>
      <xdr:rowOff>1379625</xdr:rowOff>
    </xdr:to>
    <xdr:pic>
      <xdr:nvPicPr>
        <xdr:cNvPr id="873" name="Имя " descr="Descr "/>
        <xdr:cNvPicPr>
          <a:picLocks noChangeAspect="1"/>
        </xdr:cNvPicPr>
      </xdr:nvPicPr>
      <xdr:blipFill>
        <a:blip xmlns:r="http://schemas.openxmlformats.org/officeDocument/2006/relationships" r:embed="rId171"/>
        <a:stretch>
          <a:fillRect/>
        </a:stretch>
      </xdr:blipFill>
      <xdr:spPr>
        <a:xfrm>
          <a:off x="5219700" y="72266175"/>
          <a:ext cx="1332000" cy="1332000"/>
        </a:xfrm>
        <a:prstGeom prst="rect">
          <a:avLst/>
        </a:prstGeom>
        <a:ln w="9525">
          <a:solidFill>
            <a:srgbClr val="000000"/>
          </a:solidFill>
          <a:prstDash val="solid"/>
        </a:ln>
      </xdr:spPr>
    </xdr:pic>
    <xdr:clientData/>
  </xdr:twoCellAnchor>
  <xdr:twoCellAnchor>
    <xdr:from>
      <xdr:col>8</xdr:col>
      <xdr:colOff>104775</xdr:colOff>
      <xdr:row>188</xdr:row>
      <xdr:rowOff>47625</xdr:rowOff>
    </xdr:from>
    <xdr:to>
      <xdr:col>8</xdr:col>
      <xdr:colOff>1436775</xdr:colOff>
      <xdr:row>188</xdr:row>
      <xdr:rowOff>1379625</xdr:rowOff>
    </xdr:to>
    <xdr:pic>
      <xdr:nvPicPr>
        <xdr:cNvPr id="874" name="Имя " descr="Descr "/>
        <xdr:cNvPicPr>
          <a:picLocks noChangeAspect="1"/>
        </xdr:cNvPicPr>
      </xdr:nvPicPr>
      <xdr:blipFill>
        <a:blip xmlns:r="http://schemas.openxmlformats.org/officeDocument/2006/relationships" r:embed="rId172"/>
        <a:stretch>
          <a:fillRect/>
        </a:stretch>
      </xdr:blipFill>
      <xdr:spPr>
        <a:xfrm>
          <a:off x="5219700" y="73790175"/>
          <a:ext cx="1332000" cy="1332000"/>
        </a:xfrm>
        <a:prstGeom prst="rect">
          <a:avLst/>
        </a:prstGeom>
        <a:ln w="9525">
          <a:solidFill>
            <a:srgbClr val="000000"/>
          </a:solidFill>
          <a:prstDash val="solid"/>
        </a:ln>
      </xdr:spPr>
    </xdr:pic>
    <xdr:clientData/>
  </xdr:twoCellAnchor>
  <xdr:twoCellAnchor>
    <xdr:from>
      <xdr:col>8</xdr:col>
      <xdr:colOff>104775</xdr:colOff>
      <xdr:row>189</xdr:row>
      <xdr:rowOff>47625</xdr:rowOff>
    </xdr:from>
    <xdr:to>
      <xdr:col>8</xdr:col>
      <xdr:colOff>1436775</xdr:colOff>
      <xdr:row>189</xdr:row>
      <xdr:rowOff>1379625</xdr:rowOff>
    </xdr:to>
    <xdr:pic>
      <xdr:nvPicPr>
        <xdr:cNvPr id="875" name="Имя " descr="Descr "/>
        <xdr:cNvPicPr>
          <a:picLocks noChangeAspect="1"/>
        </xdr:cNvPicPr>
      </xdr:nvPicPr>
      <xdr:blipFill>
        <a:blip xmlns:r="http://schemas.openxmlformats.org/officeDocument/2006/relationships" r:embed="rId173"/>
        <a:stretch>
          <a:fillRect/>
        </a:stretch>
      </xdr:blipFill>
      <xdr:spPr>
        <a:xfrm>
          <a:off x="5219700" y="75314175"/>
          <a:ext cx="1332000" cy="1332000"/>
        </a:xfrm>
        <a:prstGeom prst="rect">
          <a:avLst/>
        </a:prstGeom>
        <a:ln w="9525">
          <a:solidFill>
            <a:srgbClr val="000000"/>
          </a:solidFill>
          <a:prstDash val="solid"/>
        </a:ln>
      </xdr:spPr>
    </xdr:pic>
    <xdr:clientData/>
  </xdr:twoCellAnchor>
  <xdr:twoCellAnchor>
    <xdr:from>
      <xdr:col>8</xdr:col>
      <xdr:colOff>104775</xdr:colOff>
      <xdr:row>190</xdr:row>
      <xdr:rowOff>47625</xdr:rowOff>
    </xdr:from>
    <xdr:to>
      <xdr:col>8</xdr:col>
      <xdr:colOff>1436775</xdr:colOff>
      <xdr:row>190</xdr:row>
      <xdr:rowOff>1379625</xdr:rowOff>
    </xdr:to>
    <xdr:pic>
      <xdr:nvPicPr>
        <xdr:cNvPr id="876" name="Имя " descr="Descr "/>
        <xdr:cNvPicPr>
          <a:picLocks noChangeAspect="1"/>
        </xdr:cNvPicPr>
      </xdr:nvPicPr>
      <xdr:blipFill>
        <a:blip xmlns:r="http://schemas.openxmlformats.org/officeDocument/2006/relationships" r:embed="rId174"/>
        <a:stretch>
          <a:fillRect/>
        </a:stretch>
      </xdr:blipFill>
      <xdr:spPr>
        <a:xfrm>
          <a:off x="5219700" y="76838175"/>
          <a:ext cx="1332000" cy="1332000"/>
        </a:xfrm>
        <a:prstGeom prst="rect">
          <a:avLst/>
        </a:prstGeom>
        <a:ln w="9525">
          <a:solidFill>
            <a:srgbClr val="000000"/>
          </a:solidFill>
          <a:prstDash val="solid"/>
        </a:ln>
      </xdr:spPr>
    </xdr:pic>
    <xdr:clientData/>
  </xdr:twoCellAnchor>
  <xdr:twoCellAnchor>
    <xdr:from>
      <xdr:col>8</xdr:col>
      <xdr:colOff>104775</xdr:colOff>
      <xdr:row>191</xdr:row>
      <xdr:rowOff>47625</xdr:rowOff>
    </xdr:from>
    <xdr:to>
      <xdr:col>8</xdr:col>
      <xdr:colOff>1436775</xdr:colOff>
      <xdr:row>191</xdr:row>
      <xdr:rowOff>1379625</xdr:rowOff>
    </xdr:to>
    <xdr:pic>
      <xdr:nvPicPr>
        <xdr:cNvPr id="877" name="Имя " descr="Descr "/>
        <xdr:cNvPicPr>
          <a:picLocks noChangeAspect="1"/>
        </xdr:cNvPicPr>
      </xdr:nvPicPr>
      <xdr:blipFill>
        <a:blip xmlns:r="http://schemas.openxmlformats.org/officeDocument/2006/relationships" r:embed="rId175"/>
        <a:stretch>
          <a:fillRect/>
        </a:stretch>
      </xdr:blipFill>
      <xdr:spPr>
        <a:xfrm>
          <a:off x="5219700" y="78362175"/>
          <a:ext cx="1332000" cy="1332000"/>
        </a:xfrm>
        <a:prstGeom prst="rect">
          <a:avLst/>
        </a:prstGeom>
        <a:ln w="9525">
          <a:solidFill>
            <a:srgbClr val="000000"/>
          </a:solidFill>
          <a:prstDash val="solid"/>
        </a:ln>
      </xdr:spPr>
    </xdr:pic>
    <xdr:clientData/>
  </xdr:twoCellAnchor>
  <xdr:twoCellAnchor>
    <xdr:from>
      <xdr:col>8</xdr:col>
      <xdr:colOff>104775</xdr:colOff>
      <xdr:row>196</xdr:row>
      <xdr:rowOff>47625</xdr:rowOff>
    </xdr:from>
    <xdr:to>
      <xdr:col>8</xdr:col>
      <xdr:colOff>1436775</xdr:colOff>
      <xdr:row>196</xdr:row>
      <xdr:rowOff>1379625</xdr:rowOff>
    </xdr:to>
    <xdr:pic>
      <xdr:nvPicPr>
        <xdr:cNvPr id="878" name="Имя " descr="Descr "/>
        <xdr:cNvPicPr>
          <a:picLocks noChangeAspect="1"/>
        </xdr:cNvPicPr>
      </xdr:nvPicPr>
      <xdr:blipFill>
        <a:blip xmlns:r="http://schemas.openxmlformats.org/officeDocument/2006/relationships" r:embed="rId176"/>
        <a:stretch>
          <a:fillRect/>
        </a:stretch>
      </xdr:blipFill>
      <xdr:spPr>
        <a:xfrm>
          <a:off x="5219700" y="79886175"/>
          <a:ext cx="1332000" cy="1332000"/>
        </a:xfrm>
        <a:prstGeom prst="rect">
          <a:avLst/>
        </a:prstGeom>
        <a:ln w="9525">
          <a:solidFill>
            <a:srgbClr val="000000"/>
          </a:solidFill>
          <a:prstDash val="solid"/>
        </a:ln>
      </xdr:spPr>
    </xdr:pic>
    <xdr:clientData/>
  </xdr:twoCellAnchor>
  <xdr:twoCellAnchor>
    <xdr:from>
      <xdr:col>8</xdr:col>
      <xdr:colOff>104775</xdr:colOff>
      <xdr:row>198</xdr:row>
      <xdr:rowOff>47625</xdr:rowOff>
    </xdr:from>
    <xdr:to>
      <xdr:col>8</xdr:col>
      <xdr:colOff>1436775</xdr:colOff>
      <xdr:row>198</xdr:row>
      <xdr:rowOff>1379625</xdr:rowOff>
    </xdr:to>
    <xdr:pic>
      <xdr:nvPicPr>
        <xdr:cNvPr id="879" name="Имя " descr="Descr "/>
        <xdr:cNvPicPr>
          <a:picLocks noChangeAspect="1"/>
        </xdr:cNvPicPr>
      </xdr:nvPicPr>
      <xdr:blipFill>
        <a:blip xmlns:r="http://schemas.openxmlformats.org/officeDocument/2006/relationships" r:embed="rId177"/>
        <a:stretch>
          <a:fillRect/>
        </a:stretch>
      </xdr:blipFill>
      <xdr:spPr>
        <a:xfrm>
          <a:off x="5219700" y="81410175"/>
          <a:ext cx="1332000" cy="1332000"/>
        </a:xfrm>
        <a:prstGeom prst="rect">
          <a:avLst/>
        </a:prstGeom>
        <a:ln w="9525">
          <a:solidFill>
            <a:srgbClr val="000000"/>
          </a:solidFill>
          <a:prstDash val="solid"/>
        </a:ln>
      </xdr:spPr>
    </xdr:pic>
    <xdr:clientData/>
  </xdr:twoCellAnchor>
  <xdr:twoCellAnchor>
    <xdr:from>
      <xdr:col>8</xdr:col>
      <xdr:colOff>104775</xdr:colOff>
      <xdr:row>199</xdr:row>
      <xdr:rowOff>47625</xdr:rowOff>
    </xdr:from>
    <xdr:to>
      <xdr:col>8</xdr:col>
      <xdr:colOff>1436775</xdr:colOff>
      <xdr:row>199</xdr:row>
      <xdr:rowOff>1379625</xdr:rowOff>
    </xdr:to>
    <xdr:pic>
      <xdr:nvPicPr>
        <xdr:cNvPr id="880" name="Имя " descr="Descr "/>
        <xdr:cNvPicPr>
          <a:picLocks noChangeAspect="1"/>
        </xdr:cNvPicPr>
      </xdr:nvPicPr>
      <xdr:blipFill>
        <a:blip xmlns:r="http://schemas.openxmlformats.org/officeDocument/2006/relationships" r:embed="rId178"/>
        <a:stretch>
          <a:fillRect/>
        </a:stretch>
      </xdr:blipFill>
      <xdr:spPr>
        <a:xfrm>
          <a:off x="5219700" y="82934175"/>
          <a:ext cx="1332000" cy="1332000"/>
        </a:xfrm>
        <a:prstGeom prst="rect">
          <a:avLst/>
        </a:prstGeom>
        <a:ln w="9525">
          <a:solidFill>
            <a:srgbClr val="000000"/>
          </a:solidFill>
          <a:prstDash val="solid"/>
        </a:ln>
      </xdr:spPr>
    </xdr:pic>
    <xdr:clientData/>
  </xdr:twoCellAnchor>
  <xdr:twoCellAnchor>
    <xdr:from>
      <xdr:col>8</xdr:col>
      <xdr:colOff>104775</xdr:colOff>
      <xdr:row>200</xdr:row>
      <xdr:rowOff>47625</xdr:rowOff>
    </xdr:from>
    <xdr:to>
      <xdr:col>8</xdr:col>
      <xdr:colOff>1436775</xdr:colOff>
      <xdr:row>200</xdr:row>
      <xdr:rowOff>1379625</xdr:rowOff>
    </xdr:to>
    <xdr:pic>
      <xdr:nvPicPr>
        <xdr:cNvPr id="881" name="Имя " descr="Descr "/>
        <xdr:cNvPicPr>
          <a:picLocks noChangeAspect="1"/>
        </xdr:cNvPicPr>
      </xdr:nvPicPr>
      <xdr:blipFill>
        <a:blip xmlns:r="http://schemas.openxmlformats.org/officeDocument/2006/relationships" r:embed="rId179"/>
        <a:stretch>
          <a:fillRect/>
        </a:stretch>
      </xdr:blipFill>
      <xdr:spPr>
        <a:xfrm>
          <a:off x="5219700" y="84458175"/>
          <a:ext cx="1332000" cy="1332000"/>
        </a:xfrm>
        <a:prstGeom prst="rect">
          <a:avLst/>
        </a:prstGeom>
        <a:ln w="9525">
          <a:solidFill>
            <a:srgbClr val="000000"/>
          </a:solidFill>
          <a:prstDash val="solid"/>
        </a:ln>
      </xdr:spPr>
    </xdr:pic>
    <xdr:clientData/>
  </xdr:twoCellAnchor>
  <xdr:twoCellAnchor>
    <xdr:from>
      <xdr:col>8</xdr:col>
      <xdr:colOff>104775</xdr:colOff>
      <xdr:row>201</xdr:row>
      <xdr:rowOff>47625</xdr:rowOff>
    </xdr:from>
    <xdr:to>
      <xdr:col>8</xdr:col>
      <xdr:colOff>1436775</xdr:colOff>
      <xdr:row>201</xdr:row>
      <xdr:rowOff>1379625</xdr:rowOff>
    </xdr:to>
    <xdr:pic>
      <xdr:nvPicPr>
        <xdr:cNvPr id="882" name="Имя " descr="Descr "/>
        <xdr:cNvPicPr>
          <a:picLocks noChangeAspect="1"/>
        </xdr:cNvPicPr>
      </xdr:nvPicPr>
      <xdr:blipFill>
        <a:blip xmlns:r="http://schemas.openxmlformats.org/officeDocument/2006/relationships" r:embed="rId180"/>
        <a:stretch>
          <a:fillRect/>
        </a:stretch>
      </xdr:blipFill>
      <xdr:spPr>
        <a:xfrm>
          <a:off x="5219700" y="85982175"/>
          <a:ext cx="1332000" cy="1332000"/>
        </a:xfrm>
        <a:prstGeom prst="rect">
          <a:avLst/>
        </a:prstGeom>
        <a:ln w="9525">
          <a:solidFill>
            <a:srgbClr val="000000"/>
          </a:solidFill>
          <a:prstDash val="solid"/>
        </a:ln>
      </xdr:spPr>
    </xdr:pic>
    <xdr:clientData/>
  </xdr:twoCellAnchor>
  <xdr:twoCellAnchor>
    <xdr:from>
      <xdr:col>8</xdr:col>
      <xdr:colOff>104775</xdr:colOff>
      <xdr:row>205</xdr:row>
      <xdr:rowOff>47625</xdr:rowOff>
    </xdr:from>
    <xdr:to>
      <xdr:col>8</xdr:col>
      <xdr:colOff>1436775</xdr:colOff>
      <xdr:row>205</xdr:row>
      <xdr:rowOff>1379625</xdr:rowOff>
    </xdr:to>
    <xdr:pic>
      <xdr:nvPicPr>
        <xdr:cNvPr id="883" name="Имя " descr="Descr "/>
        <xdr:cNvPicPr>
          <a:picLocks noChangeAspect="1"/>
        </xdr:cNvPicPr>
      </xdr:nvPicPr>
      <xdr:blipFill>
        <a:blip xmlns:r="http://schemas.openxmlformats.org/officeDocument/2006/relationships" r:embed="rId181"/>
        <a:stretch>
          <a:fillRect/>
        </a:stretch>
      </xdr:blipFill>
      <xdr:spPr>
        <a:xfrm>
          <a:off x="5219700" y="87506175"/>
          <a:ext cx="1332000" cy="1332000"/>
        </a:xfrm>
        <a:prstGeom prst="rect">
          <a:avLst/>
        </a:prstGeom>
        <a:ln w="9525">
          <a:solidFill>
            <a:srgbClr val="000000"/>
          </a:solidFill>
          <a:prstDash val="solid"/>
        </a:ln>
      </xdr:spPr>
    </xdr:pic>
    <xdr:clientData/>
  </xdr:twoCellAnchor>
  <xdr:twoCellAnchor>
    <xdr:from>
      <xdr:col>8</xdr:col>
      <xdr:colOff>104775</xdr:colOff>
      <xdr:row>210</xdr:row>
      <xdr:rowOff>47625</xdr:rowOff>
    </xdr:from>
    <xdr:to>
      <xdr:col>8</xdr:col>
      <xdr:colOff>1436775</xdr:colOff>
      <xdr:row>210</xdr:row>
      <xdr:rowOff>1379625</xdr:rowOff>
    </xdr:to>
    <xdr:pic>
      <xdr:nvPicPr>
        <xdr:cNvPr id="884" name="Имя " descr="Descr "/>
        <xdr:cNvPicPr>
          <a:picLocks noChangeAspect="1"/>
        </xdr:cNvPicPr>
      </xdr:nvPicPr>
      <xdr:blipFill>
        <a:blip xmlns:r="http://schemas.openxmlformats.org/officeDocument/2006/relationships" r:embed="rId182"/>
        <a:stretch>
          <a:fillRect/>
        </a:stretch>
      </xdr:blipFill>
      <xdr:spPr>
        <a:xfrm>
          <a:off x="5219700" y="89030175"/>
          <a:ext cx="1332000" cy="1332000"/>
        </a:xfrm>
        <a:prstGeom prst="rect">
          <a:avLst/>
        </a:prstGeom>
        <a:ln w="9525">
          <a:solidFill>
            <a:srgbClr val="000000"/>
          </a:solidFill>
          <a:prstDash val="solid"/>
        </a:ln>
      </xdr:spPr>
    </xdr:pic>
    <xdr:clientData/>
  </xdr:twoCellAnchor>
  <xdr:twoCellAnchor>
    <xdr:from>
      <xdr:col>8</xdr:col>
      <xdr:colOff>104775</xdr:colOff>
      <xdr:row>211</xdr:row>
      <xdr:rowOff>47625</xdr:rowOff>
    </xdr:from>
    <xdr:to>
      <xdr:col>8</xdr:col>
      <xdr:colOff>1436775</xdr:colOff>
      <xdr:row>211</xdr:row>
      <xdr:rowOff>1379625</xdr:rowOff>
    </xdr:to>
    <xdr:pic>
      <xdr:nvPicPr>
        <xdr:cNvPr id="885" name="Имя " descr="Descr "/>
        <xdr:cNvPicPr>
          <a:picLocks noChangeAspect="1"/>
        </xdr:cNvPicPr>
      </xdr:nvPicPr>
      <xdr:blipFill>
        <a:blip xmlns:r="http://schemas.openxmlformats.org/officeDocument/2006/relationships" r:embed="rId183"/>
        <a:stretch>
          <a:fillRect/>
        </a:stretch>
      </xdr:blipFill>
      <xdr:spPr>
        <a:xfrm>
          <a:off x="5219700" y="90554175"/>
          <a:ext cx="1332000" cy="1332000"/>
        </a:xfrm>
        <a:prstGeom prst="rect">
          <a:avLst/>
        </a:prstGeom>
        <a:ln w="9525">
          <a:solidFill>
            <a:srgbClr val="000000"/>
          </a:solidFill>
          <a:prstDash val="solid"/>
        </a:ln>
      </xdr:spPr>
    </xdr:pic>
    <xdr:clientData/>
  </xdr:twoCellAnchor>
  <xdr:twoCellAnchor>
    <xdr:from>
      <xdr:col>8</xdr:col>
      <xdr:colOff>104775</xdr:colOff>
      <xdr:row>212</xdr:row>
      <xdr:rowOff>47625</xdr:rowOff>
    </xdr:from>
    <xdr:to>
      <xdr:col>8</xdr:col>
      <xdr:colOff>1436775</xdr:colOff>
      <xdr:row>212</xdr:row>
      <xdr:rowOff>1379625</xdr:rowOff>
    </xdr:to>
    <xdr:pic>
      <xdr:nvPicPr>
        <xdr:cNvPr id="886" name="Имя " descr="Descr "/>
        <xdr:cNvPicPr>
          <a:picLocks noChangeAspect="1"/>
        </xdr:cNvPicPr>
      </xdr:nvPicPr>
      <xdr:blipFill>
        <a:blip xmlns:r="http://schemas.openxmlformats.org/officeDocument/2006/relationships" r:embed="rId184"/>
        <a:stretch>
          <a:fillRect/>
        </a:stretch>
      </xdr:blipFill>
      <xdr:spPr>
        <a:xfrm>
          <a:off x="5219700" y="92078175"/>
          <a:ext cx="1332000" cy="1332000"/>
        </a:xfrm>
        <a:prstGeom prst="rect">
          <a:avLst/>
        </a:prstGeom>
        <a:ln w="9525">
          <a:solidFill>
            <a:srgbClr val="000000"/>
          </a:solidFill>
          <a:prstDash val="solid"/>
        </a:ln>
      </xdr:spPr>
    </xdr:pic>
    <xdr:clientData/>
  </xdr:twoCellAnchor>
  <xdr:twoCellAnchor>
    <xdr:from>
      <xdr:col>8</xdr:col>
      <xdr:colOff>104775</xdr:colOff>
      <xdr:row>214</xdr:row>
      <xdr:rowOff>47625</xdr:rowOff>
    </xdr:from>
    <xdr:to>
      <xdr:col>8</xdr:col>
      <xdr:colOff>1436775</xdr:colOff>
      <xdr:row>214</xdr:row>
      <xdr:rowOff>1379625</xdr:rowOff>
    </xdr:to>
    <xdr:pic>
      <xdr:nvPicPr>
        <xdr:cNvPr id="887" name="Имя " descr="Descr "/>
        <xdr:cNvPicPr>
          <a:picLocks noChangeAspect="1"/>
        </xdr:cNvPicPr>
      </xdr:nvPicPr>
      <xdr:blipFill>
        <a:blip xmlns:r="http://schemas.openxmlformats.org/officeDocument/2006/relationships" r:embed="rId185"/>
        <a:stretch>
          <a:fillRect/>
        </a:stretch>
      </xdr:blipFill>
      <xdr:spPr>
        <a:xfrm>
          <a:off x="5219700" y="93602175"/>
          <a:ext cx="1332000" cy="1332000"/>
        </a:xfrm>
        <a:prstGeom prst="rect">
          <a:avLst/>
        </a:prstGeom>
        <a:ln w="9525">
          <a:solidFill>
            <a:srgbClr val="000000"/>
          </a:solidFill>
          <a:prstDash val="solid"/>
        </a:ln>
      </xdr:spPr>
    </xdr:pic>
    <xdr:clientData/>
  </xdr:twoCellAnchor>
  <xdr:twoCellAnchor>
    <xdr:from>
      <xdr:col>8</xdr:col>
      <xdr:colOff>104775</xdr:colOff>
      <xdr:row>217</xdr:row>
      <xdr:rowOff>47625</xdr:rowOff>
    </xdr:from>
    <xdr:to>
      <xdr:col>8</xdr:col>
      <xdr:colOff>1436775</xdr:colOff>
      <xdr:row>217</xdr:row>
      <xdr:rowOff>1379625</xdr:rowOff>
    </xdr:to>
    <xdr:pic>
      <xdr:nvPicPr>
        <xdr:cNvPr id="888" name="Имя " descr="Descr "/>
        <xdr:cNvPicPr>
          <a:picLocks noChangeAspect="1"/>
        </xdr:cNvPicPr>
      </xdr:nvPicPr>
      <xdr:blipFill>
        <a:blip xmlns:r="http://schemas.openxmlformats.org/officeDocument/2006/relationships" r:embed="rId186"/>
        <a:stretch>
          <a:fillRect/>
        </a:stretch>
      </xdr:blipFill>
      <xdr:spPr>
        <a:xfrm>
          <a:off x="5219700" y="95126175"/>
          <a:ext cx="1332000" cy="1332000"/>
        </a:xfrm>
        <a:prstGeom prst="rect">
          <a:avLst/>
        </a:prstGeom>
        <a:ln w="9525">
          <a:solidFill>
            <a:srgbClr val="000000"/>
          </a:solidFill>
          <a:prstDash val="solid"/>
        </a:ln>
      </xdr:spPr>
    </xdr:pic>
    <xdr:clientData/>
  </xdr:twoCellAnchor>
  <xdr:twoCellAnchor>
    <xdr:from>
      <xdr:col>8</xdr:col>
      <xdr:colOff>161925</xdr:colOff>
      <xdr:row>17</xdr:row>
      <xdr:rowOff>104775</xdr:rowOff>
    </xdr:from>
    <xdr:to>
      <xdr:col>8</xdr:col>
      <xdr:colOff>1493925</xdr:colOff>
      <xdr:row>17</xdr:row>
      <xdr:rowOff>1436775</xdr:rowOff>
    </xdr:to>
    <xdr:pic>
      <xdr:nvPicPr>
        <xdr:cNvPr id="889" name="Имя " descr="Descr "/>
        <xdr:cNvPicPr>
          <a:picLocks noChangeAspect="1"/>
        </xdr:cNvPicPr>
      </xdr:nvPicPr>
      <xdr:blipFill>
        <a:blip xmlns:r="http://schemas.openxmlformats.org/officeDocument/2006/relationships" r:embed="rId187"/>
        <a:stretch>
          <a:fillRect/>
        </a:stretch>
      </xdr:blipFill>
      <xdr:spPr>
        <a:xfrm>
          <a:off x="5276850" y="695325"/>
          <a:ext cx="1332000" cy="1332000"/>
        </a:xfrm>
        <a:prstGeom prst="rect">
          <a:avLst/>
        </a:prstGeom>
        <a:ln w="9525">
          <a:solidFill>
            <a:srgbClr val="000000"/>
          </a:solidFill>
          <a:prstDash val="solid"/>
        </a:ln>
      </xdr:spPr>
    </xdr:pic>
    <xdr:clientData/>
  </xdr:twoCellAnchor>
  <xdr:twoCellAnchor>
    <xdr:from>
      <xdr:col>8</xdr:col>
      <xdr:colOff>161925</xdr:colOff>
      <xdr:row>32</xdr:row>
      <xdr:rowOff>104775</xdr:rowOff>
    </xdr:from>
    <xdr:to>
      <xdr:col>8</xdr:col>
      <xdr:colOff>1493925</xdr:colOff>
      <xdr:row>32</xdr:row>
      <xdr:rowOff>1436775</xdr:rowOff>
    </xdr:to>
    <xdr:pic>
      <xdr:nvPicPr>
        <xdr:cNvPr id="890" name="Имя " descr="Descr "/>
        <xdr:cNvPicPr>
          <a:picLocks noChangeAspect="1"/>
        </xdr:cNvPicPr>
      </xdr:nvPicPr>
      <xdr:blipFill>
        <a:blip xmlns:r="http://schemas.openxmlformats.org/officeDocument/2006/relationships" r:embed="rId188"/>
        <a:stretch>
          <a:fillRect/>
        </a:stretch>
      </xdr:blipFill>
      <xdr:spPr>
        <a:xfrm>
          <a:off x="5276850" y="2219325"/>
          <a:ext cx="1332000" cy="1332000"/>
        </a:xfrm>
        <a:prstGeom prst="rect">
          <a:avLst/>
        </a:prstGeom>
        <a:ln w="9525">
          <a:solidFill>
            <a:srgbClr val="000000"/>
          </a:solidFill>
          <a:prstDash val="solid"/>
        </a:ln>
      </xdr:spPr>
    </xdr:pic>
    <xdr:clientData/>
  </xdr:twoCellAnchor>
  <xdr:twoCellAnchor>
    <xdr:from>
      <xdr:col>8</xdr:col>
      <xdr:colOff>161925</xdr:colOff>
      <xdr:row>38</xdr:row>
      <xdr:rowOff>104775</xdr:rowOff>
    </xdr:from>
    <xdr:to>
      <xdr:col>8</xdr:col>
      <xdr:colOff>1493925</xdr:colOff>
      <xdr:row>38</xdr:row>
      <xdr:rowOff>1436775</xdr:rowOff>
    </xdr:to>
    <xdr:pic>
      <xdr:nvPicPr>
        <xdr:cNvPr id="891" name="Имя " descr="Descr "/>
        <xdr:cNvPicPr>
          <a:picLocks noChangeAspect="1"/>
        </xdr:cNvPicPr>
      </xdr:nvPicPr>
      <xdr:blipFill>
        <a:blip xmlns:r="http://schemas.openxmlformats.org/officeDocument/2006/relationships" r:embed="rId189"/>
        <a:stretch>
          <a:fillRect/>
        </a:stretch>
      </xdr:blipFill>
      <xdr:spPr>
        <a:xfrm>
          <a:off x="5276850" y="3743325"/>
          <a:ext cx="1332000" cy="1332000"/>
        </a:xfrm>
        <a:prstGeom prst="rect">
          <a:avLst/>
        </a:prstGeom>
        <a:ln w="9525">
          <a:solidFill>
            <a:srgbClr val="000000"/>
          </a:solidFill>
          <a:prstDash val="solid"/>
        </a:ln>
      </xdr:spPr>
    </xdr:pic>
    <xdr:clientData/>
  </xdr:twoCellAnchor>
  <xdr:twoCellAnchor>
    <xdr:from>
      <xdr:col>8</xdr:col>
      <xdr:colOff>161925</xdr:colOff>
      <xdr:row>41</xdr:row>
      <xdr:rowOff>104775</xdr:rowOff>
    </xdr:from>
    <xdr:to>
      <xdr:col>8</xdr:col>
      <xdr:colOff>1493925</xdr:colOff>
      <xdr:row>41</xdr:row>
      <xdr:rowOff>1436775</xdr:rowOff>
    </xdr:to>
    <xdr:pic>
      <xdr:nvPicPr>
        <xdr:cNvPr id="892" name="Имя " descr="Descr "/>
        <xdr:cNvPicPr>
          <a:picLocks noChangeAspect="1"/>
        </xdr:cNvPicPr>
      </xdr:nvPicPr>
      <xdr:blipFill>
        <a:blip xmlns:r="http://schemas.openxmlformats.org/officeDocument/2006/relationships" r:embed="rId190"/>
        <a:stretch>
          <a:fillRect/>
        </a:stretch>
      </xdr:blipFill>
      <xdr:spPr>
        <a:xfrm>
          <a:off x="5276850" y="5267325"/>
          <a:ext cx="1332000" cy="1332000"/>
        </a:xfrm>
        <a:prstGeom prst="rect">
          <a:avLst/>
        </a:prstGeom>
        <a:ln w="9525">
          <a:solidFill>
            <a:srgbClr val="000000"/>
          </a:solidFill>
          <a:prstDash val="solid"/>
        </a:ln>
      </xdr:spPr>
    </xdr:pic>
    <xdr:clientData/>
  </xdr:twoCellAnchor>
  <xdr:twoCellAnchor>
    <xdr:from>
      <xdr:col>8</xdr:col>
      <xdr:colOff>161925</xdr:colOff>
      <xdr:row>83</xdr:row>
      <xdr:rowOff>104775</xdr:rowOff>
    </xdr:from>
    <xdr:to>
      <xdr:col>8</xdr:col>
      <xdr:colOff>1493925</xdr:colOff>
      <xdr:row>83</xdr:row>
      <xdr:rowOff>1436775</xdr:rowOff>
    </xdr:to>
    <xdr:pic>
      <xdr:nvPicPr>
        <xdr:cNvPr id="893" name="Имя " descr="Descr "/>
        <xdr:cNvPicPr>
          <a:picLocks noChangeAspect="1"/>
        </xdr:cNvPicPr>
      </xdr:nvPicPr>
      <xdr:blipFill>
        <a:blip xmlns:r="http://schemas.openxmlformats.org/officeDocument/2006/relationships" r:embed="rId191"/>
        <a:stretch>
          <a:fillRect/>
        </a:stretch>
      </xdr:blipFill>
      <xdr:spPr>
        <a:xfrm>
          <a:off x="5276850" y="6791325"/>
          <a:ext cx="1332000" cy="1332000"/>
        </a:xfrm>
        <a:prstGeom prst="rect">
          <a:avLst/>
        </a:prstGeom>
        <a:ln w="9525">
          <a:solidFill>
            <a:srgbClr val="000000"/>
          </a:solidFill>
          <a:prstDash val="solid"/>
        </a:ln>
      </xdr:spPr>
    </xdr:pic>
    <xdr:clientData/>
  </xdr:twoCellAnchor>
  <xdr:twoCellAnchor>
    <xdr:from>
      <xdr:col>8</xdr:col>
      <xdr:colOff>161925</xdr:colOff>
      <xdr:row>90</xdr:row>
      <xdr:rowOff>104775</xdr:rowOff>
    </xdr:from>
    <xdr:to>
      <xdr:col>8</xdr:col>
      <xdr:colOff>1493925</xdr:colOff>
      <xdr:row>90</xdr:row>
      <xdr:rowOff>1436775</xdr:rowOff>
    </xdr:to>
    <xdr:pic>
      <xdr:nvPicPr>
        <xdr:cNvPr id="894" name="Имя " descr="Descr "/>
        <xdr:cNvPicPr>
          <a:picLocks noChangeAspect="1"/>
        </xdr:cNvPicPr>
      </xdr:nvPicPr>
      <xdr:blipFill>
        <a:blip xmlns:r="http://schemas.openxmlformats.org/officeDocument/2006/relationships" r:embed="rId192"/>
        <a:stretch>
          <a:fillRect/>
        </a:stretch>
      </xdr:blipFill>
      <xdr:spPr>
        <a:xfrm>
          <a:off x="5276850" y="8315325"/>
          <a:ext cx="1332000" cy="1332000"/>
        </a:xfrm>
        <a:prstGeom prst="rect">
          <a:avLst/>
        </a:prstGeom>
        <a:ln w="9525">
          <a:solidFill>
            <a:srgbClr val="000000"/>
          </a:solidFill>
          <a:prstDash val="solid"/>
        </a:ln>
      </xdr:spPr>
    </xdr:pic>
    <xdr:clientData/>
  </xdr:twoCellAnchor>
  <xdr:twoCellAnchor>
    <xdr:from>
      <xdr:col>8</xdr:col>
      <xdr:colOff>161925</xdr:colOff>
      <xdr:row>100</xdr:row>
      <xdr:rowOff>104775</xdr:rowOff>
    </xdr:from>
    <xdr:to>
      <xdr:col>8</xdr:col>
      <xdr:colOff>1493925</xdr:colOff>
      <xdr:row>100</xdr:row>
      <xdr:rowOff>1436775</xdr:rowOff>
    </xdr:to>
    <xdr:pic>
      <xdr:nvPicPr>
        <xdr:cNvPr id="895" name="Имя " descr="Descr "/>
        <xdr:cNvPicPr>
          <a:picLocks noChangeAspect="1"/>
        </xdr:cNvPicPr>
      </xdr:nvPicPr>
      <xdr:blipFill>
        <a:blip xmlns:r="http://schemas.openxmlformats.org/officeDocument/2006/relationships" r:embed="rId193"/>
        <a:stretch>
          <a:fillRect/>
        </a:stretch>
      </xdr:blipFill>
      <xdr:spPr>
        <a:xfrm>
          <a:off x="5276850" y="9839325"/>
          <a:ext cx="1332000" cy="1332000"/>
        </a:xfrm>
        <a:prstGeom prst="rect">
          <a:avLst/>
        </a:prstGeom>
        <a:ln w="9525">
          <a:solidFill>
            <a:srgbClr val="000000"/>
          </a:solidFill>
          <a:prstDash val="solid"/>
        </a:ln>
      </xdr:spPr>
    </xdr:pic>
    <xdr:clientData/>
  </xdr:twoCellAnchor>
  <xdr:twoCellAnchor>
    <xdr:from>
      <xdr:col>8</xdr:col>
      <xdr:colOff>161925</xdr:colOff>
      <xdr:row>101</xdr:row>
      <xdr:rowOff>104775</xdr:rowOff>
    </xdr:from>
    <xdr:to>
      <xdr:col>8</xdr:col>
      <xdr:colOff>1493925</xdr:colOff>
      <xdr:row>101</xdr:row>
      <xdr:rowOff>1436775</xdr:rowOff>
    </xdr:to>
    <xdr:pic>
      <xdr:nvPicPr>
        <xdr:cNvPr id="896" name="Имя " descr="Descr "/>
        <xdr:cNvPicPr>
          <a:picLocks noChangeAspect="1"/>
        </xdr:cNvPicPr>
      </xdr:nvPicPr>
      <xdr:blipFill>
        <a:blip xmlns:r="http://schemas.openxmlformats.org/officeDocument/2006/relationships" r:embed="rId194"/>
        <a:stretch>
          <a:fillRect/>
        </a:stretch>
      </xdr:blipFill>
      <xdr:spPr>
        <a:xfrm>
          <a:off x="5276850" y="11363325"/>
          <a:ext cx="1332000" cy="1332000"/>
        </a:xfrm>
        <a:prstGeom prst="rect">
          <a:avLst/>
        </a:prstGeom>
        <a:ln w="9525">
          <a:solidFill>
            <a:srgbClr val="000000"/>
          </a:solidFill>
          <a:prstDash val="solid"/>
        </a:ln>
      </xdr:spPr>
    </xdr:pic>
    <xdr:clientData/>
  </xdr:twoCellAnchor>
  <xdr:twoCellAnchor>
    <xdr:from>
      <xdr:col>8</xdr:col>
      <xdr:colOff>161925</xdr:colOff>
      <xdr:row>102</xdr:row>
      <xdr:rowOff>104775</xdr:rowOff>
    </xdr:from>
    <xdr:to>
      <xdr:col>8</xdr:col>
      <xdr:colOff>1493925</xdr:colOff>
      <xdr:row>102</xdr:row>
      <xdr:rowOff>1436775</xdr:rowOff>
    </xdr:to>
    <xdr:pic>
      <xdr:nvPicPr>
        <xdr:cNvPr id="897" name="Имя " descr="Descr "/>
        <xdr:cNvPicPr>
          <a:picLocks noChangeAspect="1"/>
        </xdr:cNvPicPr>
      </xdr:nvPicPr>
      <xdr:blipFill>
        <a:blip xmlns:r="http://schemas.openxmlformats.org/officeDocument/2006/relationships" r:embed="rId195"/>
        <a:stretch>
          <a:fillRect/>
        </a:stretch>
      </xdr:blipFill>
      <xdr:spPr>
        <a:xfrm>
          <a:off x="5276850" y="12887325"/>
          <a:ext cx="1332000" cy="1332000"/>
        </a:xfrm>
        <a:prstGeom prst="rect">
          <a:avLst/>
        </a:prstGeom>
        <a:ln w="9525">
          <a:solidFill>
            <a:srgbClr val="000000"/>
          </a:solidFill>
          <a:prstDash val="solid"/>
        </a:ln>
      </xdr:spPr>
    </xdr:pic>
    <xdr:clientData/>
  </xdr:twoCellAnchor>
  <xdr:twoCellAnchor>
    <xdr:from>
      <xdr:col>8</xdr:col>
      <xdr:colOff>161925</xdr:colOff>
      <xdr:row>126</xdr:row>
      <xdr:rowOff>104775</xdr:rowOff>
    </xdr:from>
    <xdr:to>
      <xdr:col>8</xdr:col>
      <xdr:colOff>1493925</xdr:colOff>
      <xdr:row>126</xdr:row>
      <xdr:rowOff>1436775</xdr:rowOff>
    </xdr:to>
    <xdr:pic>
      <xdr:nvPicPr>
        <xdr:cNvPr id="898" name="Имя " descr="Descr "/>
        <xdr:cNvPicPr>
          <a:picLocks noChangeAspect="1"/>
        </xdr:cNvPicPr>
      </xdr:nvPicPr>
      <xdr:blipFill>
        <a:blip xmlns:r="http://schemas.openxmlformats.org/officeDocument/2006/relationships" r:embed="rId196"/>
        <a:stretch>
          <a:fillRect/>
        </a:stretch>
      </xdr:blipFill>
      <xdr:spPr>
        <a:xfrm>
          <a:off x="5276850" y="14411325"/>
          <a:ext cx="1332000" cy="1332000"/>
        </a:xfrm>
        <a:prstGeom prst="rect">
          <a:avLst/>
        </a:prstGeom>
        <a:ln w="9525">
          <a:solidFill>
            <a:srgbClr val="000000"/>
          </a:solidFill>
          <a:prstDash val="solid"/>
        </a:ln>
      </xdr:spPr>
    </xdr:pic>
    <xdr:clientData/>
  </xdr:twoCellAnchor>
  <xdr:twoCellAnchor>
    <xdr:from>
      <xdr:col>8</xdr:col>
      <xdr:colOff>161925</xdr:colOff>
      <xdr:row>133</xdr:row>
      <xdr:rowOff>104775</xdr:rowOff>
    </xdr:from>
    <xdr:to>
      <xdr:col>8</xdr:col>
      <xdr:colOff>1493925</xdr:colOff>
      <xdr:row>133</xdr:row>
      <xdr:rowOff>1436775</xdr:rowOff>
    </xdr:to>
    <xdr:pic>
      <xdr:nvPicPr>
        <xdr:cNvPr id="899" name="Имя " descr="Descr "/>
        <xdr:cNvPicPr>
          <a:picLocks noChangeAspect="1"/>
        </xdr:cNvPicPr>
      </xdr:nvPicPr>
      <xdr:blipFill>
        <a:blip xmlns:r="http://schemas.openxmlformats.org/officeDocument/2006/relationships" r:embed="rId197"/>
        <a:stretch>
          <a:fillRect/>
        </a:stretch>
      </xdr:blipFill>
      <xdr:spPr>
        <a:xfrm>
          <a:off x="5276850" y="15935325"/>
          <a:ext cx="1332000" cy="1332000"/>
        </a:xfrm>
        <a:prstGeom prst="rect">
          <a:avLst/>
        </a:prstGeom>
        <a:ln w="9525">
          <a:solidFill>
            <a:srgbClr val="000000"/>
          </a:solidFill>
          <a:prstDash val="solid"/>
        </a:ln>
      </xdr:spPr>
    </xdr:pic>
    <xdr:clientData/>
  </xdr:twoCellAnchor>
  <xdr:twoCellAnchor>
    <xdr:from>
      <xdr:col>8</xdr:col>
      <xdr:colOff>161925</xdr:colOff>
      <xdr:row>167</xdr:row>
      <xdr:rowOff>104775</xdr:rowOff>
    </xdr:from>
    <xdr:to>
      <xdr:col>8</xdr:col>
      <xdr:colOff>1493925</xdr:colOff>
      <xdr:row>167</xdr:row>
      <xdr:rowOff>1436775</xdr:rowOff>
    </xdr:to>
    <xdr:pic>
      <xdr:nvPicPr>
        <xdr:cNvPr id="900" name="Имя " descr="Descr "/>
        <xdr:cNvPicPr>
          <a:picLocks noChangeAspect="1"/>
        </xdr:cNvPicPr>
      </xdr:nvPicPr>
      <xdr:blipFill>
        <a:blip xmlns:r="http://schemas.openxmlformats.org/officeDocument/2006/relationships" r:embed="rId198"/>
        <a:stretch>
          <a:fillRect/>
        </a:stretch>
      </xdr:blipFill>
      <xdr:spPr>
        <a:xfrm>
          <a:off x="5276850" y="17459325"/>
          <a:ext cx="1332000" cy="1332000"/>
        </a:xfrm>
        <a:prstGeom prst="rect">
          <a:avLst/>
        </a:prstGeom>
        <a:ln w="9525">
          <a:solidFill>
            <a:srgbClr val="000000"/>
          </a:solidFill>
          <a:prstDash val="solid"/>
        </a:ln>
      </xdr:spPr>
    </xdr:pic>
    <xdr:clientData/>
  </xdr:twoCellAnchor>
  <xdr:twoCellAnchor>
    <xdr:from>
      <xdr:col>8</xdr:col>
      <xdr:colOff>161925</xdr:colOff>
      <xdr:row>194</xdr:row>
      <xdr:rowOff>104775</xdr:rowOff>
    </xdr:from>
    <xdr:to>
      <xdr:col>8</xdr:col>
      <xdr:colOff>1493925</xdr:colOff>
      <xdr:row>194</xdr:row>
      <xdr:rowOff>1436775</xdr:rowOff>
    </xdr:to>
    <xdr:pic>
      <xdr:nvPicPr>
        <xdr:cNvPr id="901" name="Имя " descr="Descr "/>
        <xdr:cNvPicPr>
          <a:picLocks noChangeAspect="1"/>
        </xdr:cNvPicPr>
      </xdr:nvPicPr>
      <xdr:blipFill>
        <a:blip xmlns:r="http://schemas.openxmlformats.org/officeDocument/2006/relationships" r:embed="rId199"/>
        <a:stretch>
          <a:fillRect/>
        </a:stretch>
      </xdr:blipFill>
      <xdr:spPr>
        <a:xfrm>
          <a:off x="5276850" y="18983325"/>
          <a:ext cx="1332000" cy="1332000"/>
        </a:xfrm>
        <a:prstGeom prst="rect">
          <a:avLst/>
        </a:prstGeom>
        <a:ln w="9525">
          <a:solidFill>
            <a:srgbClr val="000000"/>
          </a:solidFill>
          <a:prstDash val="solid"/>
        </a:ln>
      </xdr:spPr>
    </xdr:pic>
    <xdr:clientData/>
  </xdr:twoCellAnchor>
  <xdr:twoCellAnchor>
    <xdr:from>
      <xdr:col>8</xdr:col>
      <xdr:colOff>161925</xdr:colOff>
      <xdr:row>203</xdr:row>
      <xdr:rowOff>104775</xdr:rowOff>
    </xdr:from>
    <xdr:to>
      <xdr:col>8</xdr:col>
      <xdr:colOff>1493925</xdr:colOff>
      <xdr:row>203</xdr:row>
      <xdr:rowOff>1436775</xdr:rowOff>
    </xdr:to>
    <xdr:pic>
      <xdr:nvPicPr>
        <xdr:cNvPr id="902" name="Имя " descr="Descr "/>
        <xdr:cNvPicPr>
          <a:picLocks noChangeAspect="1"/>
        </xdr:cNvPicPr>
      </xdr:nvPicPr>
      <xdr:blipFill>
        <a:blip xmlns:r="http://schemas.openxmlformats.org/officeDocument/2006/relationships" r:embed="rId200"/>
        <a:stretch>
          <a:fillRect/>
        </a:stretch>
      </xdr:blipFill>
      <xdr:spPr>
        <a:xfrm>
          <a:off x="5276850" y="20507325"/>
          <a:ext cx="1332000" cy="1332000"/>
        </a:xfrm>
        <a:prstGeom prst="rect">
          <a:avLst/>
        </a:prstGeom>
        <a:ln w="9525">
          <a:solidFill>
            <a:srgbClr val="000000"/>
          </a:solidFill>
          <a:prstDash val="solid"/>
        </a:ln>
      </xdr:spPr>
    </xdr:pic>
    <xdr:clientData/>
  </xdr:twoCellAnchor>
  <xdr:twoCellAnchor>
    <xdr:from>
      <xdr:col>8</xdr:col>
      <xdr:colOff>161925</xdr:colOff>
      <xdr:row>206</xdr:row>
      <xdr:rowOff>104775</xdr:rowOff>
    </xdr:from>
    <xdr:to>
      <xdr:col>8</xdr:col>
      <xdr:colOff>1493925</xdr:colOff>
      <xdr:row>206</xdr:row>
      <xdr:rowOff>1436775</xdr:rowOff>
    </xdr:to>
    <xdr:pic>
      <xdr:nvPicPr>
        <xdr:cNvPr id="903" name="Имя " descr="Descr "/>
        <xdr:cNvPicPr>
          <a:picLocks noChangeAspect="1"/>
        </xdr:cNvPicPr>
      </xdr:nvPicPr>
      <xdr:blipFill>
        <a:blip xmlns:r="http://schemas.openxmlformats.org/officeDocument/2006/relationships" r:embed="rId201"/>
        <a:stretch>
          <a:fillRect/>
        </a:stretch>
      </xdr:blipFill>
      <xdr:spPr>
        <a:xfrm>
          <a:off x="5276850" y="22031325"/>
          <a:ext cx="1332000" cy="1332000"/>
        </a:xfrm>
        <a:prstGeom prst="rect">
          <a:avLst/>
        </a:prstGeom>
        <a:ln w="9525">
          <a:solidFill>
            <a:srgbClr val="000000"/>
          </a:solidFill>
          <a:prstDash val="solid"/>
        </a:ln>
      </xdr:spPr>
    </xdr:pic>
    <xdr:clientData/>
  </xdr:twoCellAnchor>
  <xdr:twoCellAnchor>
    <xdr:from>
      <xdr:col>8</xdr:col>
      <xdr:colOff>161925</xdr:colOff>
      <xdr:row>208</xdr:row>
      <xdr:rowOff>104775</xdr:rowOff>
    </xdr:from>
    <xdr:to>
      <xdr:col>8</xdr:col>
      <xdr:colOff>1493925</xdr:colOff>
      <xdr:row>208</xdr:row>
      <xdr:rowOff>1436775</xdr:rowOff>
    </xdr:to>
    <xdr:pic>
      <xdr:nvPicPr>
        <xdr:cNvPr id="904" name="Имя " descr="Descr "/>
        <xdr:cNvPicPr>
          <a:picLocks noChangeAspect="1"/>
        </xdr:cNvPicPr>
      </xdr:nvPicPr>
      <xdr:blipFill>
        <a:blip xmlns:r="http://schemas.openxmlformats.org/officeDocument/2006/relationships" r:embed="rId202"/>
        <a:stretch>
          <a:fillRect/>
        </a:stretch>
      </xdr:blipFill>
      <xdr:spPr>
        <a:xfrm>
          <a:off x="5276850" y="23555325"/>
          <a:ext cx="1332000" cy="1332000"/>
        </a:xfrm>
        <a:prstGeom prst="rect">
          <a:avLst/>
        </a:prstGeom>
        <a:ln w="9525">
          <a:solidFill>
            <a:srgbClr val="000000"/>
          </a:solidFill>
          <a:prstDash val="solid"/>
        </a:ln>
      </xdr:spPr>
    </xdr:pic>
    <xdr:clientData/>
  </xdr:twoCellAnchor>
  <xdr:twoCellAnchor>
    <xdr:from>
      <xdr:col>8</xdr:col>
      <xdr:colOff>161925</xdr:colOff>
      <xdr:row>209</xdr:row>
      <xdr:rowOff>104775</xdr:rowOff>
    </xdr:from>
    <xdr:to>
      <xdr:col>8</xdr:col>
      <xdr:colOff>1493925</xdr:colOff>
      <xdr:row>209</xdr:row>
      <xdr:rowOff>1436775</xdr:rowOff>
    </xdr:to>
    <xdr:pic>
      <xdr:nvPicPr>
        <xdr:cNvPr id="905" name="Имя " descr="Descr "/>
        <xdr:cNvPicPr>
          <a:picLocks noChangeAspect="1"/>
        </xdr:cNvPicPr>
      </xdr:nvPicPr>
      <xdr:blipFill>
        <a:blip xmlns:r="http://schemas.openxmlformats.org/officeDocument/2006/relationships" r:embed="rId203"/>
        <a:stretch>
          <a:fillRect/>
        </a:stretch>
      </xdr:blipFill>
      <xdr:spPr>
        <a:xfrm>
          <a:off x="5276850" y="25079325"/>
          <a:ext cx="1332000" cy="1332000"/>
        </a:xfrm>
        <a:prstGeom prst="rect">
          <a:avLst/>
        </a:prstGeom>
        <a:ln w="9525">
          <a:solidFill>
            <a:srgbClr val="000000"/>
          </a:solid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65</xdr:row>
      <xdr:rowOff>9525</xdr:rowOff>
    </xdr:from>
    <xdr:to>
      <xdr:col>16</xdr:col>
      <xdr:colOff>466725</xdr:colOff>
      <xdr:row>89</xdr:row>
      <xdr:rowOff>66675</xdr:rowOff>
    </xdr:to>
    <xdr:grpSp>
      <xdr:nvGrpSpPr>
        <xdr:cNvPr id="2049" name="Group 1"/>
        <xdr:cNvGrpSpPr>
          <a:grpSpLocks/>
        </xdr:cNvGrpSpPr>
      </xdr:nvGrpSpPr>
      <xdr:grpSpPr bwMode="auto">
        <a:xfrm>
          <a:off x="104775" y="11734800"/>
          <a:ext cx="9182100" cy="4781550"/>
          <a:chOff x="15" y="1244"/>
          <a:chExt cx="957" cy="492"/>
        </a:xfrm>
      </xdr:grpSpPr>
      <xdr:pic>
        <xdr:nvPicPr>
          <xdr:cNvPr id="2078"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5" y="1244"/>
            <a:ext cx="957" cy="492"/>
          </a:xfrm>
          <a:prstGeom prst="rect">
            <a:avLst/>
          </a:prstGeom>
          <a:noFill/>
          <a:ln w="1">
            <a:noFill/>
            <a:miter lim="800000"/>
            <a:headEnd/>
            <a:tailEnd/>
          </a:ln>
        </xdr:spPr>
      </xdr:pic>
      <xdr:sp macro="" textlink="">
        <xdr:nvSpPr>
          <xdr:cNvPr id="2079" name="Oval 3"/>
          <xdr:cNvSpPr>
            <a:spLocks noChangeArrowheads="1"/>
          </xdr:cNvSpPr>
        </xdr:nvSpPr>
        <xdr:spPr bwMode="auto">
          <a:xfrm>
            <a:off x="585" y="1278"/>
            <a:ext cx="366" cy="209"/>
          </a:xfrm>
          <a:prstGeom prst="ellipse">
            <a:avLst/>
          </a:prstGeom>
          <a:noFill/>
          <a:ln w="28575">
            <a:solidFill>
              <a:srgbClr val="FF0000"/>
            </a:solidFill>
            <a:round/>
            <a:headEnd/>
            <a:tailEnd/>
          </a:ln>
        </xdr:spPr>
      </xdr:sp>
    </xdr:grpSp>
    <xdr:clientData/>
  </xdr:twoCellAnchor>
  <xdr:twoCellAnchor editAs="absolute">
    <xdr:from>
      <xdr:col>1</xdr:col>
      <xdr:colOff>0</xdr:colOff>
      <xdr:row>92</xdr:row>
      <xdr:rowOff>38100</xdr:rowOff>
    </xdr:from>
    <xdr:to>
      <xdr:col>16</xdr:col>
      <xdr:colOff>447675</xdr:colOff>
      <xdr:row>134</xdr:row>
      <xdr:rowOff>19050</xdr:rowOff>
    </xdr:to>
    <xdr:grpSp>
      <xdr:nvGrpSpPr>
        <xdr:cNvPr id="2050" name="Group 4"/>
        <xdr:cNvGrpSpPr>
          <a:grpSpLocks/>
        </xdr:cNvGrpSpPr>
      </xdr:nvGrpSpPr>
      <xdr:grpSpPr bwMode="auto">
        <a:xfrm>
          <a:off x="104775" y="17116425"/>
          <a:ext cx="9163050" cy="7305675"/>
          <a:chOff x="15" y="1805"/>
          <a:chExt cx="957" cy="733"/>
        </a:xfrm>
      </xdr:grpSpPr>
      <xdr:pic>
        <xdr:nvPicPr>
          <xdr:cNvPr id="207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5" y="1805"/>
            <a:ext cx="957" cy="733"/>
          </a:xfrm>
          <a:prstGeom prst="rect">
            <a:avLst/>
          </a:prstGeom>
          <a:noFill/>
          <a:ln w="1">
            <a:noFill/>
            <a:miter lim="800000"/>
            <a:headEnd/>
            <a:tailEnd/>
          </a:ln>
        </xdr:spPr>
      </xdr:pic>
      <xdr:sp macro="" textlink="">
        <xdr:nvSpPr>
          <xdr:cNvPr id="2076" name="Rectangle 6"/>
          <xdr:cNvSpPr>
            <a:spLocks noChangeArrowheads="1"/>
          </xdr:cNvSpPr>
        </xdr:nvSpPr>
        <xdr:spPr bwMode="auto">
          <a:xfrm>
            <a:off x="747" y="1910"/>
            <a:ext cx="192" cy="43"/>
          </a:xfrm>
          <a:prstGeom prst="rect">
            <a:avLst/>
          </a:prstGeom>
          <a:noFill/>
          <a:ln w="38100">
            <a:solidFill>
              <a:srgbClr val="FF0000"/>
            </a:solidFill>
            <a:prstDash val="sysDot"/>
            <a:miter lim="800000"/>
            <a:headEnd/>
            <a:tailEnd/>
          </a:ln>
        </xdr:spPr>
      </xdr:sp>
      <xdr:sp macro="" textlink="">
        <xdr:nvSpPr>
          <xdr:cNvPr id="2077" name="Line 7"/>
          <xdr:cNvSpPr>
            <a:spLocks noChangeShapeType="1"/>
          </xdr:cNvSpPr>
        </xdr:nvSpPr>
        <xdr:spPr bwMode="auto">
          <a:xfrm>
            <a:off x="624" y="1888"/>
            <a:ext cx="125" cy="23"/>
          </a:xfrm>
          <a:prstGeom prst="line">
            <a:avLst/>
          </a:prstGeom>
          <a:noFill/>
          <a:ln w="19050">
            <a:solidFill>
              <a:srgbClr val="FF0000"/>
            </a:solidFill>
            <a:round/>
            <a:headEnd/>
            <a:tailEnd type="triangle" w="med" len="med"/>
          </a:ln>
        </xdr:spPr>
      </xdr:sp>
    </xdr:grpSp>
    <xdr:clientData/>
  </xdr:twoCellAnchor>
  <xdr:twoCellAnchor editAs="absolute">
    <xdr:from>
      <xdr:col>1</xdr:col>
      <xdr:colOff>0</xdr:colOff>
      <xdr:row>136</xdr:row>
      <xdr:rowOff>28575</xdr:rowOff>
    </xdr:from>
    <xdr:to>
      <xdr:col>16</xdr:col>
      <xdr:colOff>457200</xdr:colOff>
      <xdr:row>179</xdr:row>
      <xdr:rowOff>9525</xdr:rowOff>
    </xdr:to>
    <xdr:grpSp>
      <xdr:nvGrpSpPr>
        <xdr:cNvPr id="2051" name="Group 8"/>
        <xdr:cNvGrpSpPr>
          <a:grpSpLocks/>
        </xdr:cNvGrpSpPr>
      </xdr:nvGrpSpPr>
      <xdr:grpSpPr bwMode="auto">
        <a:xfrm>
          <a:off x="104775" y="24822150"/>
          <a:ext cx="9172575" cy="8696325"/>
          <a:chOff x="17" y="2602"/>
          <a:chExt cx="958" cy="898"/>
        </a:xfrm>
      </xdr:grpSpPr>
      <xdr:grpSp>
        <xdr:nvGrpSpPr>
          <xdr:cNvPr id="2068" name="Group 9"/>
          <xdr:cNvGrpSpPr>
            <a:grpSpLocks/>
          </xdr:cNvGrpSpPr>
        </xdr:nvGrpSpPr>
        <xdr:grpSpPr bwMode="auto">
          <a:xfrm>
            <a:off x="17" y="2602"/>
            <a:ext cx="958" cy="898"/>
            <a:chOff x="17" y="2602"/>
            <a:chExt cx="958" cy="898"/>
          </a:xfrm>
        </xdr:grpSpPr>
        <xdr:pic>
          <xdr:nvPicPr>
            <xdr:cNvPr id="2070" name="Picture 10"/>
            <xdr:cNvPicPr>
              <a:picLocks noChangeAspect="1" noChangeArrowheads="1"/>
            </xdr:cNvPicPr>
          </xdr:nvPicPr>
          <xdr:blipFill>
            <a:blip xmlns:r="http://schemas.openxmlformats.org/officeDocument/2006/relationships" r:embed="rId3" cstate="print"/>
            <a:srcRect/>
            <a:stretch>
              <a:fillRect/>
            </a:stretch>
          </xdr:blipFill>
          <xdr:spPr bwMode="auto">
            <a:xfrm>
              <a:off x="18" y="2602"/>
              <a:ext cx="957" cy="244"/>
            </a:xfrm>
            <a:prstGeom prst="rect">
              <a:avLst/>
            </a:prstGeom>
            <a:noFill/>
            <a:ln w="1">
              <a:noFill/>
              <a:miter lim="800000"/>
              <a:headEnd/>
              <a:tailEnd/>
            </a:ln>
          </xdr:spPr>
        </xdr:pic>
        <xdr:sp macro="" textlink="">
          <xdr:nvSpPr>
            <xdr:cNvPr id="2071" name="Rectangle 11"/>
            <xdr:cNvSpPr>
              <a:spLocks noChangeArrowheads="1"/>
            </xdr:cNvSpPr>
          </xdr:nvSpPr>
          <xdr:spPr bwMode="auto">
            <a:xfrm>
              <a:off x="754" y="2633"/>
              <a:ext cx="201" cy="44"/>
            </a:xfrm>
            <a:prstGeom prst="rect">
              <a:avLst/>
            </a:prstGeom>
            <a:noFill/>
            <a:ln w="19050">
              <a:solidFill>
                <a:srgbClr val="FF0000"/>
              </a:solidFill>
              <a:miter lim="800000"/>
              <a:headEnd/>
              <a:tailEnd/>
            </a:ln>
          </xdr:spPr>
        </xdr:sp>
        <xdr:sp macro="" textlink="">
          <xdr:nvSpPr>
            <xdr:cNvPr id="2072" name="Line 12"/>
            <xdr:cNvSpPr>
              <a:spLocks noChangeShapeType="1"/>
            </xdr:cNvSpPr>
          </xdr:nvSpPr>
          <xdr:spPr bwMode="auto">
            <a:xfrm>
              <a:off x="581" y="2636"/>
              <a:ext cx="170" cy="21"/>
            </a:xfrm>
            <a:prstGeom prst="line">
              <a:avLst/>
            </a:prstGeom>
            <a:noFill/>
            <a:ln w="12700">
              <a:solidFill>
                <a:srgbClr val="FF0000"/>
              </a:solidFill>
              <a:round/>
              <a:headEnd/>
              <a:tailEnd type="triangle" w="med" len="med"/>
            </a:ln>
          </xdr:spPr>
        </xdr:sp>
        <xdr:pic>
          <xdr:nvPicPr>
            <xdr:cNvPr id="2073" name="Picture 13"/>
            <xdr:cNvPicPr>
              <a:picLocks noChangeAspect="1" noChangeArrowheads="1"/>
            </xdr:cNvPicPr>
          </xdr:nvPicPr>
          <xdr:blipFill>
            <a:blip xmlns:r="http://schemas.openxmlformats.org/officeDocument/2006/relationships" r:embed="rId4" cstate="print"/>
            <a:srcRect/>
            <a:stretch>
              <a:fillRect/>
            </a:stretch>
          </xdr:blipFill>
          <xdr:spPr bwMode="auto">
            <a:xfrm>
              <a:off x="17" y="2888"/>
              <a:ext cx="957" cy="612"/>
            </a:xfrm>
            <a:prstGeom prst="rect">
              <a:avLst/>
            </a:prstGeom>
            <a:noFill/>
            <a:ln w="1">
              <a:noFill/>
              <a:miter lim="800000"/>
              <a:headEnd/>
              <a:tailEnd/>
            </a:ln>
          </xdr:spPr>
        </xdr:pic>
        <xdr:sp macro="" textlink="">
          <xdr:nvSpPr>
            <xdr:cNvPr id="2074" name="Line 14"/>
            <xdr:cNvSpPr>
              <a:spLocks noChangeShapeType="1"/>
            </xdr:cNvSpPr>
          </xdr:nvSpPr>
          <xdr:spPr bwMode="auto">
            <a:xfrm flipH="1">
              <a:off x="210" y="2678"/>
              <a:ext cx="636" cy="582"/>
            </a:xfrm>
            <a:prstGeom prst="line">
              <a:avLst/>
            </a:prstGeom>
            <a:noFill/>
            <a:ln w="9525">
              <a:solidFill>
                <a:srgbClr val="FF0000"/>
              </a:solidFill>
              <a:round/>
              <a:headEnd/>
              <a:tailEnd type="triangle" w="med" len="med"/>
            </a:ln>
          </xdr:spPr>
        </xdr:sp>
      </xdr:grpSp>
      <xdr:sp macro="" textlink="">
        <xdr:nvSpPr>
          <xdr:cNvPr id="2069" name="Rectangle 15"/>
          <xdr:cNvSpPr>
            <a:spLocks noChangeArrowheads="1"/>
          </xdr:cNvSpPr>
        </xdr:nvSpPr>
        <xdr:spPr bwMode="auto">
          <a:xfrm>
            <a:off x="27" y="3260"/>
            <a:ext cx="184" cy="167"/>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183</xdr:row>
      <xdr:rowOff>19050</xdr:rowOff>
    </xdr:from>
    <xdr:to>
      <xdr:col>16</xdr:col>
      <xdr:colOff>447675</xdr:colOff>
      <xdr:row>197</xdr:row>
      <xdr:rowOff>19050</xdr:rowOff>
    </xdr:to>
    <xdr:grpSp>
      <xdr:nvGrpSpPr>
        <xdr:cNvPr id="2052" name="Group 16"/>
        <xdr:cNvGrpSpPr>
          <a:grpSpLocks/>
        </xdr:cNvGrpSpPr>
      </xdr:nvGrpSpPr>
      <xdr:grpSpPr bwMode="auto">
        <a:xfrm>
          <a:off x="104775" y="34375725"/>
          <a:ext cx="9163050" cy="2714625"/>
          <a:chOff x="15" y="3589"/>
          <a:chExt cx="819" cy="235"/>
        </a:xfrm>
      </xdr:grpSpPr>
      <xdr:pic>
        <xdr:nvPicPr>
          <xdr:cNvPr id="2066" name="Picture 17"/>
          <xdr:cNvPicPr>
            <a:picLocks noChangeAspect="1" noChangeArrowheads="1"/>
          </xdr:cNvPicPr>
        </xdr:nvPicPr>
        <xdr:blipFill>
          <a:blip xmlns:r="http://schemas.openxmlformats.org/officeDocument/2006/relationships" r:embed="rId5" cstate="print"/>
          <a:srcRect/>
          <a:stretch>
            <a:fillRect/>
          </a:stretch>
        </xdr:blipFill>
        <xdr:spPr bwMode="auto">
          <a:xfrm>
            <a:off x="15" y="3589"/>
            <a:ext cx="819" cy="235"/>
          </a:xfrm>
          <a:prstGeom prst="rect">
            <a:avLst/>
          </a:prstGeom>
          <a:noFill/>
          <a:ln w="1">
            <a:noFill/>
            <a:miter lim="800000"/>
            <a:headEnd/>
            <a:tailEnd/>
          </a:ln>
        </xdr:spPr>
      </xdr:pic>
      <xdr:sp macro="" textlink="">
        <xdr:nvSpPr>
          <xdr:cNvPr id="2067" name="Rectangle 18"/>
          <xdr:cNvSpPr>
            <a:spLocks noChangeArrowheads="1"/>
          </xdr:cNvSpPr>
        </xdr:nvSpPr>
        <xdr:spPr bwMode="auto">
          <a:xfrm>
            <a:off x="491" y="3668"/>
            <a:ext cx="244" cy="46"/>
          </a:xfrm>
          <a:prstGeom prst="rect">
            <a:avLst/>
          </a:prstGeom>
          <a:noFill/>
          <a:ln w="28575">
            <a:solidFill>
              <a:srgbClr val="FF0000"/>
            </a:solidFill>
            <a:miter lim="800000"/>
            <a:headEnd/>
            <a:tailEnd/>
          </a:ln>
        </xdr:spPr>
      </xdr:sp>
    </xdr:grpSp>
    <xdr:clientData/>
  </xdr:twoCellAnchor>
  <xdr:twoCellAnchor editAs="absolute">
    <xdr:from>
      <xdr:col>1</xdr:col>
      <xdr:colOff>0</xdr:colOff>
      <xdr:row>201</xdr:row>
      <xdr:rowOff>19050</xdr:rowOff>
    </xdr:from>
    <xdr:to>
      <xdr:col>16</xdr:col>
      <xdr:colOff>447675</xdr:colOff>
      <xdr:row>222</xdr:row>
      <xdr:rowOff>19050</xdr:rowOff>
    </xdr:to>
    <xdr:grpSp>
      <xdr:nvGrpSpPr>
        <xdr:cNvPr id="2053" name="Group 19"/>
        <xdr:cNvGrpSpPr>
          <a:grpSpLocks/>
        </xdr:cNvGrpSpPr>
      </xdr:nvGrpSpPr>
      <xdr:grpSpPr bwMode="auto">
        <a:xfrm>
          <a:off x="104775" y="37957125"/>
          <a:ext cx="9163050" cy="3295650"/>
          <a:chOff x="11" y="3966"/>
          <a:chExt cx="960" cy="341"/>
        </a:xfrm>
      </xdr:grpSpPr>
      <xdr:pic>
        <xdr:nvPicPr>
          <xdr:cNvPr id="2064" name="Picture 20"/>
          <xdr:cNvPicPr>
            <a:picLocks noChangeAspect="1" noChangeArrowheads="1"/>
          </xdr:cNvPicPr>
        </xdr:nvPicPr>
        <xdr:blipFill>
          <a:blip xmlns:r="http://schemas.openxmlformats.org/officeDocument/2006/relationships" r:embed="rId6" cstate="print"/>
          <a:srcRect/>
          <a:stretch>
            <a:fillRect/>
          </a:stretch>
        </xdr:blipFill>
        <xdr:spPr bwMode="auto">
          <a:xfrm>
            <a:off x="11" y="3966"/>
            <a:ext cx="960" cy="341"/>
          </a:xfrm>
          <a:prstGeom prst="rect">
            <a:avLst/>
          </a:prstGeom>
          <a:noFill/>
          <a:ln w="1">
            <a:noFill/>
            <a:miter lim="800000"/>
            <a:headEnd/>
            <a:tailEnd/>
          </a:ln>
        </xdr:spPr>
      </xdr:pic>
      <xdr:sp macro="" textlink="">
        <xdr:nvSpPr>
          <xdr:cNvPr id="2065" name="Rectangle 21"/>
          <xdr:cNvSpPr>
            <a:spLocks noChangeArrowheads="1"/>
          </xdr:cNvSpPr>
        </xdr:nvSpPr>
        <xdr:spPr bwMode="auto">
          <a:xfrm>
            <a:off x="28" y="4057"/>
            <a:ext cx="935" cy="89"/>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228</xdr:row>
      <xdr:rowOff>19050</xdr:rowOff>
    </xdr:from>
    <xdr:to>
      <xdr:col>16</xdr:col>
      <xdr:colOff>457200</xdr:colOff>
      <xdr:row>285</xdr:row>
      <xdr:rowOff>0</xdr:rowOff>
    </xdr:to>
    <xdr:grpSp>
      <xdr:nvGrpSpPr>
        <xdr:cNvPr id="2054" name="Group 28"/>
        <xdr:cNvGrpSpPr>
          <a:grpSpLocks/>
        </xdr:cNvGrpSpPr>
      </xdr:nvGrpSpPr>
      <xdr:grpSpPr bwMode="auto">
        <a:xfrm>
          <a:off x="104775" y="42557700"/>
          <a:ext cx="9172575" cy="11077575"/>
          <a:chOff x="16" y="4471"/>
          <a:chExt cx="954" cy="1153"/>
        </a:xfrm>
      </xdr:grpSpPr>
      <xdr:pic>
        <xdr:nvPicPr>
          <xdr:cNvPr id="2062" name="Picture 29"/>
          <xdr:cNvPicPr>
            <a:picLocks noChangeAspect="1" noChangeArrowheads="1"/>
          </xdr:cNvPicPr>
        </xdr:nvPicPr>
        <xdr:blipFill>
          <a:blip xmlns:r="http://schemas.openxmlformats.org/officeDocument/2006/relationships" r:embed="rId7" cstate="print"/>
          <a:srcRect/>
          <a:stretch>
            <a:fillRect/>
          </a:stretch>
        </xdr:blipFill>
        <xdr:spPr bwMode="auto">
          <a:xfrm>
            <a:off x="16" y="4471"/>
            <a:ext cx="954" cy="1153"/>
          </a:xfrm>
          <a:prstGeom prst="rect">
            <a:avLst/>
          </a:prstGeom>
          <a:noFill/>
          <a:ln w="1">
            <a:noFill/>
            <a:miter lim="800000"/>
            <a:headEnd/>
            <a:tailEnd/>
          </a:ln>
        </xdr:spPr>
      </xdr:pic>
      <xdr:sp macro="" textlink="">
        <xdr:nvSpPr>
          <xdr:cNvPr id="2063" name="Rectangle 30"/>
          <xdr:cNvSpPr>
            <a:spLocks noChangeArrowheads="1"/>
          </xdr:cNvSpPr>
        </xdr:nvSpPr>
        <xdr:spPr bwMode="auto">
          <a:xfrm>
            <a:off x="583" y="4575"/>
            <a:ext cx="287" cy="39"/>
          </a:xfrm>
          <a:prstGeom prst="rect">
            <a:avLst/>
          </a:prstGeom>
          <a:noFill/>
          <a:ln w="28575">
            <a:solidFill>
              <a:srgbClr val="FF0000"/>
            </a:solidFill>
            <a:miter lim="800000"/>
            <a:headEnd/>
            <a:tailEnd/>
          </a:ln>
        </xdr:spPr>
      </xdr:sp>
    </xdr:grpSp>
    <xdr:clientData/>
  </xdr:twoCellAnchor>
  <xdr:twoCellAnchor editAs="absolute">
    <xdr:from>
      <xdr:col>1</xdr:col>
      <xdr:colOff>0</xdr:colOff>
      <xdr:row>287</xdr:row>
      <xdr:rowOff>28575</xdr:rowOff>
    </xdr:from>
    <xdr:to>
      <xdr:col>16</xdr:col>
      <xdr:colOff>438150</xdr:colOff>
      <xdr:row>337</xdr:row>
      <xdr:rowOff>28575</xdr:rowOff>
    </xdr:to>
    <xdr:grpSp>
      <xdr:nvGrpSpPr>
        <xdr:cNvPr id="2055" name="Group 31"/>
        <xdr:cNvGrpSpPr>
          <a:grpSpLocks/>
        </xdr:cNvGrpSpPr>
      </xdr:nvGrpSpPr>
      <xdr:grpSpPr bwMode="auto">
        <a:xfrm>
          <a:off x="104775" y="54054375"/>
          <a:ext cx="9153525" cy="8696325"/>
          <a:chOff x="17" y="5664"/>
          <a:chExt cx="956" cy="906"/>
        </a:xfrm>
      </xdr:grpSpPr>
      <xdr:pic>
        <xdr:nvPicPr>
          <xdr:cNvPr id="2060" name="Picture 32"/>
          <xdr:cNvPicPr>
            <a:picLocks noChangeAspect="1" noChangeArrowheads="1"/>
          </xdr:cNvPicPr>
        </xdr:nvPicPr>
        <xdr:blipFill>
          <a:blip xmlns:r="http://schemas.openxmlformats.org/officeDocument/2006/relationships" r:embed="rId8" cstate="print"/>
          <a:srcRect b="2"/>
          <a:stretch>
            <a:fillRect/>
          </a:stretch>
        </xdr:blipFill>
        <xdr:spPr bwMode="auto">
          <a:xfrm>
            <a:off x="17" y="5664"/>
            <a:ext cx="956" cy="906"/>
          </a:xfrm>
          <a:prstGeom prst="rect">
            <a:avLst/>
          </a:prstGeom>
          <a:noFill/>
          <a:ln w="1">
            <a:noFill/>
            <a:miter lim="800000"/>
            <a:headEnd/>
            <a:tailEnd/>
          </a:ln>
        </xdr:spPr>
      </xdr:pic>
      <xdr:sp macro="" textlink="">
        <xdr:nvSpPr>
          <xdr:cNvPr id="2061" name="Oval 33"/>
          <xdr:cNvSpPr>
            <a:spLocks noChangeArrowheads="1"/>
          </xdr:cNvSpPr>
        </xdr:nvSpPr>
        <xdr:spPr bwMode="auto">
          <a:xfrm>
            <a:off x="410" y="6072"/>
            <a:ext cx="474" cy="172"/>
          </a:xfrm>
          <a:prstGeom prst="ellipse">
            <a:avLst/>
          </a:prstGeom>
          <a:noFill/>
          <a:ln w="28575">
            <a:solidFill>
              <a:srgbClr val="FF0000"/>
            </a:solidFill>
            <a:prstDash val="dash"/>
            <a:round/>
            <a:headEnd/>
            <a:tailEnd/>
          </a:ln>
        </xdr:spPr>
      </xdr:sp>
    </xdr:grpSp>
    <xdr:clientData/>
  </xdr:twoCellAnchor>
  <xdr:twoCellAnchor editAs="absolute">
    <xdr:from>
      <xdr:col>1</xdr:col>
      <xdr:colOff>9525</xdr:colOff>
      <xdr:row>341</xdr:row>
      <xdr:rowOff>19050</xdr:rowOff>
    </xdr:from>
    <xdr:to>
      <xdr:col>16</xdr:col>
      <xdr:colOff>438150</xdr:colOff>
      <xdr:row>387</xdr:row>
      <xdr:rowOff>9525</xdr:rowOff>
    </xdr:to>
    <xdr:grpSp>
      <xdr:nvGrpSpPr>
        <xdr:cNvPr id="2056" name="Group 34"/>
        <xdr:cNvGrpSpPr>
          <a:grpSpLocks/>
        </xdr:cNvGrpSpPr>
      </xdr:nvGrpSpPr>
      <xdr:grpSpPr bwMode="auto">
        <a:xfrm>
          <a:off x="114300" y="63588900"/>
          <a:ext cx="9144000" cy="7381875"/>
          <a:chOff x="15" y="6658"/>
          <a:chExt cx="958" cy="773"/>
        </a:xfrm>
      </xdr:grpSpPr>
      <xdr:pic>
        <xdr:nvPicPr>
          <xdr:cNvPr id="2057" name="Picture 35"/>
          <xdr:cNvPicPr>
            <a:picLocks noChangeAspect="1" noChangeArrowheads="1"/>
          </xdr:cNvPicPr>
        </xdr:nvPicPr>
        <xdr:blipFill>
          <a:blip xmlns:r="http://schemas.openxmlformats.org/officeDocument/2006/relationships" r:embed="rId9" cstate="print"/>
          <a:srcRect r="2"/>
          <a:stretch>
            <a:fillRect/>
          </a:stretch>
        </xdr:blipFill>
        <xdr:spPr bwMode="auto">
          <a:xfrm>
            <a:off x="17" y="6658"/>
            <a:ext cx="956" cy="773"/>
          </a:xfrm>
          <a:prstGeom prst="rect">
            <a:avLst/>
          </a:prstGeom>
          <a:noFill/>
          <a:ln w="19050">
            <a:solidFill>
              <a:srgbClr val="FFFFFF"/>
            </a:solidFill>
            <a:prstDash val="lgDash"/>
            <a:miter lim="800000"/>
            <a:headEnd/>
            <a:tailEnd/>
          </a:ln>
        </xdr:spPr>
      </xdr:pic>
      <xdr:sp macro="" textlink="">
        <xdr:nvSpPr>
          <xdr:cNvPr id="2058" name="Rectangle 36"/>
          <xdr:cNvSpPr>
            <a:spLocks noChangeArrowheads="1"/>
          </xdr:cNvSpPr>
        </xdr:nvSpPr>
        <xdr:spPr bwMode="auto">
          <a:xfrm>
            <a:off x="15" y="6917"/>
            <a:ext cx="26" cy="172"/>
          </a:xfrm>
          <a:prstGeom prst="rect">
            <a:avLst/>
          </a:prstGeom>
          <a:noFill/>
          <a:ln w="28575">
            <a:solidFill>
              <a:srgbClr val="0000FF"/>
            </a:solidFill>
            <a:prstDash val="lgDash"/>
            <a:miter lim="800000"/>
            <a:headEnd/>
            <a:tailEnd/>
          </a:ln>
        </xdr:spPr>
      </xdr:sp>
      <xdr:sp macro="" textlink="">
        <xdr:nvSpPr>
          <xdr:cNvPr id="2059" name="Rectangle 37"/>
          <xdr:cNvSpPr>
            <a:spLocks noChangeArrowheads="1"/>
          </xdr:cNvSpPr>
        </xdr:nvSpPr>
        <xdr:spPr bwMode="auto">
          <a:xfrm>
            <a:off x="30" y="6901"/>
            <a:ext cx="934" cy="163"/>
          </a:xfrm>
          <a:prstGeom prst="rect">
            <a:avLst/>
          </a:prstGeom>
          <a:noFill/>
          <a:ln w="19050">
            <a:solidFill>
              <a:srgbClr val="FF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otoserv\Managers\&#1052;&#1086;&#1080;%20&#1076;&#1086;&#1082;&#1091;&#1084;&#1077;&#1085;&#1090;&#1099;\&#1053;&#1086;&#1074;&#1080;&#1085;&#1082;&#1080;%20&#1080;&#1079;%20&#1087;&#1088;&#1072;&#1081;&#1089;&#1072;\2019%20&#1075;&#1086;&#1076;\01_&#1071;&#1085;&#1074;&#1072;&#1088;&#1100;\Users\Sirenko.AS\AppData\Local\Temp\notes256C9A\&#1055;&#1088;&#1072;&#1081;&#1089;&#1083;&#1080;&#1089;&#1090;%20&#1055;&#1088;&#1072;&#1081;&#1089;%20&#1086;&#1090;%2009%20&#1089;&#1077;&#1085;&#1090;&#1103;&#1073;&#1088;&#1103;%202016%20&#1075;%2011-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айс-лист"/>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iceSheet">
    <tabColor indexed="50"/>
    <pageSetUpPr fitToPage="1"/>
  </sheetPr>
  <dimension ref="A1:BJ219"/>
  <sheetViews>
    <sheetView showGridLines="0" tabSelected="1" showOutlineSymbols="0" zoomScale="85" zoomScaleNormal="85" workbookViewId="0">
      <pane xSplit="10" ySplit="17" topLeftCell="AA18" activePane="bottomRight" state="frozen"/>
      <selection activeCell="I31" sqref="I31"/>
      <selection pane="topRight" activeCell="I31" sqref="I31"/>
      <selection pane="bottomLeft" activeCell="I31" sqref="I31"/>
      <selection pane="bottomRight" activeCell="F18" sqref="F18"/>
    </sheetView>
  </sheetViews>
  <sheetFormatPr defaultColWidth="1.7109375" defaultRowHeight="12.75" outlineLevelRow="1" x14ac:dyDescent="0.2"/>
  <cols>
    <col min="1" max="1" width="7.7109375" style="156" customWidth="1"/>
    <col min="2" max="2" width="6.7109375" style="87" customWidth="1"/>
    <col min="3" max="3" width="7.42578125" style="88" customWidth="1"/>
    <col min="4" max="4" width="7.28515625" style="88" customWidth="1"/>
    <col min="5" max="5" width="8.85546875" style="42" customWidth="1"/>
    <col min="6" max="6" width="20.28515625" style="23" customWidth="1"/>
    <col min="7" max="7" width="9.42578125" style="24" customWidth="1"/>
    <col min="8" max="8" width="9" style="24" customWidth="1"/>
    <col min="9" max="9" width="25" style="25" customWidth="1"/>
    <col min="10" max="10" width="9" style="25" customWidth="1"/>
    <col min="11" max="11" width="9.5703125" style="71" hidden="1" customWidth="1"/>
    <col min="12" max="12" width="9.5703125" style="24" hidden="1" customWidth="1"/>
    <col min="13" max="13" width="9.5703125" style="24" customWidth="1"/>
    <col min="14" max="14" width="7.85546875" style="24" customWidth="1"/>
    <col min="15" max="15" width="10.85546875" style="24" customWidth="1"/>
    <col min="16" max="16" width="12.28515625" style="24" customWidth="1"/>
    <col min="17" max="17" width="9.42578125" style="24" hidden="1" customWidth="1"/>
    <col min="18" max="18" width="7.85546875" style="24" customWidth="1"/>
    <col min="19" max="19" width="9.140625" style="69" customWidth="1"/>
    <col min="20" max="20" width="5.7109375" style="28" customWidth="1"/>
    <col min="21" max="21" width="6.28515625" style="28" customWidth="1"/>
    <col min="22" max="22" width="9.140625" style="68" customWidth="1"/>
    <col min="23" max="23" width="11" style="68" customWidth="1"/>
    <col min="24" max="24" width="5.5703125" style="24" customWidth="1"/>
    <col min="25" max="25" width="7.7109375" style="52" customWidth="1"/>
    <col min="26" max="26" width="6.5703125" style="56" customWidth="1"/>
    <col min="27" max="27" width="10.42578125" style="25" customWidth="1"/>
    <col min="28" max="28" width="10.140625" style="25" hidden="1" customWidth="1"/>
    <col min="29" max="29" width="9" style="25" customWidth="1"/>
    <col min="30" max="30" width="6.140625" style="25" customWidth="1"/>
    <col min="31" max="31" width="16.140625" style="25" customWidth="1"/>
    <col min="32" max="35" width="16.7109375" style="25" hidden="1" customWidth="1"/>
    <col min="36" max="36" width="8.140625" style="25" customWidth="1"/>
    <col min="37" max="37" width="12" style="25" hidden="1" customWidth="1"/>
    <col min="38" max="38" width="20.85546875" style="25" customWidth="1"/>
    <col min="39" max="39" width="10.5703125" style="25" customWidth="1"/>
    <col min="40" max="40" width="13.42578125" style="25" customWidth="1"/>
    <col min="41" max="41" width="8" style="149" customWidth="1"/>
    <col min="42" max="42" width="10.140625" style="24" customWidth="1"/>
    <col min="43" max="43" width="8.42578125" style="24" customWidth="1"/>
    <col min="44" max="45" width="10" style="26" hidden="1" customWidth="1"/>
    <col min="46" max="47" width="10" style="59" hidden="1" customWidth="1"/>
    <col min="48" max="48" width="7.140625" style="142" customWidth="1"/>
    <col min="49" max="49" width="28.85546875" style="60" customWidth="1"/>
    <col min="50" max="50" width="11.28515625" style="24" hidden="1" customWidth="1"/>
    <col min="51" max="51" width="27.28515625" style="24" customWidth="1"/>
    <col min="52" max="52" width="8.28515625" style="24" customWidth="1"/>
    <col min="53" max="57" width="8.28515625" style="24" hidden="1" customWidth="1"/>
    <col min="58" max="58" width="9.42578125" style="24" customWidth="1"/>
    <col min="59" max="60" width="4.42578125" style="27" hidden="1" customWidth="1"/>
    <col min="61" max="61" width="4.42578125" style="46" customWidth="1"/>
    <col min="62" max="62" width="4.42578125" style="44" customWidth="1"/>
    <col min="63" max="16384" width="1.7109375" style="27"/>
  </cols>
  <sheetData>
    <row r="1" spans="1:62" s="3" customFormat="1" ht="2.25" customHeight="1" x14ac:dyDescent="0.2">
      <c r="A1" s="153"/>
      <c r="B1" s="32"/>
      <c r="C1" s="33"/>
      <c r="D1" s="34"/>
      <c r="E1" s="39"/>
      <c r="F1" s="16"/>
      <c r="G1" s="16"/>
      <c r="H1" s="16"/>
      <c r="I1" s="17"/>
      <c r="J1" s="61"/>
      <c r="K1" s="70"/>
      <c r="L1" s="17"/>
      <c r="M1" s="17"/>
      <c r="N1" s="17"/>
      <c r="O1" s="17"/>
      <c r="P1" s="18"/>
      <c r="Q1" s="179"/>
      <c r="R1" s="179"/>
      <c r="S1" s="180"/>
      <c r="T1" s="180"/>
      <c r="U1" s="181"/>
      <c r="V1" s="64"/>
      <c r="W1" s="64"/>
      <c r="X1" s="32"/>
      <c r="Y1" s="49"/>
      <c r="Z1" s="53"/>
      <c r="AO1" s="148"/>
      <c r="AT1" s="57"/>
      <c r="AU1" s="57"/>
      <c r="AV1" s="107"/>
      <c r="AW1" s="58"/>
      <c r="AX1" s="72"/>
      <c r="AY1" s="72"/>
      <c r="AZ1" s="72"/>
      <c r="BA1" s="72"/>
      <c r="BB1" s="72"/>
      <c r="BC1" s="72"/>
      <c r="BD1" s="72"/>
      <c r="BE1" s="72"/>
      <c r="BF1" s="72"/>
      <c r="BI1" s="45"/>
      <c r="BJ1" s="43"/>
    </row>
    <row r="2" spans="1:62" s="3" customFormat="1" x14ac:dyDescent="0.2">
      <c r="A2" s="210">
        <f ca="1">TODAY()</f>
        <v>46237</v>
      </c>
      <c r="B2" s="210"/>
      <c r="C2" s="210"/>
      <c r="D2" s="210"/>
      <c r="E2" s="211"/>
      <c r="F2" s="212"/>
      <c r="G2" s="212"/>
      <c r="H2" s="212"/>
      <c r="I2" s="217"/>
      <c r="J2" s="218"/>
      <c r="K2" s="209" t="s">
        <v>28</v>
      </c>
      <c r="L2" s="209"/>
      <c r="M2" s="209"/>
      <c r="N2" s="209"/>
      <c r="O2" s="209"/>
      <c r="P2" s="209"/>
      <c r="Q2" s="209"/>
      <c r="R2" s="209"/>
      <c r="S2" s="209"/>
      <c r="T2" s="209"/>
      <c r="U2" s="49"/>
      <c r="V2" s="64"/>
      <c r="W2" s="64"/>
      <c r="X2" s="32"/>
      <c r="Y2" s="49"/>
      <c r="Z2" s="53"/>
      <c r="AO2" s="148"/>
      <c r="AT2" s="57"/>
      <c r="AU2" s="57"/>
      <c r="AV2" s="107"/>
      <c r="AW2" s="58"/>
      <c r="AX2" s="72"/>
      <c r="AY2" s="72"/>
      <c r="AZ2" s="72"/>
      <c r="BA2" s="72"/>
      <c r="BB2" s="72"/>
      <c r="BC2" s="72"/>
      <c r="BD2" s="72"/>
      <c r="BE2" s="72"/>
      <c r="BF2" s="72"/>
      <c r="BI2" s="45"/>
      <c r="BJ2" s="43"/>
    </row>
    <row r="3" spans="1:62" s="3" customFormat="1" ht="18" x14ac:dyDescent="0.2">
      <c r="A3" s="210"/>
      <c r="B3" s="210"/>
      <c r="C3" s="210"/>
      <c r="D3" s="210"/>
      <c r="E3" s="211"/>
      <c r="F3" s="213" t="s">
        <v>113</v>
      </c>
      <c r="G3" s="213"/>
      <c r="H3" s="213"/>
      <c r="I3" s="219" t="s">
        <v>112</v>
      </c>
      <c r="J3" s="220"/>
      <c r="K3" s="209"/>
      <c r="L3" s="209"/>
      <c r="M3" s="209"/>
      <c r="N3" s="209"/>
      <c r="O3" s="209"/>
      <c r="P3" s="209"/>
      <c r="Q3" s="209"/>
      <c r="R3" s="209"/>
      <c r="S3" s="209"/>
      <c r="T3" s="209"/>
      <c r="U3" s="49"/>
      <c r="V3" s="64"/>
      <c r="W3" s="64"/>
      <c r="X3" s="32"/>
      <c r="Y3" s="49"/>
      <c r="Z3" s="53"/>
      <c r="AO3" s="148"/>
      <c r="AR3" s="43"/>
      <c r="AS3" s="43"/>
      <c r="AT3" s="104"/>
      <c r="AU3" s="104"/>
      <c r="AV3" s="107"/>
      <c r="AW3" s="58"/>
      <c r="AX3" s="72"/>
      <c r="AY3" s="72"/>
      <c r="AZ3" s="72"/>
      <c r="BA3" s="72"/>
      <c r="BB3" s="72"/>
      <c r="BC3" s="72"/>
      <c r="BD3" s="72"/>
      <c r="BE3" s="72"/>
      <c r="BF3" s="72"/>
      <c r="BI3" s="45"/>
      <c r="BJ3" s="43"/>
    </row>
    <row r="4" spans="1:62" s="3" customFormat="1" ht="3" customHeight="1" x14ac:dyDescent="0.2">
      <c r="A4" s="154"/>
      <c r="B4" s="32"/>
      <c r="C4" s="35"/>
      <c r="D4" s="34"/>
      <c r="E4" s="39"/>
      <c r="F4" s="4"/>
      <c r="G4" s="4"/>
      <c r="H4" s="4"/>
      <c r="I4" s="5"/>
      <c r="J4" s="62"/>
      <c r="K4" s="70"/>
      <c r="L4" s="6"/>
      <c r="M4" s="6"/>
      <c r="N4" s="6"/>
      <c r="O4" s="6"/>
      <c r="P4" s="6"/>
      <c r="Q4" s="63"/>
      <c r="R4" s="63"/>
      <c r="S4" s="6"/>
      <c r="T4" s="47"/>
      <c r="U4" s="49"/>
      <c r="V4" s="64"/>
      <c r="W4" s="64"/>
      <c r="X4" s="32"/>
      <c r="Y4" s="49"/>
      <c r="Z4" s="53"/>
      <c r="AO4" s="148"/>
      <c r="AR4" s="43"/>
      <c r="AS4" s="43"/>
      <c r="AT4" s="104" t="s">
        <v>20</v>
      </c>
      <c r="AU4" s="104"/>
      <c r="AV4" s="107"/>
      <c r="AW4" s="58"/>
      <c r="AX4" s="72"/>
      <c r="AY4" s="72"/>
      <c r="AZ4" s="72"/>
      <c r="BA4" s="72"/>
      <c r="BB4" s="72"/>
      <c r="BC4" s="72"/>
      <c r="BD4" s="72"/>
      <c r="BE4" s="72"/>
      <c r="BF4" s="72"/>
      <c r="BI4" s="45"/>
      <c r="BJ4" s="43"/>
    </row>
    <row r="5" spans="1:62" s="3" customFormat="1" ht="3" customHeight="1" thickBot="1" x14ac:dyDescent="0.25">
      <c r="A5" s="154"/>
      <c r="B5" s="32"/>
      <c r="C5" s="35"/>
      <c r="D5" s="34"/>
      <c r="E5" s="39"/>
      <c r="F5" s="4"/>
      <c r="G5" s="7"/>
      <c r="H5" s="4"/>
      <c r="I5" s="5"/>
      <c r="J5" s="62"/>
      <c r="K5" s="70"/>
      <c r="L5" s="6"/>
      <c r="M5" s="6"/>
      <c r="N5" s="6"/>
      <c r="O5" s="6"/>
      <c r="P5" s="6"/>
      <c r="Q5" s="63"/>
      <c r="R5" s="63"/>
      <c r="S5" s="6"/>
      <c r="T5" s="47"/>
      <c r="U5" s="49"/>
      <c r="V5" s="64"/>
      <c r="W5" s="64"/>
      <c r="X5" s="32"/>
      <c r="Y5" s="49"/>
      <c r="Z5" s="53"/>
      <c r="AO5" s="148"/>
      <c r="AR5" s="43"/>
      <c r="AS5" s="43"/>
      <c r="AT5" s="104" t="s">
        <v>46</v>
      </c>
      <c r="AU5" s="104"/>
      <c r="AV5" s="107"/>
      <c r="AW5" s="58"/>
      <c r="AX5" s="72"/>
      <c r="AY5" s="72"/>
      <c r="AZ5" s="72"/>
      <c r="BA5" s="72"/>
      <c r="BB5" s="72"/>
      <c r="BC5" s="72"/>
      <c r="BD5" s="72"/>
      <c r="BE5" s="72"/>
      <c r="BF5" s="72"/>
      <c r="BI5" s="45"/>
      <c r="BJ5" s="43"/>
    </row>
    <row r="6" spans="1:62" s="116" customFormat="1" ht="12" customHeight="1" outlineLevel="1" thickBot="1" x14ac:dyDescent="0.25">
      <c r="A6" s="154"/>
      <c r="B6" s="112"/>
      <c r="C6" s="36"/>
      <c r="D6" s="36"/>
      <c r="E6" s="40"/>
      <c r="F6" s="214" t="s">
        <v>27</v>
      </c>
      <c r="G6" s="215"/>
      <c r="H6" s="215"/>
      <c r="I6" s="215"/>
      <c r="J6" s="216"/>
      <c r="K6" s="206" t="s">
        <v>128</v>
      </c>
      <c r="L6" s="207"/>
      <c r="M6" s="207"/>
      <c r="N6" s="207"/>
      <c r="O6" s="207"/>
      <c r="P6" s="207"/>
      <c r="Q6" s="207"/>
      <c r="R6" s="207"/>
      <c r="S6" s="207"/>
      <c r="T6" s="208"/>
      <c r="U6" s="141"/>
      <c r="V6" s="114"/>
      <c r="W6" s="114"/>
      <c r="X6" s="112"/>
      <c r="Y6" s="113"/>
      <c r="Z6" s="115"/>
      <c r="AO6" s="113"/>
      <c r="AR6" s="117"/>
      <c r="AS6" s="117"/>
      <c r="AT6" s="118"/>
      <c r="AU6" s="118"/>
      <c r="AV6" s="119"/>
      <c r="AW6" s="112"/>
      <c r="AX6" s="120"/>
      <c r="AY6" s="120"/>
      <c r="AZ6" s="120"/>
      <c r="BA6" s="120"/>
      <c r="BB6" s="120"/>
      <c r="BC6" s="120"/>
      <c r="BD6" s="120"/>
      <c r="BE6" s="120"/>
      <c r="BF6" s="120"/>
      <c r="BI6" s="121"/>
      <c r="BJ6" s="117"/>
    </row>
    <row r="7" spans="1:62" s="116" customFormat="1" ht="7.5" customHeight="1" outlineLevel="1" x14ac:dyDescent="0.2">
      <c r="A7" s="154"/>
      <c r="B7" s="112"/>
      <c r="C7" s="108"/>
      <c r="D7" s="109"/>
      <c r="E7" s="110"/>
      <c r="F7" s="29"/>
      <c r="G7" s="111"/>
      <c r="H7" s="122"/>
      <c r="I7" s="122"/>
      <c r="J7" s="171" t="s">
        <v>0</v>
      </c>
      <c r="K7" s="200" t="s">
        <v>26</v>
      </c>
      <c r="L7" s="201"/>
      <c r="M7" s="201"/>
      <c r="N7" s="201"/>
      <c r="O7" s="202"/>
      <c r="P7" s="105"/>
      <c r="Q7" s="173" t="s">
        <v>130</v>
      </c>
      <c r="R7" s="174"/>
      <c r="S7" s="174"/>
      <c r="T7" s="175"/>
      <c r="U7" s="141"/>
      <c r="V7" s="114"/>
      <c r="W7" s="114"/>
      <c r="X7" s="112"/>
      <c r="Y7" s="113"/>
      <c r="Z7" s="115"/>
      <c r="AO7" s="113"/>
      <c r="AR7" s="117"/>
      <c r="AS7" s="117"/>
      <c r="AT7" s="118"/>
      <c r="AU7" s="118"/>
      <c r="AV7" s="119"/>
      <c r="AW7" s="112"/>
      <c r="AX7" s="120"/>
      <c r="AY7" s="120"/>
      <c r="AZ7" s="120"/>
      <c r="BA7" s="120"/>
      <c r="BB7" s="120"/>
      <c r="BC7" s="120"/>
      <c r="BD7" s="120"/>
      <c r="BE7" s="120"/>
      <c r="BF7" s="120"/>
      <c r="BI7" s="121"/>
      <c r="BJ7" s="117"/>
    </row>
    <row r="8" spans="1:62" s="116" customFormat="1" ht="7.5" customHeight="1" outlineLevel="1" thickBot="1" x14ac:dyDescent="0.25">
      <c r="A8" s="154"/>
      <c r="B8" s="112"/>
      <c r="C8" s="109"/>
      <c r="D8" s="109"/>
      <c r="E8" s="110"/>
      <c r="F8" s="30"/>
      <c r="G8" s="31"/>
      <c r="H8" s="31"/>
      <c r="I8" s="31"/>
      <c r="J8" s="172"/>
      <c r="K8" s="203"/>
      <c r="L8" s="204"/>
      <c r="M8" s="204"/>
      <c r="N8" s="204"/>
      <c r="O8" s="205"/>
      <c r="P8" s="106"/>
      <c r="Q8" s="176"/>
      <c r="R8" s="177"/>
      <c r="S8" s="177"/>
      <c r="T8" s="178"/>
      <c r="U8" s="141"/>
      <c r="V8" s="114"/>
      <c r="W8" s="114"/>
      <c r="X8" s="112"/>
      <c r="Y8" s="113"/>
      <c r="Z8" s="115"/>
      <c r="AO8" s="113"/>
      <c r="AR8" s="117"/>
      <c r="AS8" s="117"/>
      <c r="AT8" s="118"/>
      <c r="AU8" s="118"/>
      <c r="AV8" s="119"/>
      <c r="AW8" s="112"/>
      <c r="AX8" s="120"/>
      <c r="AY8" s="120"/>
      <c r="AZ8" s="120"/>
      <c r="BA8" s="120"/>
      <c r="BB8" s="120"/>
      <c r="BC8" s="120"/>
      <c r="BD8" s="120"/>
      <c r="BE8" s="120"/>
      <c r="BF8" s="120"/>
      <c r="BI8" s="121"/>
      <c r="BJ8" s="117"/>
    </row>
    <row r="9" spans="1:62" s="116" customFormat="1" ht="12.75" customHeight="1" outlineLevel="1" x14ac:dyDescent="0.2">
      <c r="A9" s="155"/>
      <c r="B9" s="112"/>
      <c r="C9" s="109"/>
      <c r="D9" s="109"/>
      <c r="E9" s="110"/>
      <c r="F9" s="123" t="s">
        <v>60</v>
      </c>
      <c r="G9" s="124"/>
      <c r="H9" s="124"/>
      <c r="I9" s="124"/>
      <c r="J9" s="125">
        <f>SUM(BI18:BI219)</f>
        <v>0</v>
      </c>
      <c r="K9" s="194">
        <v>0</v>
      </c>
      <c r="L9" s="195"/>
      <c r="M9" s="195"/>
      <c r="N9" s="195"/>
      <c r="O9" s="196"/>
      <c r="P9" s="73"/>
      <c r="Q9" s="182">
        <f>J9*(1-K9)</f>
        <v>0</v>
      </c>
      <c r="R9" s="183"/>
      <c r="S9" s="183"/>
      <c r="T9" s="184"/>
      <c r="U9" s="141"/>
      <c r="V9" s="114"/>
      <c r="W9" s="114"/>
      <c r="X9" s="112"/>
      <c r="Y9" s="113"/>
      <c r="Z9" s="115"/>
      <c r="AO9" s="113"/>
      <c r="AR9" s="117"/>
      <c r="AS9" s="117"/>
      <c r="AT9" s="118"/>
      <c r="AU9" s="118"/>
      <c r="AV9" s="119"/>
      <c r="AW9" s="112"/>
      <c r="AX9" s="120"/>
      <c r="AY9" s="120"/>
      <c r="AZ9" s="120"/>
      <c r="BA9" s="120"/>
      <c r="BB9" s="120"/>
      <c r="BC9" s="120"/>
      <c r="BD9" s="120"/>
      <c r="BE9" s="120"/>
      <c r="BF9" s="120"/>
      <c r="BI9" s="121"/>
      <c r="BJ9" s="117"/>
    </row>
    <row r="10" spans="1:62" s="116" customFormat="1" ht="12.75" customHeight="1" outlineLevel="1" thickBot="1" x14ac:dyDescent="0.25">
      <c r="A10" s="155"/>
      <c r="B10" s="112"/>
      <c r="C10" s="109"/>
      <c r="D10" s="109"/>
      <c r="E10" s="110"/>
      <c r="F10" s="126" t="s">
        <v>1</v>
      </c>
      <c r="G10" s="127"/>
      <c r="H10" s="127"/>
      <c r="I10" s="127"/>
      <c r="J10" s="128">
        <f t="array" ref="J10">SUM(IF(IF(C18:C219&gt;0,TRUE,FALSE)+IF(D18:D219&gt;0,TRUE,FALSE),1,0))</f>
        <v>0</v>
      </c>
      <c r="K10" s="197"/>
      <c r="L10" s="198"/>
      <c r="M10" s="198"/>
      <c r="N10" s="198"/>
      <c r="O10" s="199"/>
      <c r="P10" s="74"/>
      <c r="Q10" s="185"/>
      <c r="R10" s="186"/>
      <c r="S10" s="186"/>
      <c r="T10" s="187"/>
      <c r="U10" s="141"/>
      <c r="V10" s="114"/>
      <c r="W10" s="114"/>
      <c r="X10" s="112"/>
      <c r="Y10" s="113"/>
      <c r="Z10" s="115"/>
      <c r="AO10" s="113"/>
      <c r="AR10" s="117"/>
      <c r="AS10" s="117"/>
      <c r="AT10" s="118"/>
      <c r="AU10" s="118"/>
      <c r="AV10" s="119"/>
      <c r="AW10" s="112"/>
      <c r="AX10" s="120"/>
      <c r="AY10" s="120"/>
      <c r="AZ10" s="120"/>
      <c r="BA10" s="120"/>
      <c r="BB10" s="120"/>
      <c r="BC10" s="120"/>
      <c r="BD10" s="120"/>
      <c r="BE10" s="120"/>
      <c r="BF10" s="120"/>
      <c r="BI10" s="121"/>
      <c r="BJ10" s="117"/>
    </row>
    <row r="11" spans="1:62" s="116" customFormat="1" ht="12.75" customHeight="1" outlineLevel="1" x14ac:dyDescent="0.2">
      <c r="A11" s="155"/>
      <c r="B11" s="112"/>
      <c r="C11" s="109"/>
      <c r="D11" s="109"/>
      <c r="E11" s="110"/>
      <c r="F11" s="126" t="s">
        <v>2</v>
      </c>
      <c r="G11" s="127"/>
      <c r="H11" s="127"/>
      <c r="I11" s="127"/>
      <c r="J11" s="128">
        <f t="array" ref="J11">SUM(D18:D219)</f>
        <v>0</v>
      </c>
      <c r="K11" s="188" t="s">
        <v>129</v>
      </c>
      <c r="L11" s="189"/>
      <c r="M11" s="189"/>
      <c r="N11" s="189"/>
      <c r="O11" s="189"/>
      <c r="P11" s="189"/>
      <c r="Q11" s="189"/>
      <c r="R11" s="189"/>
      <c r="S11" s="189"/>
      <c r="T11" s="190"/>
      <c r="U11" s="141"/>
      <c r="V11" s="114"/>
      <c r="W11" s="114"/>
      <c r="X11" s="112"/>
      <c r="Y11" s="113"/>
      <c r="Z11" s="115"/>
      <c r="AO11" s="113"/>
      <c r="AT11" s="119"/>
      <c r="AU11" s="119"/>
      <c r="AV11" s="119"/>
      <c r="AW11" s="112"/>
      <c r="AX11" s="120"/>
      <c r="AY11" s="120"/>
      <c r="AZ11" s="120"/>
      <c r="BA11" s="120"/>
      <c r="BB11" s="120"/>
      <c r="BC11" s="120"/>
      <c r="BD11" s="120"/>
      <c r="BE11" s="120"/>
      <c r="BF11" s="120"/>
      <c r="BI11" s="121"/>
      <c r="BJ11" s="117"/>
    </row>
    <row r="12" spans="1:62" s="116" customFormat="1" ht="12.75" customHeight="1" outlineLevel="1" x14ac:dyDescent="0.2">
      <c r="A12" s="155"/>
      <c r="B12" s="112"/>
      <c r="C12" s="37"/>
      <c r="D12" s="37"/>
      <c r="E12" s="41"/>
      <c r="F12" s="126" t="s">
        <v>3</v>
      </c>
      <c r="G12" s="127"/>
      <c r="H12" s="127"/>
      <c r="I12" s="127"/>
      <c r="J12" s="128">
        <f t="array" ref="J12">SUM(C18:C219)</f>
        <v>0</v>
      </c>
      <c r="K12" s="188"/>
      <c r="L12" s="189"/>
      <c r="M12" s="189"/>
      <c r="N12" s="189"/>
      <c r="O12" s="189"/>
      <c r="P12" s="189"/>
      <c r="Q12" s="189"/>
      <c r="R12" s="189"/>
      <c r="S12" s="189"/>
      <c r="T12" s="190"/>
      <c r="U12" s="141"/>
      <c r="V12" s="114"/>
      <c r="W12" s="114"/>
      <c r="X12" s="112"/>
      <c r="Y12" s="113"/>
      <c r="Z12" s="115"/>
      <c r="AO12" s="113"/>
      <c r="AT12" s="119"/>
      <c r="AU12" s="119"/>
      <c r="AV12" s="119"/>
      <c r="AW12" s="112"/>
      <c r="AX12" s="120"/>
      <c r="AY12" s="120"/>
      <c r="AZ12" s="120"/>
      <c r="BA12" s="120"/>
      <c r="BB12" s="120"/>
      <c r="BC12" s="120"/>
      <c r="BD12" s="120"/>
      <c r="BE12" s="120"/>
      <c r="BF12" s="120"/>
      <c r="BI12" s="121"/>
      <c r="BJ12" s="117"/>
    </row>
    <row r="13" spans="1:62" s="116" customFormat="1" ht="12.75" customHeight="1" outlineLevel="1" x14ac:dyDescent="0.2">
      <c r="A13" s="155"/>
      <c r="B13" s="112"/>
      <c r="C13" s="37"/>
      <c r="D13" s="37"/>
      <c r="E13" s="41"/>
      <c r="F13" s="126" t="s">
        <v>4</v>
      </c>
      <c r="G13" s="127"/>
      <c r="H13" s="127"/>
      <c r="I13" s="127"/>
      <c r="J13" s="128">
        <f t="array" ref="J13">SUM(C18:C219+IF(U18:U219&gt;0,D18:D219/U18:U219,0))</f>
        <v>0</v>
      </c>
      <c r="K13" s="188"/>
      <c r="L13" s="189"/>
      <c r="M13" s="189"/>
      <c r="N13" s="189"/>
      <c r="O13" s="189"/>
      <c r="P13" s="189"/>
      <c r="Q13" s="189"/>
      <c r="R13" s="189"/>
      <c r="S13" s="189"/>
      <c r="T13" s="190"/>
      <c r="U13" s="141"/>
      <c r="V13" s="114"/>
      <c r="W13" s="114"/>
      <c r="X13" s="112"/>
      <c r="Y13" s="113"/>
      <c r="Z13" s="115"/>
      <c r="AO13" s="113"/>
      <c r="AT13" s="119"/>
      <c r="AU13" s="119"/>
      <c r="AV13" s="119"/>
      <c r="AW13" s="112"/>
      <c r="AX13" s="120"/>
      <c r="AY13" s="120"/>
      <c r="AZ13" s="120"/>
      <c r="BA13" s="120"/>
      <c r="BB13" s="120"/>
      <c r="BC13" s="120"/>
      <c r="BD13" s="120"/>
      <c r="BE13" s="120"/>
      <c r="BF13" s="120"/>
      <c r="BI13" s="121"/>
      <c r="BJ13" s="117"/>
    </row>
    <row r="14" spans="1:62" s="116" customFormat="1" ht="12.75" customHeight="1" outlineLevel="1" x14ac:dyDescent="0.2">
      <c r="A14" s="155"/>
      <c r="B14" s="112"/>
      <c r="C14" s="109"/>
      <c r="D14" s="109"/>
      <c r="E14" s="110"/>
      <c r="F14" s="126" t="s">
        <v>5</v>
      </c>
      <c r="G14" s="127"/>
      <c r="H14" s="127"/>
      <c r="I14" s="127"/>
      <c r="J14" s="128">
        <f t="array" ref="J14">SUM(AO18:AO219)</f>
        <v>0</v>
      </c>
      <c r="K14" s="188"/>
      <c r="L14" s="189"/>
      <c r="M14" s="189"/>
      <c r="N14" s="189"/>
      <c r="O14" s="189"/>
      <c r="P14" s="189"/>
      <c r="Q14" s="189"/>
      <c r="R14" s="189"/>
      <c r="S14" s="189"/>
      <c r="T14" s="190"/>
      <c r="U14" s="141"/>
      <c r="V14" s="114"/>
      <c r="W14" s="114"/>
      <c r="X14" s="112"/>
      <c r="Y14" s="113"/>
      <c r="Z14" s="115"/>
      <c r="AO14" s="113"/>
      <c r="AT14" s="119"/>
      <c r="AU14" s="119"/>
      <c r="AV14" s="119"/>
      <c r="AW14" s="112"/>
      <c r="AX14" s="120"/>
      <c r="AY14" s="120"/>
      <c r="AZ14" s="120"/>
      <c r="BA14" s="120"/>
      <c r="BB14" s="120"/>
      <c r="BC14" s="120"/>
      <c r="BD14" s="120"/>
      <c r="BE14" s="120"/>
      <c r="BF14" s="120"/>
      <c r="BI14" s="121"/>
      <c r="BJ14" s="117"/>
    </row>
    <row r="15" spans="1:62" s="116" customFormat="1" ht="12.75" customHeight="1" outlineLevel="1" thickBot="1" x14ac:dyDescent="0.25">
      <c r="A15" s="155"/>
      <c r="B15" s="112"/>
      <c r="C15" s="109"/>
      <c r="D15" s="109"/>
      <c r="E15" s="110"/>
      <c r="F15" s="129" t="s">
        <v>6</v>
      </c>
      <c r="G15" s="130"/>
      <c r="H15" s="130"/>
      <c r="I15" s="130"/>
      <c r="J15" s="131">
        <f>SUM(BJ18:BJ219)</f>
        <v>0</v>
      </c>
      <c r="K15" s="191"/>
      <c r="L15" s="192"/>
      <c r="M15" s="192"/>
      <c r="N15" s="192"/>
      <c r="O15" s="192"/>
      <c r="P15" s="192"/>
      <c r="Q15" s="192"/>
      <c r="R15" s="192"/>
      <c r="S15" s="192"/>
      <c r="T15" s="193"/>
      <c r="U15" s="141"/>
      <c r="V15" s="114"/>
      <c r="W15" s="114"/>
      <c r="X15" s="112"/>
      <c r="Y15" s="113"/>
      <c r="Z15" s="115"/>
      <c r="AO15" s="113"/>
      <c r="AT15" s="119"/>
      <c r="AU15" s="119"/>
      <c r="AV15" s="119"/>
      <c r="AW15" s="112"/>
      <c r="AX15" s="120"/>
      <c r="AY15" s="120"/>
      <c r="AZ15" s="120"/>
      <c r="BA15" s="120"/>
      <c r="BB15" s="120"/>
      <c r="BC15" s="120"/>
      <c r="BD15" s="120"/>
      <c r="BE15" s="120"/>
      <c r="BF15" s="120"/>
      <c r="BI15" s="121"/>
      <c r="BJ15" s="117"/>
    </row>
    <row r="16" spans="1:62" s="3" customFormat="1" ht="4.5" customHeight="1" thickBot="1" x14ac:dyDescent="0.25">
      <c r="A16" s="154"/>
      <c r="B16" s="32"/>
      <c r="C16" s="34"/>
      <c r="D16" s="34"/>
      <c r="E16" s="39"/>
      <c r="F16" s="1"/>
      <c r="G16" s="1"/>
      <c r="H16" s="1"/>
      <c r="I16" s="18"/>
      <c r="J16" s="2"/>
      <c r="K16" s="70"/>
      <c r="L16" s="1"/>
      <c r="M16" s="1"/>
      <c r="N16" s="1"/>
      <c r="O16" s="2"/>
      <c r="P16" s="2"/>
      <c r="Q16" s="1"/>
      <c r="R16" s="1"/>
      <c r="S16" s="2"/>
      <c r="T16" s="19"/>
      <c r="U16" s="19"/>
      <c r="V16" s="65"/>
      <c r="W16" s="66"/>
      <c r="X16" s="2"/>
      <c r="Y16" s="50"/>
      <c r="Z16" s="54"/>
      <c r="AA16" s="48"/>
      <c r="AB16" s="48"/>
      <c r="AC16" s="20"/>
      <c r="AD16" s="20"/>
      <c r="AE16" s="48"/>
      <c r="AF16" s="48"/>
      <c r="AG16" s="48"/>
      <c r="AH16" s="48"/>
      <c r="AI16" s="48"/>
      <c r="AJ16" s="48"/>
      <c r="AK16" s="48"/>
      <c r="AL16" s="48"/>
      <c r="AM16" s="48"/>
      <c r="AN16" s="48"/>
      <c r="AO16" s="148"/>
      <c r="AT16" s="57"/>
      <c r="AU16" s="57"/>
      <c r="AV16" s="107"/>
      <c r="AW16" s="58"/>
      <c r="AX16" s="1"/>
      <c r="AY16" s="1"/>
      <c r="AZ16" s="1"/>
      <c r="BA16" s="1"/>
      <c r="BB16" s="1"/>
      <c r="BC16" s="1"/>
      <c r="BD16" s="1"/>
      <c r="BE16" s="1"/>
      <c r="BF16" s="1"/>
      <c r="BI16" s="45"/>
      <c r="BJ16" s="43"/>
    </row>
    <row r="17" spans="1:62" s="145" customFormat="1" ht="39" customHeight="1" thickBot="1" x14ac:dyDescent="0.25">
      <c r="A17" s="21" t="s">
        <v>137</v>
      </c>
      <c r="B17" s="21" t="s">
        <v>127</v>
      </c>
      <c r="C17" s="136" t="s">
        <v>7</v>
      </c>
      <c r="D17" s="136" t="s">
        <v>8</v>
      </c>
      <c r="E17" s="137" t="s">
        <v>122</v>
      </c>
      <c r="F17" s="21" t="s">
        <v>9</v>
      </c>
      <c r="G17" s="21" t="s">
        <v>10</v>
      </c>
      <c r="H17" s="21" t="s">
        <v>11</v>
      </c>
      <c r="I17" s="151" t="s">
        <v>50</v>
      </c>
      <c r="J17" s="152" t="s">
        <v>107</v>
      </c>
      <c r="K17" s="160" t="s">
        <v>51</v>
      </c>
      <c r="L17" s="161" t="s">
        <v>62</v>
      </c>
      <c r="M17" s="22" t="s">
        <v>59</v>
      </c>
      <c r="N17" s="22" t="s">
        <v>69</v>
      </c>
      <c r="O17" s="22" t="s">
        <v>21</v>
      </c>
      <c r="P17" s="22" t="s">
        <v>58</v>
      </c>
      <c r="Q17" s="21" t="s">
        <v>29</v>
      </c>
      <c r="R17" s="21" t="s">
        <v>68</v>
      </c>
      <c r="S17" s="22" t="s">
        <v>12</v>
      </c>
      <c r="T17" s="22" t="s">
        <v>47</v>
      </c>
      <c r="U17" s="38" t="s">
        <v>115</v>
      </c>
      <c r="V17" s="158" t="s">
        <v>13</v>
      </c>
      <c r="W17" s="67" t="s">
        <v>14</v>
      </c>
      <c r="X17" s="22" t="s">
        <v>15</v>
      </c>
      <c r="Y17" s="51" t="s">
        <v>16</v>
      </c>
      <c r="Z17" s="55" t="s">
        <v>17</v>
      </c>
      <c r="AA17" s="22" t="s">
        <v>63</v>
      </c>
      <c r="AB17" s="22" t="s">
        <v>64</v>
      </c>
      <c r="AC17" s="22" t="s">
        <v>18</v>
      </c>
      <c r="AD17" s="22" t="s">
        <v>19</v>
      </c>
      <c r="AE17" s="138" t="s">
        <v>131</v>
      </c>
      <c r="AF17" s="22" t="s">
        <v>180</v>
      </c>
      <c r="AG17" s="161" t="s">
        <v>65</v>
      </c>
      <c r="AH17" s="161" t="s">
        <v>66</v>
      </c>
      <c r="AI17" s="22" t="s">
        <v>124</v>
      </c>
      <c r="AJ17" s="22" t="s">
        <v>123</v>
      </c>
      <c r="AK17" s="22" t="s">
        <v>67</v>
      </c>
      <c r="AL17" s="165" t="s">
        <v>49</v>
      </c>
      <c r="AM17" s="22" t="s">
        <v>117</v>
      </c>
      <c r="AN17" s="22" t="s">
        <v>132</v>
      </c>
      <c r="AO17" s="144" t="s">
        <v>61</v>
      </c>
      <c r="AP17" s="164" t="s">
        <v>114</v>
      </c>
      <c r="AQ17" s="22" t="s">
        <v>118</v>
      </c>
      <c r="AR17" s="161" t="s">
        <v>22</v>
      </c>
      <c r="AS17" s="161" t="s">
        <v>23</v>
      </c>
      <c r="AT17" s="161" t="s">
        <v>24</v>
      </c>
      <c r="AU17" s="162" t="s">
        <v>25</v>
      </c>
      <c r="AV17" s="138" t="s">
        <v>121</v>
      </c>
      <c r="AW17" s="166" t="s">
        <v>119</v>
      </c>
      <c r="AX17" s="139" t="s">
        <v>52</v>
      </c>
      <c r="AY17" s="139" t="s">
        <v>53</v>
      </c>
      <c r="AZ17" s="140" t="s">
        <v>120</v>
      </c>
      <c r="BA17" s="161" t="s">
        <v>54</v>
      </c>
      <c r="BB17" s="161" t="s">
        <v>50</v>
      </c>
      <c r="BC17" s="161" t="s">
        <v>55</v>
      </c>
      <c r="BD17" s="161" t="s">
        <v>56</v>
      </c>
      <c r="BE17" s="161" t="s">
        <v>57</v>
      </c>
      <c r="BF17" s="167" t="s">
        <v>126</v>
      </c>
      <c r="BI17" s="146"/>
      <c r="BJ17" s="147"/>
    </row>
    <row r="18" spans="1:62" ht="120" customHeight="1" x14ac:dyDescent="0.2">
      <c r="A18" s="170" t="s">
        <v>179</v>
      </c>
      <c r="B18" s="132"/>
      <c r="C18" s="150">
        <v>0</v>
      </c>
      <c r="D18" s="150">
        <v>0</v>
      </c>
      <c r="E18" s="133">
        <f t="shared" ref="E18:E81" si="0">D18*1.05</f>
        <v>0</v>
      </c>
      <c r="F18" s="134" t="s">
        <v>2095</v>
      </c>
      <c r="G18" s="86" t="s">
        <v>206</v>
      </c>
      <c r="H18" s="86" t="s">
        <v>2096</v>
      </c>
      <c r="I18" s="89"/>
      <c r="J18" s="90" t="s">
        <v>194</v>
      </c>
      <c r="K18" s="86"/>
      <c r="L18" s="86"/>
      <c r="M18" s="92" t="s">
        <v>133</v>
      </c>
      <c r="N18" s="86" t="s">
        <v>108</v>
      </c>
      <c r="O18" s="163" t="s">
        <v>1199</v>
      </c>
      <c r="P18" s="163" t="s">
        <v>1200</v>
      </c>
      <c r="Q18" s="91" t="s">
        <v>109</v>
      </c>
      <c r="R18" s="91" t="s">
        <v>205</v>
      </c>
      <c r="S18" s="91" t="s">
        <v>2097</v>
      </c>
      <c r="T18" s="92">
        <v>10</v>
      </c>
      <c r="U18" s="93">
        <v>4</v>
      </c>
      <c r="V18" s="94">
        <v>46006</v>
      </c>
      <c r="W18" s="94">
        <v>46213</v>
      </c>
      <c r="X18" s="95">
        <v>9785171776145</v>
      </c>
      <c r="Y18" s="96">
        <v>400</v>
      </c>
      <c r="Z18" s="97">
        <v>1.44</v>
      </c>
      <c r="AA18" s="98" t="s">
        <v>139</v>
      </c>
      <c r="AB18" s="98" t="s">
        <v>159</v>
      </c>
      <c r="AC18" s="98" t="s">
        <v>140</v>
      </c>
      <c r="AD18" s="91" t="s">
        <v>110</v>
      </c>
      <c r="AE18" s="169" t="s">
        <v>195</v>
      </c>
      <c r="AF18" s="168"/>
      <c r="AG18" s="98" t="s">
        <v>2098</v>
      </c>
      <c r="AH18" s="98"/>
      <c r="AI18" s="86" t="s">
        <v>2099</v>
      </c>
      <c r="AJ18" s="101"/>
      <c r="AK18" s="91"/>
      <c r="AL18" s="100" t="s">
        <v>2100</v>
      </c>
      <c r="AM18" s="86" t="s">
        <v>265</v>
      </c>
      <c r="AN18" s="86" t="s">
        <v>228</v>
      </c>
      <c r="AO18" s="143">
        <f t="shared" ref="AO18:AO81" si="1">C18*U18+D18</f>
        <v>0</v>
      </c>
      <c r="AP18" s="85" t="s">
        <v>2101</v>
      </c>
      <c r="AQ18" s="100" t="s">
        <v>111</v>
      </c>
      <c r="AR18" s="97" t="s">
        <v>125</v>
      </c>
      <c r="AV18" s="99"/>
      <c r="AW18" s="159" t="s">
        <v>2102</v>
      </c>
      <c r="AX18" s="102"/>
      <c r="AY18" s="157" t="s">
        <v>2103</v>
      </c>
      <c r="AZ18" s="159"/>
      <c r="BF18" s="103">
        <v>46234</v>
      </c>
      <c r="BG18" s="46"/>
      <c r="BH18" s="46"/>
      <c r="BI18" s="46">
        <f t="shared" ref="BI18:BI81" si="2">AO18*E18</f>
        <v>0</v>
      </c>
      <c r="BJ18" s="46">
        <f t="shared" ref="BJ18:BJ81" si="3">AO18*Z18</f>
        <v>0</v>
      </c>
    </row>
    <row r="19" spans="1:62" ht="120" customHeight="1" x14ac:dyDescent="0.2">
      <c r="A19" s="170" t="s">
        <v>179</v>
      </c>
      <c r="B19" s="132"/>
      <c r="C19" s="150">
        <v>0</v>
      </c>
      <c r="D19" s="150">
        <v>0</v>
      </c>
      <c r="E19" s="133">
        <f t="shared" si="0"/>
        <v>0</v>
      </c>
      <c r="F19" s="134" t="s">
        <v>520</v>
      </c>
      <c r="G19" s="86" t="s">
        <v>336</v>
      </c>
      <c r="H19" s="86" t="s">
        <v>338</v>
      </c>
      <c r="I19" s="89"/>
      <c r="J19" s="90">
        <v>4</v>
      </c>
      <c r="K19" s="86"/>
      <c r="L19" s="86"/>
      <c r="M19" s="92" t="s">
        <v>209</v>
      </c>
      <c r="N19" s="86" t="s">
        <v>108</v>
      </c>
      <c r="O19" s="163" t="s">
        <v>210</v>
      </c>
      <c r="P19" s="163" t="s">
        <v>246</v>
      </c>
      <c r="Q19" s="91" t="s">
        <v>109</v>
      </c>
      <c r="R19" s="91" t="s">
        <v>205</v>
      </c>
      <c r="S19" s="91" t="s">
        <v>521</v>
      </c>
      <c r="T19" s="92">
        <v>10</v>
      </c>
      <c r="U19" s="93">
        <v>40</v>
      </c>
      <c r="V19" s="94">
        <v>46065</v>
      </c>
      <c r="W19" s="94">
        <v>46227</v>
      </c>
      <c r="X19" s="95">
        <v>9785171810221</v>
      </c>
      <c r="Y19" s="96">
        <v>32</v>
      </c>
      <c r="Z19" s="97">
        <v>8.8999999999999996E-2</v>
      </c>
      <c r="AA19" s="98" t="s">
        <v>139</v>
      </c>
      <c r="AB19" s="98" t="s">
        <v>220</v>
      </c>
      <c r="AC19" s="98" t="s">
        <v>140</v>
      </c>
      <c r="AD19" s="91">
        <v>3</v>
      </c>
      <c r="AE19" s="135" t="s">
        <v>116</v>
      </c>
      <c r="AF19" s="168"/>
      <c r="AG19" s="98" t="s">
        <v>337</v>
      </c>
      <c r="AH19" s="98"/>
      <c r="AI19" s="86" t="s">
        <v>340</v>
      </c>
      <c r="AJ19" s="101" t="s">
        <v>141</v>
      </c>
      <c r="AK19" s="91"/>
      <c r="AL19" s="100" t="s">
        <v>522</v>
      </c>
      <c r="AM19" s="86" t="s">
        <v>184</v>
      </c>
      <c r="AN19" s="86" t="s">
        <v>142</v>
      </c>
      <c r="AO19" s="143">
        <f t="shared" si="1"/>
        <v>0</v>
      </c>
      <c r="AP19" s="85" t="s">
        <v>523</v>
      </c>
      <c r="AQ19" s="100" t="s">
        <v>147</v>
      </c>
      <c r="AR19" s="97" t="s">
        <v>125</v>
      </c>
      <c r="AV19" s="99"/>
      <c r="AW19" s="159" t="s">
        <v>524</v>
      </c>
      <c r="AX19" s="102" t="s">
        <v>525</v>
      </c>
      <c r="AY19" s="157" t="s">
        <v>526</v>
      </c>
      <c r="AZ19" s="159"/>
      <c r="BF19" s="103">
        <v>46230</v>
      </c>
      <c r="BG19" s="46"/>
      <c r="BH19" s="46"/>
      <c r="BI19" s="46">
        <f t="shared" si="2"/>
        <v>0</v>
      </c>
      <c r="BJ19" s="46">
        <f t="shared" si="3"/>
        <v>0</v>
      </c>
    </row>
    <row r="20" spans="1:62" ht="120" customHeight="1" x14ac:dyDescent="0.2">
      <c r="A20" s="170" t="s">
        <v>179</v>
      </c>
      <c r="B20" s="132"/>
      <c r="C20" s="150">
        <v>0</v>
      </c>
      <c r="D20" s="150">
        <v>0</v>
      </c>
      <c r="E20" s="133">
        <f t="shared" si="0"/>
        <v>0</v>
      </c>
      <c r="F20" s="134" t="s">
        <v>1345</v>
      </c>
      <c r="G20" s="86" t="s">
        <v>1346</v>
      </c>
      <c r="H20" s="86" t="s">
        <v>1347</v>
      </c>
      <c r="I20" s="89"/>
      <c r="J20" s="90" t="s">
        <v>194</v>
      </c>
      <c r="K20" s="86"/>
      <c r="L20" s="86"/>
      <c r="M20" s="92" t="s">
        <v>151</v>
      </c>
      <c r="N20" s="86" t="s">
        <v>108</v>
      </c>
      <c r="O20" s="163" t="s">
        <v>161</v>
      </c>
      <c r="P20" s="163" t="s">
        <v>161</v>
      </c>
      <c r="Q20" s="91" t="s">
        <v>109</v>
      </c>
      <c r="R20" s="91" t="s">
        <v>205</v>
      </c>
      <c r="S20" s="91" t="s">
        <v>1348</v>
      </c>
      <c r="T20" s="92">
        <v>10</v>
      </c>
      <c r="U20" s="93">
        <v>6</v>
      </c>
      <c r="V20" s="94">
        <v>46223</v>
      </c>
      <c r="W20" s="94">
        <v>46223</v>
      </c>
      <c r="X20" s="95">
        <v>9785171853143</v>
      </c>
      <c r="Y20" s="96">
        <v>384</v>
      </c>
      <c r="Z20" s="97">
        <v>0.34399999999999997</v>
      </c>
      <c r="AA20" s="98" t="s">
        <v>170</v>
      </c>
      <c r="AB20" s="98" t="s">
        <v>220</v>
      </c>
      <c r="AC20" s="98" t="s">
        <v>171</v>
      </c>
      <c r="AD20" s="91" t="s">
        <v>110</v>
      </c>
      <c r="AE20" s="169" t="s">
        <v>195</v>
      </c>
      <c r="AF20" s="168"/>
      <c r="AG20" s="98" t="s">
        <v>316</v>
      </c>
      <c r="AH20" s="98"/>
      <c r="AI20" s="86" t="s">
        <v>1349</v>
      </c>
      <c r="AJ20" s="101"/>
      <c r="AK20" s="91"/>
      <c r="AL20" s="100" t="s">
        <v>1350</v>
      </c>
      <c r="AM20" s="86" t="s">
        <v>257</v>
      </c>
      <c r="AN20" s="86" t="s">
        <v>228</v>
      </c>
      <c r="AO20" s="143">
        <f t="shared" si="1"/>
        <v>0</v>
      </c>
      <c r="AP20" s="85" t="s">
        <v>1351</v>
      </c>
      <c r="AQ20" s="100" t="s">
        <v>157</v>
      </c>
      <c r="AR20" s="97" t="s">
        <v>125</v>
      </c>
      <c r="AV20" s="99"/>
      <c r="AW20" s="159" t="s">
        <v>1352</v>
      </c>
      <c r="AX20" s="102"/>
      <c r="AY20" s="157" t="s">
        <v>1353</v>
      </c>
      <c r="AZ20" s="159"/>
      <c r="BF20" s="103">
        <v>46232</v>
      </c>
      <c r="BG20" s="46"/>
      <c r="BH20" s="46"/>
      <c r="BI20" s="46">
        <f t="shared" si="2"/>
        <v>0</v>
      </c>
      <c r="BJ20" s="46">
        <f t="shared" si="3"/>
        <v>0</v>
      </c>
    </row>
    <row r="21" spans="1:62" ht="120" customHeight="1" x14ac:dyDescent="0.2">
      <c r="A21" s="170" t="s">
        <v>179</v>
      </c>
      <c r="B21" s="132"/>
      <c r="C21" s="150">
        <v>0</v>
      </c>
      <c r="D21" s="150">
        <v>0</v>
      </c>
      <c r="E21" s="133">
        <f t="shared" si="0"/>
        <v>0</v>
      </c>
      <c r="F21" s="134" t="s">
        <v>1345</v>
      </c>
      <c r="G21" s="86" t="s">
        <v>1346</v>
      </c>
      <c r="H21" s="86" t="s">
        <v>1354</v>
      </c>
      <c r="I21" s="89"/>
      <c r="J21" s="90" t="s">
        <v>194</v>
      </c>
      <c r="K21" s="86"/>
      <c r="L21" s="86"/>
      <c r="M21" s="92" t="s">
        <v>151</v>
      </c>
      <c r="N21" s="86" t="s">
        <v>108</v>
      </c>
      <c r="O21" s="163" t="s">
        <v>161</v>
      </c>
      <c r="P21" s="163" t="s">
        <v>161</v>
      </c>
      <c r="Q21" s="91" t="s">
        <v>109</v>
      </c>
      <c r="R21" s="91" t="s">
        <v>205</v>
      </c>
      <c r="S21" s="91" t="s">
        <v>1355</v>
      </c>
      <c r="T21" s="92">
        <v>10</v>
      </c>
      <c r="U21" s="93">
        <v>10</v>
      </c>
      <c r="V21" s="94">
        <v>46226</v>
      </c>
      <c r="W21" s="94">
        <v>46226</v>
      </c>
      <c r="X21" s="95">
        <v>9785171853181</v>
      </c>
      <c r="Y21" s="96">
        <v>384</v>
      </c>
      <c r="Z21" s="97">
        <v>0.28799999999999998</v>
      </c>
      <c r="AA21" s="98" t="s">
        <v>170</v>
      </c>
      <c r="AB21" s="98" t="s">
        <v>220</v>
      </c>
      <c r="AC21" s="98" t="s">
        <v>171</v>
      </c>
      <c r="AD21" s="91">
        <v>3</v>
      </c>
      <c r="AE21" s="169" t="s">
        <v>195</v>
      </c>
      <c r="AF21" s="168"/>
      <c r="AG21" s="98" t="s">
        <v>316</v>
      </c>
      <c r="AH21" s="98"/>
      <c r="AI21" s="86" t="s">
        <v>1356</v>
      </c>
      <c r="AJ21" s="101"/>
      <c r="AK21" s="91"/>
      <c r="AL21" s="100" t="s">
        <v>1357</v>
      </c>
      <c r="AM21" s="86" t="s">
        <v>257</v>
      </c>
      <c r="AN21" s="86" t="s">
        <v>228</v>
      </c>
      <c r="AO21" s="143">
        <f t="shared" si="1"/>
        <v>0</v>
      </c>
      <c r="AP21" s="85" t="s">
        <v>1358</v>
      </c>
      <c r="AQ21" s="100" t="s">
        <v>157</v>
      </c>
      <c r="AR21" s="97" t="s">
        <v>125</v>
      </c>
      <c r="AV21" s="99"/>
      <c r="AW21" s="159" t="s">
        <v>1359</v>
      </c>
      <c r="AX21" s="102"/>
      <c r="AY21" s="157" t="s">
        <v>1353</v>
      </c>
      <c r="AZ21" s="159"/>
      <c r="BF21" s="103">
        <v>46232</v>
      </c>
      <c r="BG21" s="46"/>
      <c r="BH21" s="46"/>
      <c r="BI21" s="46">
        <f t="shared" si="2"/>
        <v>0</v>
      </c>
      <c r="BJ21" s="46">
        <f t="shared" si="3"/>
        <v>0</v>
      </c>
    </row>
    <row r="22" spans="1:62" ht="120" customHeight="1" x14ac:dyDescent="0.2">
      <c r="A22" s="170" t="s">
        <v>179</v>
      </c>
      <c r="B22" s="132"/>
      <c r="C22" s="150">
        <v>0</v>
      </c>
      <c r="D22" s="150">
        <v>0</v>
      </c>
      <c r="E22" s="133">
        <f t="shared" si="0"/>
        <v>0</v>
      </c>
      <c r="F22" s="134" t="s">
        <v>1556</v>
      </c>
      <c r="G22" s="86" t="s">
        <v>1557</v>
      </c>
      <c r="H22" s="86" t="s">
        <v>1558</v>
      </c>
      <c r="I22" s="89"/>
      <c r="J22" s="90" t="s">
        <v>194</v>
      </c>
      <c r="K22" s="86"/>
      <c r="L22" s="86"/>
      <c r="M22" s="92" t="s">
        <v>151</v>
      </c>
      <c r="N22" s="86" t="s">
        <v>108</v>
      </c>
      <c r="O22" s="163" t="s">
        <v>161</v>
      </c>
      <c r="P22" s="163" t="s">
        <v>161</v>
      </c>
      <c r="Q22" s="91" t="s">
        <v>109</v>
      </c>
      <c r="R22" s="91" t="s">
        <v>205</v>
      </c>
      <c r="S22" s="91" t="s">
        <v>1559</v>
      </c>
      <c r="T22" s="92">
        <v>10</v>
      </c>
      <c r="U22" s="93">
        <v>4</v>
      </c>
      <c r="V22" s="94">
        <v>46226</v>
      </c>
      <c r="W22" s="94">
        <v>46226</v>
      </c>
      <c r="X22" s="95">
        <v>9785171850425</v>
      </c>
      <c r="Y22" s="96">
        <v>640</v>
      </c>
      <c r="Z22" s="97">
        <v>0.56000000000000005</v>
      </c>
      <c r="AA22" s="98" t="s">
        <v>170</v>
      </c>
      <c r="AB22" s="98" t="s">
        <v>220</v>
      </c>
      <c r="AC22" s="98" t="s">
        <v>171</v>
      </c>
      <c r="AD22" s="91" t="s">
        <v>110</v>
      </c>
      <c r="AE22" s="169" t="s">
        <v>195</v>
      </c>
      <c r="AF22" s="168"/>
      <c r="AG22" s="98" t="s">
        <v>476</v>
      </c>
      <c r="AH22" s="98"/>
      <c r="AI22" s="86" t="s">
        <v>1560</v>
      </c>
      <c r="AJ22" s="101"/>
      <c r="AK22" s="91"/>
      <c r="AL22" s="100" t="s">
        <v>1561</v>
      </c>
      <c r="AM22" s="86" t="s">
        <v>257</v>
      </c>
      <c r="AN22" s="86" t="s">
        <v>228</v>
      </c>
      <c r="AO22" s="143">
        <f t="shared" si="1"/>
        <v>0</v>
      </c>
      <c r="AP22" s="85" t="s">
        <v>1562</v>
      </c>
      <c r="AQ22" s="100" t="s">
        <v>111</v>
      </c>
      <c r="AR22" s="97" t="s">
        <v>125</v>
      </c>
      <c r="AV22" s="99"/>
      <c r="AW22" s="159" t="s">
        <v>1563</v>
      </c>
      <c r="AX22" s="102"/>
      <c r="AY22" s="157" t="s">
        <v>1564</v>
      </c>
      <c r="AZ22" s="159"/>
      <c r="BF22" s="103">
        <v>46233</v>
      </c>
      <c r="BG22" s="46"/>
      <c r="BH22" s="46"/>
      <c r="BI22" s="46">
        <f t="shared" si="2"/>
        <v>0</v>
      </c>
      <c r="BJ22" s="46">
        <f t="shared" si="3"/>
        <v>0</v>
      </c>
    </row>
    <row r="23" spans="1:62" ht="120" customHeight="1" x14ac:dyDescent="0.2">
      <c r="A23" s="170" t="s">
        <v>179</v>
      </c>
      <c r="B23" s="132"/>
      <c r="C23" s="150">
        <v>0</v>
      </c>
      <c r="D23" s="150">
        <v>0</v>
      </c>
      <c r="E23" s="133">
        <f t="shared" si="0"/>
        <v>0</v>
      </c>
      <c r="F23" s="134" t="s">
        <v>1556</v>
      </c>
      <c r="G23" s="86" t="s">
        <v>1557</v>
      </c>
      <c r="H23" s="86" t="s">
        <v>1565</v>
      </c>
      <c r="I23" s="89"/>
      <c r="J23" s="90" t="s">
        <v>194</v>
      </c>
      <c r="K23" s="86"/>
      <c r="L23" s="86"/>
      <c r="M23" s="92" t="s">
        <v>151</v>
      </c>
      <c r="N23" s="86" t="s">
        <v>108</v>
      </c>
      <c r="O23" s="163" t="s">
        <v>161</v>
      </c>
      <c r="P23" s="163" t="s">
        <v>161</v>
      </c>
      <c r="Q23" s="91" t="s">
        <v>109</v>
      </c>
      <c r="R23" s="91" t="s">
        <v>205</v>
      </c>
      <c r="S23" s="91" t="s">
        <v>1566</v>
      </c>
      <c r="T23" s="92">
        <v>10</v>
      </c>
      <c r="U23" s="93">
        <v>6</v>
      </c>
      <c r="V23" s="94">
        <v>46228</v>
      </c>
      <c r="W23" s="94">
        <v>46228</v>
      </c>
      <c r="X23" s="95">
        <v>9785171850401</v>
      </c>
      <c r="Y23" s="96">
        <v>640</v>
      </c>
      <c r="Z23" s="97">
        <v>0.46700000000000003</v>
      </c>
      <c r="AA23" s="98" t="s">
        <v>170</v>
      </c>
      <c r="AB23" s="98" t="s">
        <v>220</v>
      </c>
      <c r="AC23" s="98" t="s">
        <v>171</v>
      </c>
      <c r="AD23" s="91">
        <v>3</v>
      </c>
      <c r="AE23" s="169" t="s">
        <v>195</v>
      </c>
      <c r="AF23" s="168"/>
      <c r="AG23" s="98" t="s">
        <v>476</v>
      </c>
      <c r="AH23" s="98"/>
      <c r="AI23" s="86" t="s">
        <v>1567</v>
      </c>
      <c r="AJ23" s="101"/>
      <c r="AK23" s="91"/>
      <c r="AL23" s="100" t="s">
        <v>1568</v>
      </c>
      <c r="AM23" s="86" t="s">
        <v>257</v>
      </c>
      <c r="AN23" s="86" t="s">
        <v>228</v>
      </c>
      <c r="AO23" s="143">
        <f t="shared" si="1"/>
        <v>0</v>
      </c>
      <c r="AP23" s="85" t="s">
        <v>1569</v>
      </c>
      <c r="AQ23" s="100" t="s">
        <v>111</v>
      </c>
      <c r="AR23" s="97" t="s">
        <v>125</v>
      </c>
      <c r="AV23" s="99"/>
      <c r="AW23" s="159" t="s">
        <v>1570</v>
      </c>
      <c r="AX23" s="102"/>
      <c r="AY23" s="157" t="s">
        <v>1564</v>
      </c>
      <c r="AZ23" s="159"/>
      <c r="BF23" s="103">
        <v>46233</v>
      </c>
      <c r="BG23" s="46"/>
      <c r="BH23" s="46"/>
      <c r="BI23" s="46">
        <f t="shared" si="2"/>
        <v>0</v>
      </c>
      <c r="BJ23" s="46">
        <f t="shared" si="3"/>
        <v>0</v>
      </c>
    </row>
    <row r="24" spans="1:62" ht="120" customHeight="1" x14ac:dyDescent="0.2">
      <c r="A24" s="170"/>
      <c r="B24" s="132"/>
      <c r="C24" s="150">
        <v>0</v>
      </c>
      <c r="D24" s="150">
        <v>0</v>
      </c>
      <c r="E24" s="133">
        <f t="shared" si="0"/>
        <v>0</v>
      </c>
      <c r="F24" s="134" t="s">
        <v>1360</v>
      </c>
      <c r="G24" s="86" t="s">
        <v>206</v>
      </c>
      <c r="H24" s="86" t="s">
        <v>1361</v>
      </c>
      <c r="I24" s="89"/>
      <c r="J24" s="90">
        <v>9</v>
      </c>
      <c r="K24" s="86"/>
      <c r="L24" s="86"/>
      <c r="M24" s="92" t="s">
        <v>138</v>
      </c>
      <c r="N24" s="86" t="s">
        <v>108</v>
      </c>
      <c r="O24" s="163" t="s">
        <v>237</v>
      </c>
      <c r="P24" s="163" t="s">
        <v>481</v>
      </c>
      <c r="Q24" s="91" t="s">
        <v>109</v>
      </c>
      <c r="R24" s="91" t="s">
        <v>205</v>
      </c>
      <c r="S24" s="91" t="s">
        <v>1362</v>
      </c>
      <c r="T24" s="92">
        <v>10</v>
      </c>
      <c r="U24" s="93">
        <v>50</v>
      </c>
      <c r="V24" s="94">
        <v>45575</v>
      </c>
      <c r="W24" s="94">
        <v>46133</v>
      </c>
      <c r="X24" s="95">
        <v>9785171687670</v>
      </c>
      <c r="Y24" s="96">
        <v>8</v>
      </c>
      <c r="Z24" s="97">
        <v>3.4000000000000002E-2</v>
      </c>
      <c r="AA24" s="98" t="s">
        <v>1363</v>
      </c>
      <c r="AB24" s="98"/>
      <c r="AC24" s="98" t="s">
        <v>175</v>
      </c>
      <c r="AD24" s="91">
        <v>3</v>
      </c>
      <c r="AE24" s="135" t="s">
        <v>116</v>
      </c>
      <c r="AF24" s="168"/>
      <c r="AG24" s="98" t="s">
        <v>395</v>
      </c>
      <c r="AH24" s="98"/>
      <c r="AI24" s="86" t="s">
        <v>1361</v>
      </c>
      <c r="AJ24" s="101" t="s">
        <v>162</v>
      </c>
      <c r="AK24" s="91"/>
      <c r="AL24" s="100" t="s">
        <v>1364</v>
      </c>
      <c r="AM24" s="86" t="s">
        <v>274</v>
      </c>
      <c r="AN24" s="86" t="s">
        <v>142</v>
      </c>
      <c r="AO24" s="143">
        <f t="shared" si="1"/>
        <v>0</v>
      </c>
      <c r="AP24" s="85" t="s">
        <v>1365</v>
      </c>
      <c r="AQ24" s="100" t="s">
        <v>143</v>
      </c>
      <c r="AR24" s="97" t="s">
        <v>125</v>
      </c>
      <c r="AV24" s="99"/>
      <c r="AW24" s="159" t="s">
        <v>1366</v>
      </c>
      <c r="AX24" s="102"/>
      <c r="AY24" s="157" t="s">
        <v>1367</v>
      </c>
      <c r="AZ24" s="159"/>
      <c r="BF24" s="103">
        <v>46232</v>
      </c>
      <c r="BG24" s="46"/>
      <c r="BH24" s="46"/>
      <c r="BI24" s="46">
        <f t="shared" si="2"/>
        <v>0</v>
      </c>
      <c r="BJ24" s="46">
        <f t="shared" si="3"/>
        <v>0</v>
      </c>
    </row>
    <row r="25" spans="1:62" ht="120" customHeight="1" x14ac:dyDescent="0.2">
      <c r="A25" s="170"/>
      <c r="B25" s="132"/>
      <c r="C25" s="150">
        <v>0</v>
      </c>
      <c r="D25" s="150">
        <v>0</v>
      </c>
      <c r="E25" s="133">
        <f t="shared" si="0"/>
        <v>0</v>
      </c>
      <c r="F25" s="134" t="s">
        <v>1368</v>
      </c>
      <c r="G25" s="86" t="s">
        <v>206</v>
      </c>
      <c r="H25" s="86" t="s">
        <v>1361</v>
      </c>
      <c r="I25" s="89"/>
      <c r="J25" s="90">
        <v>8</v>
      </c>
      <c r="K25" s="86"/>
      <c r="L25" s="86"/>
      <c r="M25" s="92" t="s">
        <v>138</v>
      </c>
      <c r="N25" s="86" t="s">
        <v>108</v>
      </c>
      <c r="O25" s="163" t="s">
        <v>237</v>
      </c>
      <c r="P25" s="163" t="s">
        <v>358</v>
      </c>
      <c r="Q25" s="91" t="s">
        <v>109</v>
      </c>
      <c r="R25" s="91" t="s">
        <v>205</v>
      </c>
      <c r="S25" s="91" t="s">
        <v>1369</v>
      </c>
      <c r="T25" s="92">
        <v>10</v>
      </c>
      <c r="U25" s="93">
        <v>40</v>
      </c>
      <c r="V25" s="94">
        <v>45744</v>
      </c>
      <c r="W25" s="94">
        <v>46150</v>
      </c>
      <c r="X25" s="95">
        <v>9785171728106</v>
      </c>
      <c r="Y25" s="96">
        <v>16</v>
      </c>
      <c r="Z25" s="97">
        <v>6.5000000000000002E-2</v>
      </c>
      <c r="AA25" s="98" t="s">
        <v>155</v>
      </c>
      <c r="AB25" s="98" t="s">
        <v>159</v>
      </c>
      <c r="AC25" s="98" t="s">
        <v>156</v>
      </c>
      <c r="AD25" s="91">
        <v>3</v>
      </c>
      <c r="AE25" s="135" t="s">
        <v>116</v>
      </c>
      <c r="AF25" s="168"/>
      <c r="AG25" s="98" t="s">
        <v>1370</v>
      </c>
      <c r="AH25" s="98"/>
      <c r="AI25" s="86" t="s">
        <v>1361</v>
      </c>
      <c r="AJ25" s="101"/>
      <c r="AK25" s="91"/>
      <c r="AL25" s="100" t="s">
        <v>1371</v>
      </c>
      <c r="AM25" s="86" t="s">
        <v>274</v>
      </c>
      <c r="AN25" s="86" t="s">
        <v>142</v>
      </c>
      <c r="AO25" s="143">
        <f t="shared" si="1"/>
        <v>0</v>
      </c>
      <c r="AP25" s="85" t="s">
        <v>1372</v>
      </c>
      <c r="AQ25" s="100" t="s">
        <v>143</v>
      </c>
      <c r="AR25" s="97" t="s">
        <v>125</v>
      </c>
      <c r="AV25" s="99"/>
      <c r="AW25" s="159" t="s">
        <v>1373</v>
      </c>
      <c r="AX25" s="102"/>
      <c r="AY25" s="157" t="s">
        <v>1374</v>
      </c>
      <c r="AZ25" s="159"/>
      <c r="BF25" s="103">
        <v>46232</v>
      </c>
      <c r="BG25" s="46"/>
      <c r="BH25" s="46"/>
      <c r="BI25" s="46">
        <f t="shared" si="2"/>
        <v>0</v>
      </c>
      <c r="BJ25" s="46">
        <f t="shared" si="3"/>
        <v>0</v>
      </c>
    </row>
    <row r="26" spans="1:62" ht="120" customHeight="1" x14ac:dyDescent="0.2">
      <c r="A26" s="170" t="s">
        <v>179</v>
      </c>
      <c r="B26" s="132"/>
      <c r="C26" s="150">
        <v>0</v>
      </c>
      <c r="D26" s="150">
        <v>0</v>
      </c>
      <c r="E26" s="133">
        <f t="shared" si="0"/>
        <v>0</v>
      </c>
      <c r="F26" s="134" t="s">
        <v>984</v>
      </c>
      <c r="G26" s="86" t="s">
        <v>985</v>
      </c>
      <c r="H26" s="86" t="s">
        <v>986</v>
      </c>
      <c r="I26" s="89"/>
      <c r="J26" s="90" t="s">
        <v>196</v>
      </c>
      <c r="K26" s="86"/>
      <c r="L26" s="86"/>
      <c r="M26" s="92" t="s">
        <v>151</v>
      </c>
      <c r="N26" s="86" t="s">
        <v>108</v>
      </c>
      <c r="O26" s="163" t="s">
        <v>213</v>
      </c>
      <c r="P26" s="163" t="s">
        <v>213</v>
      </c>
      <c r="Q26" s="91" t="s">
        <v>109</v>
      </c>
      <c r="R26" s="91" t="s">
        <v>205</v>
      </c>
      <c r="S26" s="91" t="s">
        <v>987</v>
      </c>
      <c r="T26" s="92">
        <v>22</v>
      </c>
      <c r="U26" s="93">
        <v>8</v>
      </c>
      <c r="V26" s="94">
        <v>46209</v>
      </c>
      <c r="W26" s="94">
        <v>46209</v>
      </c>
      <c r="X26" s="95">
        <v>9785171879075</v>
      </c>
      <c r="Y26" s="96">
        <v>512</v>
      </c>
      <c r="Z26" s="97">
        <v>0.51</v>
      </c>
      <c r="AA26" s="98" t="s">
        <v>145</v>
      </c>
      <c r="AB26" s="98" t="s">
        <v>191</v>
      </c>
      <c r="AC26" s="98" t="s">
        <v>146</v>
      </c>
      <c r="AD26" s="91" t="s">
        <v>110</v>
      </c>
      <c r="AE26" s="169" t="s">
        <v>195</v>
      </c>
      <c r="AF26" s="168"/>
      <c r="AG26" s="98" t="s">
        <v>438</v>
      </c>
      <c r="AH26" s="98"/>
      <c r="AI26" s="86" t="s">
        <v>988</v>
      </c>
      <c r="AJ26" s="101"/>
      <c r="AK26" s="91" t="s">
        <v>989</v>
      </c>
      <c r="AL26" s="100" t="s">
        <v>990</v>
      </c>
      <c r="AM26" s="86" t="s">
        <v>214</v>
      </c>
      <c r="AN26" s="86" t="s">
        <v>153</v>
      </c>
      <c r="AO26" s="143">
        <f t="shared" si="1"/>
        <v>0</v>
      </c>
      <c r="AP26" s="85" t="s">
        <v>991</v>
      </c>
      <c r="AQ26" s="100" t="s">
        <v>154</v>
      </c>
      <c r="AR26" s="97" t="s">
        <v>125</v>
      </c>
      <c r="AV26" s="99" t="s">
        <v>121</v>
      </c>
      <c r="AW26" s="159" t="s">
        <v>992</v>
      </c>
      <c r="AX26" s="102" t="s">
        <v>993</v>
      </c>
      <c r="AY26" s="157" t="s">
        <v>994</v>
      </c>
      <c r="AZ26" s="159"/>
      <c r="BF26" s="103">
        <v>46231</v>
      </c>
      <c r="BG26" s="46"/>
      <c r="BH26" s="46"/>
      <c r="BI26" s="46">
        <f t="shared" si="2"/>
        <v>0</v>
      </c>
      <c r="BJ26" s="46">
        <f t="shared" si="3"/>
        <v>0</v>
      </c>
    </row>
    <row r="27" spans="1:62" ht="120" customHeight="1" x14ac:dyDescent="0.2">
      <c r="A27" s="170"/>
      <c r="B27" s="132"/>
      <c r="C27" s="150">
        <v>0</v>
      </c>
      <c r="D27" s="150">
        <v>0</v>
      </c>
      <c r="E27" s="133">
        <f t="shared" si="0"/>
        <v>0</v>
      </c>
      <c r="F27" s="134" t="s">
        <v>1571</v>
      </c>
      <c r="G27" s="86" t="s">
        <v>1572</v>
      </c>
      <c r="H27" s="86" t="s">
        <v>406</v>
      </c>
      <c r="I27" s="89"/>
      <c r="J27" s="90">
        <v>2</v>
      </c>
      <c r="K27" s="86"/>
      <c r="L27" s="86"/>
      <c r="M27" s="92" t="s">
        <v>151</v>
      </c>
      <c r="N27" s="86" t="s">
        <v>108</v>
      </c>
      <c r="O27" s="163" t="s">
        <v>207</v>
      </c>
      <c r="P27" s="163" t="s">
        <v>207</v>
      </c>
      <c r="Q27" s="91" t="s">
        <v>109</v>
      </c>
      <c r="R27" s="91" t="s">
        <v>205</v>
      </c>
      <c r="S27" s="91" t="s">
        <v>1573</v>
      </c>
      <c r="T27" s="92">
        <v>22</v>
      </c>
      <c r="U27" s="93">
        <v>8</v>
      </c>
      <c r="V27" s="94">
        <v>46170</v>
      </c>
      <c r="W27" s="94">
        <v>46229</v>
      </c>
      <c r="X27" s="95">
        <v>9785171862503</v>
      </c>
      <c r="Y27" s="96">
        <v>512</v>
      </c>
      <c r="Z27" s="97">
        <v>0.48</v>
      </c>
      <c r="AA27" s="98" t="s">
        <v>134</v>
      </c>
      <c r="AB27" s="98" t="s">
        <v>160</v>
      </c>
      <c r="AC27" s="98" t="s">
        <v>135</v>
      </c>
      <c r="AD27" s="91">
        <v>3</v>
      </c>
      <c r="AE27" s="135" t="s">
        <v>116</v>
      </c>
      <c r="AF27" s="168"/>
      <c r="AG27" s="98" t="s">
        <v>491</v>
      </c>
      <c r="AH27" s="98"/>
      <c r="AI27" s="86" t="s">
        <v>407</v>
      </c>
      <c r="AJ27" s="101"/>
      <c r="AK27" s="91"/>
      <c r="AL27" s="100" t="s">
        <v>1574</v>
      </c>
      <c r="AM27" s="86" t="s">
        <v>214</v>
      </c>
      <c r="AN27" s="86" t="s">
        <v>153</v>
      </c>
      <c r="AO27" s="143">
        <f t="shared" si="1"/>
        <v>0</v>
      </c>
      <c r="AP27" s="85" t="s">
        <v>1575</v>
      </c>
      <c r="AQ27" s="100" t="s">
        <v>154</v>
      </c>
      <c r="AR27" s="97" t="s">
        <v>125</v>
      </c>
      <c r="AV27" s="99"/>
      <c r="AW27" s="159" t="s">
        <v>1576</v>
      </c>
      <c r="AX27" s="102" t="s">
        <v>1577</v>
      </c>
      <c r="AY27" s="157" t="s">
        <v>1578</v>
      </c>
      <c r="AZ27" s="159"/>
      <c r="BF27" s="103">
        <v>46233</v>
      </c>
      <c r="BG27" s="46"/>
      <c r="BH27" s="46"/>
      <c r="BI27" s="46">
        <f t="shared" si="2"/>
        <v>0</v>
      </c>
      <c r="BJ27" s="46">
        <f t="shared" si="3"/>
        <v>0</v>
      </c>
    </row>
    <row r="28" spans="1:62" ht="120" customHeight="1" x14ac:dyDescent="0.2">
      <c r="A28" s="170" t="s">
        <v>179</v>
      </c>
      <c r="B28" s="132"/>
      <c r="C28" s="150">
        <v>0</v>
      </c>
      <c r="D28" s="150">
        <v>0</v>
      </c>
      <c r="E28" s="133">
        <f t="shared" si="0"/>
        <v>0</v>
      </c>
      <c r="F28" s="134" t="s">
        <v>1579</v>
      </c>
      <c r="G28" s="86" t="s">
        <v>1580</v>
      </c>
      <c r="H28" s="86" t="s">
        <v>1581</v>
      </c>
      <c r="I28" s="89"/>
      <c r="J28" s="90">
        <v>3</v>
      </c>
      <c r="K28" s="86"/>
      <c r="L28" s="86"/>
      <c r="M28" s="92" t="s">
        <v>151</v>
      </c>
      <c r="N28" s="86" t="s">
        <v>108</v>
      </c>
      <c r="O28" s="163" t="s">
        <v>1582</v>
      </c>
      <c r="P28" s="163" t="s">
        <v>1582</v>
      </c>
      <c r="Q28" s="91" t="s">
        <v>109</v>
      </c>
      <c r="R28" s="91" t="s">
        <v>205</v>
      </c>
      <c r="S28" s="91" t="s">
        <v>1583</v>
      </c>
      <c r="T28" s="92">
        <v>10</v>
      </c>
      <c r="U28" s="93">
        <v>12</v>
      </c>
      <c r="V28" s="94">
        <v>44755</v>
      </c>
      <c r="W28" s="94">
        <v>46231</v>
      </c>
      <c r="X28" s="95">
        <v>9785171198527</v>
      </c>
      <c r="Y28" s="96">
        <v>120</v>
      </c>
      <c r="Z28" s="97">
        <v>0.48399999999999999</v>
      </c>
      <c r="AA28" s="98" t="s">
        <v>436</v>
      </c>
      <c r="AB28" s="98" t="s">
        <v>200</v>
      </c>
      <c r="AC28" s="98" t="s">
        <v>437</v>
      </c>
      <c r="AD28" s="91" t="s">
        <v>110</v>
      </c>
      <c r="AE28" s="135" t="s">
        <v>116</v>
      </c>
      <c r="AF28" s="168"/>
      <c r="AG28" s="98" t="s">
        <v>1584</v>
      </c>
      <c r="AH28" s="98"/>
      <c r="AI28" s="86" t="s">
        <v>1585</v>
      </c>
      <c r="AJ28" s="101"/>
      <c r="AK28" s="91"/>
      <c r="AL28" s="100" t="s">
        <v>1586</v>
      </c>
      <c r="AM28" s="86" t="s">
        <v>241</v>
      </c>
      <c r="AN28" s="86" t="s">
        <v>153</v>
      </c>
      <c r="AO28" s="143">
        <f t="shared" si="1"/>
        <v>0</v>
      </c>
      <c r="AP28" s="85" t="s">
        <v>1587</v>
      </c>
      <c r="AQ28" s="100" t="s">
        <v>157</v>
      </c>
      <c r="AR28" s="97" t="s">
        <v>125</v>
      </c>
      <c r="AV28" s="99"/>
      <c r="AW28" s="159" t="s">
        <v>1588</v>
      </c>
      <c r="AX28" s="102" t="s">
        <v>1589</v>
      </c>
      <c r="AY28" s="157" t="s">
        <v>1590</v>
      </c>
      <c r="AZ28" s="159"/>
      <c r="BF28" s="103">
        <v>46233</v>
      </c>
      <c r="BG28" s="46"/>
      <c r="BH28" s="46"/>
      <c r="BI28" s="46">
        <f t="shared" si="2"/>
        <v>0</v>
      </c>
      <c r="BJ28" s="46">
        <f t="shared" si="3"/>
        <v>0</v>
      </c>
    </row>
    <row r="29" spans="1:62" ht="120" customHeight="1" x14ac:dyDescent="0.2">
      <c r="A29" s="170" t="s">
        <v>179</v>
      </c>
      <c r="B29" s="132"/>
      <c r="C29" s="150">
        <v>0</v>
      </c>
      <c r="D29" s="150">
        <v>0</v>
      </c>
      <c r="E29" s="133">
        <f t="shared" si="0"/>
        <v>0</v>
      </c>
      <c r="F29" s="134" t="s">
        <v>527</v>
      </c>
      <c r="G29" s="86" t="s">
        <v>528</v>
      </c>
      <c r="H29" s="86" t="s">
        <v>529</v>
      </c>
      <c r="I29" s="89"/>
      <c r="J29" s="90" t="s">
        <v>196</v>
      </c>
      <c r="K29" s="86"/>
      <c r="L29" s="86"/>
      <c r="M29" s="92" t="s">
        <v>133</v>
      </c>
      <c r="N29" s="86" t="s">
        <v>108</v>
      </c>
      <c r="O29" s="163" t="s">
        <v>172</v>
      </c>
      <c r="P29" s="163" t="s">
        <v>268</v>
      </c>
      <c r="Q29" s="91" t="s">
        <v>109</v>
      </c>
      <c r="R29" s="91" t="s">
        <v>205</v>
      </c>
      <c r="S29" s="91" t="s">
        <v>530</v>
      </c>
      <c r="T29" s="92">
        <v>10</v>
      </c>
      <c r="U29" s="93">
        <v>16</v>
      </c>
      <c r="V29" s="94">
        <v>46213</v>
      </c>
      <c r="W29" s="94">
        <v>46213</v>
      </c>
      <c r="X29" s="95">
        <v>9785171807153</v>
      </c>
      <c r="Y29" s="96">
        <v>304</v>
      </c>
      <c r="Z29" s="97">
        <v>0.40899999999999997</v>
      </c>
      <c r="AA29" s="98" t="s">
        <v>134</v>
      </c>
      <c r="AB29" s="98" t="s">
        <v>220</v>
      </c>
      <c r="AC29" s="98" t="s">
        <v>135</v>
      </c>
      <c r="AD29" s="91" t="s">
        <v>110</v>
      </c>
      <c r="AE29" s="169" t="s">
        <v>195</v>
      </c>
      <c r="AF29" s="168"/>
      <c r="AG29" s="98" t="s">
        <v>419</v>
      </c>
      <c r="AH29" s="98"/>
      <c r="AI29" s="86" t="s">
        <v>529</v>
      </c>
      <c r="AJ29" s="101"/>
      <c r="AK29" s="91"/>
      <c r="AL29" s="100" t="s">
        <v>531</v>
      </c>
      <c r="AM29" s="86" t="s">
        <v>226</v>
      </c>
      <c r="AN29" s="86" t="s">
        <v>228</v>
      </c>
      <c r="AO29" s="143">
        <f t="shared" si="1"/>
        <v>0</v>
      </c>
      <c r="AP29" s="85" t="s">
        <v>532</v>
      </c>
      <c r="AQ29" s="100" t="s">
        <v>111</v>
      </c>
      <c r="AR29" s="97" t="s">
        <v>125</v>
      </c>
      <c r="AV29" s="99" t="s">
        <v>121</v>
      </c>
      <c r="AW29" s="159" t="s">
        <v>533</v>
      </c>
      <c r="AX29" s="102"/>
      <c r="AY29" s="157" t="s">
        <v>534</v>
      </c>
      <c r="AZ29" s="159"/>
      <c r="BF29" s="103">
        <v>46230</v>
      </c>
      <c r="BG29" s="46"/>
      <c r="BH29" s="46"/>
      <c r="BI29" s="46">
        <f t="shared" si="2"/>
        <v>0</v>
      </c>
      <c r="BJ29" s="46">
        <f t="shared" si="3"/>
        <v>0</v>
      </c>
    </row>
    <row r="30" spans="1:62" ht="120" customHeight="1" x14ac:dyDescent="0.2">
      <c r="A30" s="170" t="s">
        <v>179</v>
      </c>
      <c r="B30" s="132"/>
      <c r="C30" s="150">
        <v>0</v>
      </c>
      <c r="D30" s="150">
        <v>0</v>
      </c>
      <c r="E30" s="133">
        <f t="shared" si="0"/>
        <v>0</v>
      </c>
      <c r="F30" s="134" t="s">
        <v>995</v>
      </c>
      <c r="G30" s="86" t="s">
        <v>996</v>
      </c>
      <c r="H30" s="86" t="s">
        <v>997</v>
      </c>
      <c r="I30" s="89"/>
      <c r="J30" s="90">
        <v>5</v>
      </c>
      <c r="K30" s="86"/>
      <c r="L30" s="86"/>
      <c r="M30" s="92" t="s">
        <v>144</v>
      </c>
      <c r="N30" s="86" t="s">
        <v>108</v>
      </c>
      <c r="O30" s="163" t="s">
        <v>229</v>
      </c>
      <c r="P30" s="163" t="s">
        <v>238</v>
      </c>
      <c r="Q30" s="91" t="s">
        <v>109</v>
      </c>
      <c r="R30" s="91" t="s">
        <v>205</v>
      </c>
      <c r="S30" s="91" t="s">
        <v>998</v>
      </c>
      <c r="T30" s="92">
        <v>10</v>
      </c>
      <c r="U30" s="93">
        <v>20</v>
      </c>
      <c r="V30" s="94">
        <v>44957</v>
      </c>
      <c r="W30" s="94">
        <v>46227</v>
      </c>
      <c r="X30" s="95">
        <v>9785171522162</v>
      </c>
      <c r="Y30" s="96">
        <v>160</v>
      </c>
      <c r="Z30" s="97">
        <v>0.20499999999999999</v>
      </c>
      <c r="AA30" s="98" t="s">
        <v>999</v>
      </c>
      <c r="AB30" s="98" t="s">
        <v>159</v>
      </c>
      <c r="AC30" s="98" t="s">
        <v>1000</v>
      </c>
      <c r="AD30" s="91" t="s">
        <v>269</v>
      </c>
      <c r="AE30" s="135" t="s">
        <v>116</v>
      </c>
      <c r="AF30" s="168"/>
      <c r="AG30" s="98" t="s">
        <v>1001</v>
      </c>
      <c r="AH30" s="98"/>
      <c r="AI30" s="86" t="s">
        <v>1002</v>
      </c>
      <c r="AJ30" s="101"/>
      <c r="AK30" s="91" t="s">
        <v>1003</v>
      </c>
      <c r="AL30" s="100" t="s">
        <v>1004</v>
      </c>
      <c r="AM30" s="86" t="s">
        <v>357</v>
      </c>
      <c r="AN30" s="86" t="s">
        <v>228</v>
      </c>
      <c r="AO30" s="143">
        <f t="shared" si="1"/>
        <v>0</v>
      </c>
      <c r="AP30" s="85" t="s">
        <v>1005</v>
      </c>
      <c r="AQ30" s="100" t="s">
        <v>111</v>
      </c>
      <c r="AR30" s="97" t="s">
        <v>125</v>
      </c>
      <c r="AV30" s="99"/>
      <c r="AW30" s="159" t="s">
        <v>1006</v>
      </c>
      <c r="AX30" s="102"/>
      <c r="AY30" s="157" t="s">
        <v>1007</v>
      </c>
      <c r="AZ30" s="159"/>
      <c r="BF30" s="103">
        <v>46231</v>
      </c>
      <c r="BG30" s="46"/>
      <c r="BH30" s="46"/>
      <c r="BI30" s="46">
        <f t="shared" si="2"/>
        <v>0</v>
      </c>
      <c r="BJ30" s="46">
        <f t="shared" si="3"/>
        <v>0</v>
      </c>
    </row>
    <row r="31" spans="1:62" ht="120" customHeight="1" x14ac:dyDescent="0.2">
      <c r="A31" s="170" t="s">
        <v>179</v>
      </c>
      <c r="B31" s="132"/>
      <c r="C31" s="150">
        <v>0</v>
      </c>
      <c r="D31" s="150">
        <v>0</v>
      </c>
      <c r="E31" s="133">
        <f t="shared" si="0"/>
        <v>0</v>
      </c>
      <c r="F31" s="134" t="s">
        <v>535</v>
      </c>
      <c r="G31" s="86" t="s">
        <v>536</v>
      </c>
      <c r="H31" s="86" t="s">
        <v>537</v>
      </c>
      <c r="I31" s="89"/>
      <c r="J31" s="90" t="s">
        <v>194</v>
      </c>
      <c r="K31" s="86"/>
      <c r="L31" s="86"/>
      <c r="M31" s="92" t="s">
        <v>151</v>
      </c>
      <c r="N31" s="86" t="s">
        <v>108</v>
      </c>
      <c r="O31" s="163" t="s">
        <v>161</v>
      </c>
      <c r="P31" s="163" t="s">
        <v>161</v>
      </c>
      <c r="Q31" s="91" t="s">
        <v>109</v>
      </c>
      <c r="R31" s="91" t="s">
        <v>205</v>
      </c>
      <c r="S31" s="91" t="s">
        <v>538</v>
      </c>
      <c r="T31" s="92">
        <v>22</v>
      </c>
      <c r="U31" s="93">
        <v>18</v>
      </c>
      <c r="V31" s="94">
        <v>46220</v>
      </c>
      <c r="W31" s="94">
        <v>46220</v>
      </c>
      <c r="X31" s="95">
        <v>9785171718831</v>
      </c>
      <c r="Y31" s="96">
        <v>256</v>
      </c>
      <c r="Z31" s="97">
        <v>0.748</v>
      </c>
      <c r="AA31" s="98" t="s">
        <v>539</v>
      </c>
      <c r="AB31" s="98" t="s">
        <v>136</v>
      </c>
      <c r="AC31" s="98" t="s">
        <v>156</v>
      </c>
      <c r="AD31" s="91" t="s">
        <v>110</v>
      </c>
      <c r="AE31" s="169" t="s">
        <v>195</v>
      </c>
      <c r="AF31" s="168"/>
      <c r="AG31" s="98" t="s">
        <v>540</v>
      </c>
      <c r="AH31" s="98"/>
      <c r="AI31" s="86" t="s">
        <v>541</v>
      </c>
      <c r="AJ31" s="101" t="s">
        <v>111</v>
      </c>
      <c r="AK31" s="91" t="s">
        <v>542</v>
      </c>
      <c r="AL31" s="100" t="s">
        <v>543</v>
      </c>
      <c r="AM31" s="86" t="s">
        <v>544</v>
      </c>
      <c r="AN31" s="86" t="s">
        <v>142</v>
      </c>
      <c r="AO31" s="143">
        <f t="shared" si="1"/>
        <v>0</v>
      </c>
      <c r="AP31" s="85" t="s">
        <v>545</v>
      </c>
      <c r="AQ31" s="100" t="s">
        <v>111</v>
      </c>
      <c r="AR31" s="97" t="s">
        <v>125</v>
      </c>
      <c r="AV31" s="99"/>
      <c r="AW31" s="159" t="s">
        <v>546</v>
      </c>
      <c r="AX31" s="102"/>
      <c r="AY31" s="157" t="s">
        <v>547</v>
      </c>
      <c r="AZ31" s="159"/>
      <c r="BF31" s="103">
        <v>46230</v>
      </c>
      <c r="BG31" s="46"/>
      <c r="BH31" s="46"/>
      <c r="BI31" s="46">
        <f t="shared" si="2"/>
        <v>0</v>
      </c>
      <c r="BJ31" s="46">
        <f t="shared" si="3"/>
        <v>0</v>
      </c>
    </row>
    <row r="32" spans="1:62" ht="120" customHeight="1" x14ac:dyDescent="0.2">
      <c r="A32" s="170" t="s">
        <v>179</v>
      </c>
      <c r="B32" s="132"/>
      <c r="C32" s="150">
        <v>0</v>
      </c>
      <c r="D32" s="150">
        <v>0</v>
      </c>
      <c r="E32" s="133">
        <f t="shared" si="0"/>
        <v>0</v>
      </c>
      <c r="F32" s="134" t="s">
        <v>1008</v>
      </c>
      <c r="G32" s="86" t="s">
        <v>206</v>
      </c>
      <c r="H32" s="86" t="s">
        <v>369</v>
      </c>
      <c r="I32" s="89"/>
      <c r="J32" s="90" t="s">
        <v>194</v>
      </c>
      <c r="K32" s="86"/>
      <c r="L32" s="86"/>
      <c r="M32" s="92" t="s">
        <v>133</v>
      </c>
      <c r="N32" s="86" t="s">
        <v>108</v>
      </c>
      <c r="O32" s="163" t="s">
        <v>172</v>
      </c>
      <c r="P32" s="163" t="s">
        <v>188</v>
      </c>
      <c r="Q32" s="91" t="s">
        <v>109</v>
      </c>
      <c r="R32" s="91" t="s">
        <v>205</v>
      </c>
      <c r="S32" s="91" t="s">
        <v>1009</v>
      </c>
      <c r="T32" s="92">
        <v>22</v>
      </c>
      <c r="U32" s="93">
        <v>40</v>
      </c>
      <c r="V32" s="94">
        <v>46215</v>
      </c>
      <c r="W32" s="94">
        <v>46215</v>
      </c>
      <c r="X32" s="95">
        <v>9785171850692</v>
      </c>
      <c r="Y32" s="96">
        <v>48</v>
      </c>
      <c r="Z32" s="97">
        <v>8.3000000000000004E-2</v>
      </c>
      <c r="AA32" s="98" t="s">
        <v>174</v>
      </c>
      <c r="AB32" s="98" t="s">
        <v>190</v>
      </c>
      <c r="AC32" s="98" t="s">
        <v>175</v>
      </c>
      <c r="AD32" s="91">
        <v>3</v>
      </c>
      <c r="AE32" s="169" t="s">
        <v>195</v>
      </c>
      <c r="AF32" s="168"/>
      <c r="AG32" s="98" t="s">
        <v>307</v>
      </c>
      <c r="AH32" s="98"/>
      <c r="AI32" s="86" t="s">
        <v>370</v>
      </c>
      <c r="AJ32" s="101"/>
      <c r="AK32" s="91"/>
      <c r="AL32" s="100" t="s">
        <v>1010</v>
      </c>
      <c r="AM32" s="86" t="s">
        <v>260</v>
      </c>
      <c r="AN32" s="86" t="s">
        <v>228</v>
      </c>
      <c r="AO32" s="143">
        <f t="shared" si="1"/>
        <v>0</v>
      </c>
      <c r="AP32" s="85" t="s">
        <v>1011</v>
      </c>
      <c r="AQ32" s="100" t="s">
        <v>143</v>
      </c>
      <c r="AR32" s="97" t="s">
        <v>125</v>
      </c>
      <c r="AV32" s="99"/>
      <c r="AW32" s="159" t="s">
        <v>1012</v>
      </c>
      <c r="AX32" s="102"/>
      <c r="AY32" s="157" t="s">
        <v>1013</v>
      </c>
      <c r="AZ32" s="159"/>
      <c r="BF32" s="103">
        <v>46231</v>
      </c>
      <c r="BG32" s="46"/>
      <c r="BH32" s="46"/>
      <c r="BI32" s="46">
        <f t="shared" si="2"/>
        <v>0</v>
      </c>
      <c r="BJ32" s="46">
        <f t="shared" si="3"/>
        <v>0</v>
      </c>
    </row>
    <row r="33" spans="1:62" ht="120" customHeight="1" x14ac:dyDescent="0.2">
      <c r="A33" s="170" t="s">
        <v>179</v>
      </c>
      <c r="B33" s="132"/>
      <c r="C33" s="150">
        <v>0</v>
      </c>
      <c r="D33" s="150">
        <v>0</v>
      </c>
      <c r="E33" s="133">
        <f t="shared" si="0"/>
        <v>0</v>
      </c>
      <c r="F33" s="134" t="s">
        <v>2104</v>
      </c>
      <c r="G33" s="86" t="s">
        <v>206</v>
      </c>
      <c r="H33" s="86" t="s">
        <v>2105</v>
      </c>
      <c r="I33" s="89"/>
      <c r="J33" s="90">
        <v>2</v>
      </c>
      <c r="K33" s="86"/>
      <c r="L33" s="86"/>
      <c r="M33" s="92" t="s">
        <v>133</v>
      </c>
      <c r="N33" s="86" t="s">
        <v>108</v>
      </c>
      <c r="O33" s="163" t="s">
        <v>350</v>
      </c>
      <c r="P33" s="163" t="s">
        <v>351</v>
      </c>
      <c r="Q33" s="91" t="s">
        <v>109</v>
      </c>
      <c r="R33" s="91" t="s">
        <v>205</v>
      </c>
      <c r="S33" s="91" t="s">
        <v>2106</v>
      </c>
      <c r="T33" s="92">
        <v>10</v>
      </c>
      <c r="U33" s="93">
        <v>24</v>
      </c>
      <c r="V33" s="94">
        <v>45363</v>
      </c>
      <c r="W33" s="94">
        <v>46231</v>
      </c>
      <c r="X33" s="95">
        <v>9785171570170</v>
      </c>
      <c r="Y33" s="96">
        <v>144</v>
      </c>
      <c r="Z33" s="97">
        <v>0.222</v>
      </c>
      <c r="AA33" s="98" t="s">
        <v>506</v>
      </c>
      <c r="AB33" s="98" t="s">
        <v>159</v>
      </c>
      <c r="AC33" s="98" t="s">
        <v>428</v>
      </c>
      <c r="AD33" s="91">
        <v>3</v>
      </c>
      <c r="AE33" s="135" t="s">
        <v>116</v>
      </c>
      <c r="AF33" s="168"/>
      <c r="AG33" s="98" t="s">
        <v>2107</v>
      </c>
      <c r="AH33" s="98"/>
      <c r="AI33" s="86" t="s">
        <v>2105</v>
      </c>
      <c r="AJ33" s="101"/>
      <c r="AK33" s="91"/>
      <c r="AL33" s="100" t="s">
        <v>2108</v>
      </c>
      <c r="AM33" s="86" t="s">
        <v>282</v>
      </c>
      <c r="AN33" s="86" t="s">
        <v>228</v>
      </c>
      <c r="AO33" s="143">
        <f t="shared" si="1"/>
        <v>0</v>
      </c>
      <c r="AP33" s="85" t="s">
        <v>2109</v>
      </c>
      <c r="AQ33" s="100" t="s">
        <v>143</v>
      </c>
      <c r="AR33" s="97" t="s">
        <v>125</v>
      </c>
      <c r="AV33" s="99"/>
      <c r="AW33" s="159" t="s">
        <v>2110</v>
      </c>
      <c r="AX33" s="102"/>
      <c r="AY33" s="157" t="s">
        <v>2111</v>
      </c>
      <c r="AZ33" s="159"/>
      <c r="BF33" s="103">
        <v>46234</v>
      </c>
      <c r="BG33" s="46"/>
      <c r="BH33" s="46"/>
      <c r="BI33" s="46">
        <f t="shared" si="2"/>
        <v>0</v>
      </c>
      <c r="BJ33" s="46">
        <f t="shared" si="3"/>
        <v>0</v>
      </c>
    </row>
    <row r="34" spans="1:62" ht="120" customHeight="1" x14ac:dyDescent="0.2">
      <c r="A34" s="170" t="s">
        <v>179</v>
      </c>
      <c r="B34" s="132"/>
      <c r="C34" s="150">
        <v>0</v>
      </c>
      <c r="D34" s="150">
        <v>0</v>
      </c>
      <c r="E34" s="133">
        <f t="shared" si="0"/>
        <v>0</v>
      </c>
      <c r="F34" s="134" t="s">
        <v>1591</v>
      </c>
      <c r="G34" s="86" t="s">
        <v>1592</v>
      </c>
      <c r="H34" s="86" t="s">
        <v>1593</v>
      </c>
      <c r="I34" s="89"/>
      <c r="J34" s="90">
        <v>3</v>
      </c>
      <c r="K34" s="86"/>
      <c r="L34" s="86"/>
      <c r="M34" s="92" t="s">
        <v>144</v>
      </c>
      <c r="N34" s="86" t="s">
        <v>108</v>
      </c>
      <c r="O34" s="163" t="s">
        <v>1594</v>
      </c>
      <c r="P34" s="163" t="s">
        <v>1595</v>
      </c>
      <c r="Q34" s="91" t="s">
        <v>109</v>
      </c>
      <c r="R34" s="91" t="s">
        <v>205</v>
      </c>
      <c r="S34" s="91" t="s">
        <v>1596</v>
      </c>
      <c r="T34" s="92">
        <v>10</v>
      </c>
      <c r="U34" s="93">
        <v>8</v>
      </c>
      <c r="V34" s="94">
        <v>41106</v>
      </c>
      <c r="W34" s="94">
        <v>46231</v>
      </c>
      <c r="X34" s="95">
        <v>9785170779093</v>
      </c>
      <c r="Y34" s="96">
        <v>72</v>
      </c>
      <c r="Z34" s="97">
        <v>0.66700000000000004</v>
      </c>
      <c r="AA34" s="98" t="s">
        <v>1597</v>
      </c>
      <c r="AB34" s="98" t="s">
        <v>341</v>
      </c>
      <c r="AC34" s="98" t="s">
        <v>1598</v>
      </c>
      <c r="AD34" s="91" t="s">
        <v>110</v>
      </c>
      <c r="AE34" s="135" t="s">
        <v>116</v>
      </c>
      <c r="AF34" s="168"/>
      <c r="AG34" s="98" t="s">
        <v>377</v>
      </c>
      <c r="AH34" s="98"/>
      <c r="AI34" s="86" t="s">
        <v>1599</v>
      </c>
      <c r="AJ34" s="101"/>
      <c r="AK34" s="91" t="s">
        <v>1600</v>
      </c>
      <c r="AL34" s="100" t="s">
        <v>1601</v>
      </c>
      <c r="AM34" s="86" t="s">
        <v>332</v>
      </c>
      <c r="AN34" s="86" t="s">
        <v>228</v>
      </c>
      <c r="AO34" s="143">
        <f t="shared" si="1"/>
        <v>0</v>
      </c>
      <c r="AP34" s="85" t="s">
        <v>1602</v>
      </c>
      <c r="AQ34" s="100" t="s">
        <v>111</v>
      </c>
      <c r="AR34" s="97" t="s">
        <v>125</v>
      </c>
      <c r="AV34" s="99"/>
      <c r="AW34" s="159" t="s">
        <v>1603</v>
      </c>
      <c r="AX34" s="102" t="s">
        <v>1604</v>
      </c>
      <c r="AY34" s="157" t="s">
        <v>1605</v>
      </c>
      <c r="AZ34" s="159"/>
      <c r="BF34" s="103">
        <v>46233</v>
      </c>
      <c r="BG34" s="46"/>
      <c r="BH34" s="46"/>
      <c r="BI34" s="46">
        <f t="shared" si="2"/>
        <v>0</v>
      </c>
      <c r="BJ34" s="46">
        <f t="shared" si="3"/>
        <v>0</v>
      </c>
    </row>
    <row r="35" spans="1:62" ht="120" customHeight="1" x14ac:dyDescent="0.2">
      <c r="A35" s="170" t="s">
        <v>179</v>
      </c>
      <c r="B35" s="132"/>
      <c r="C35" s="150">
        <v>0</v>
      </c>
      <c r="D35" s="150">
        <v>0</v>
      </c>
      <c r="E35" s="133">
        <f t="shared" si="0"/>
        <v>0</v>
      </c>
      <c r="F35" s="134" t="s">
        <v>1014</v>
      </c>
      <c r="G35" s="86" t="s">
        <v>1015</v>
      </c>
      <c r="H35" s="86" t="s">
        <v>1016</v>
      </c>
      <c r="I35" s="89"/>
      <c r="J35" s="90" t="s">
        <v>194</v>
      </c>
      <c r="K35" s="86"/>
      <c r="L35" s="86"/>
      <c r="M35" s="92" t="s">
        <v>144</v>
      </c>
      <c r="N35" s="86" t="s">
        <v>108</v>
      </c>
      <c r="O35" s="163" t="s">
        <v>240</v>
      </c>
      <c r="P35" s="163" t="s">
        <v>284</v>
      </c>
      <c r="Q35" s="91" t="s">
        <v>109</v>
      </c>
      <c r="R35" s="91" t="s">
        <v>280</v>
      </c>
      <c r="S35" s="91" t="s">
        <v>1017</v>
      </c>
      <c r="T35" s="92">
        <v>10</v>
      </c>
      <c r="U35" s="93">
        <v>5</v>
      </c>
      <c r="V35" s="94">
        <v>46226</v>
      </c>
      <c r="W35" s="94">
        <v>46226</v>
      </c>
      <c r="X35" s="95">
        <v>9785171688202</v>
      </c>
      <c r="Y35" s="96">
        <v>208</v>
      </c>
      <c r="Z35" s="97">
        <v>1.08</v>
      </c>
      <c r="AA35" s="98" t="s">
        <v>1018</v>
      </c>
      <c r="AB35" s="98" t="s">
        <v>159</v>
      </c>
      <c r="AC35" s="98" t="s">
        <v>1019</v>
      </c>
      <c r="AD35" s="91" t="s">
        <v>110</v>
      </c>
      <c r="AE35" s="169" t="s">
        <v>195</v>
      </c>
      <c r="AF35" s="168"/>
      <c r="AG35" s="98" t="s">
        <v>1020</v>
      </c>
      <c r="AH35" s="98"/>
      <c r="AI35" s="86" t="s">
        <v>1021</v>
      </c>
      <c r="AJ35" s="101"/>
      <c r="AK35" s="91"/>
      <c r="AL35" s="100" t="s">
        <v>1022</v>
      </c>
      <c r="AM35" s="86" t="s">
        <v>265</v>
      </c>
      <c r="AN35" s="86" t="s">
        <v>228</v>
      </c>
      <c r="AO35" s="143">
        <f t="shared" si="1"/>
        <v>0</v>
      </c>
      <c r="AP35" s="85" t="s">
        <v>1023</v>
      </c>
      <c r="AQ35" s="100" t="s">
        <v>157</v>
      </c>
      <c r="AR35" s="97" t="s">
        <v>125</v>
      </c>
      <c r="AV35" s="99"/>
      <c r="AW35" s="159" t="s">
        <v>1024</v>
      </c>
      <c r="AX35" s="102"/>
      <c r="AY35" s="157" t="s">
        <v>1025</v>
      </c>
      <c r="AZ35" s="159"/>
      <c r="BF35" s="103">
        <v>46231</v>
      </c>
      <c r="BG35" s="46"/>
      <c r="BH35" s="46"/>
      <c r="BI35" s="46">
        <f t="shared" si="2"/>
        <v>0</v>
      </c>
      <c r="BJ35" s="46">
        <f t="shared" si="3"/>
        <v>0</v>
      </c>
    </row>
    <row r="36" spans="1:62" ht="120" customHeight="1" x14ac:dyDescent="0.2">
      <c r="A36" s="170" t="s">
        <v>179</v>
      </c>
      <c r="B36" s="132"/>
      <c r="C36" s="150">
        <v>0</v>
      </c>
      <c r="D36" s="150">
        <v>0</v>
      </c>
      <c r="E36" s="133">
        <f t="shared" si="0"/>
        <v>0</v>
      </c>
      <c r="F36" s="134" t="s">
        <v>1375</v>
      </c>
      <c r="G36" s="86" t="s">
        <v>1376</v>
      </c>
      <c r="H36" s="86" t="s">
        <v>304</v>
      </c>
      <c r="I36" s="89"/>
      <c r="J36" s="90" t="s">
        <v>194</v>
      </c>
      <c r="K36" s="86"/>
      <c r="L36" s="86"/>
      <c r="M36" s="92" t="s">
        <v>151</v>
      </c>
      <c r="N36" s="86" t="s">
        <v>108</v>
      </c>
      <c r="O36" s="163" t="s">
        <v>161</v>
      </c>
      <c r="P36" s="163" t="s">
        <v>161</v>
      </c>
      <c r="Q36" s="91" t="s">
        <v>109</v>
      </c>
      <c r="R36" s="91" t="s">
        <v>205</v>
      </c>
      <c r="S36" s="91" t="s">
        <v>1377</v>
      </c>
      <c r="T36" s="92">
        <v>10</v>
      </c>
      <c r="U36" s="93">
        <v>8</v>
      </c>
      <c r="V36" s="94">
        <v>46225</v>
      </c>
      <c r="W36" s="94">
        <v>46225</v>
      </c>
      <c r="X36" s="95">
        <v>9785171839390</v>
      </c>
      <c r="Y36" s="96">
        <v>768</v>
      </c>
      <c r="Z36" s="97">
        <v>0.7</v>
      </c>
      <c r="AA36" s="98" t="s">
        <v>145</v>
      </c>
      <c r="AB36" s="98" t="s">
        <v>191</v>
      </c>
      <c r="AC36" s="98" t="s">
        <v>146</v>
      </c>
      <c r="AD36" s="91">
        <v>7</v>
      </c>
      <c r="AE36" s="169" t="s">
        <v>195</v>
      </c>
      <c r="AF36" s="168"/>
      <c r="AG36" s="98" t="s">
        <v>510</v>
      </c>
      <c r="AH36" s="98"/>
      <c r="AI36" s="86" t="s">
        <v>305</v>
      </c>
      <c r="AJ36" s="101"/>
      <c r="AK36" s="91" t="s">
        <v>1378</v>
      </c>
      <c r="AL36" s="100" t="s">
        <v>1379</v>
      </c>
      <c r="AM36" s="86" t="s">
        <v>262</v>
      </c>
      <c r="AN36" s="86" t="s">
        <v>153</v>
      </c>
      <c r="AO36" s="143">
        <f t="shared" si="1"/>
        <v>0</v>
      </c>
      <c r="AP36" s="85" t="s">
        <v>1380</v>
      </c>
      <c r="AQ36" s="100" t="s">
        <v>111</v>
      </c>
      <c r="AR36" s="97" t="s">
        <v>125</v>
      </c>
      <c r="AV36" s="99"/>
      <c r="AW36" s="159" t="s">
        <v>1381</v>
      </c>
      <c r="AX36" s="102"/>
      <c r="AY36" s="157" t="s">
        <v>1382</v>
      </c>
      <c r="AZ36" s="159"/>
      <c r="BF36" s="103">
        <v>46232</v>
      </c>
      <c r="BG36" s="46"/>
      <c r="BH36" s="46"/>
      <c r="BI36" s="46">
        <f t="shared" si="2"/>
        <v>0</v>
      </c>
      <c r="BJ36" s="46">
        <f t="shared" si="3"/>
        <v>0</v>
      </c>
    </row>
    <row r="37" spans="1:62" ht="120" customHeight="1" x14ac:dyDescent="0.2">
      <c r="A37" s="170" t="s">
        <v>179</v>
      </c>
      <c r="B37" s="132"/>
      <c r="C37" s="150">
        <v>0</v>
      </c>
      <c r="D37" s="150">
        <v>0</v>
      </c>
      <c r="E37" s="133">
        <f t="shared" si="0"/>
        <v>0</v>
      </c>
      <c r="F37" s="134" t="s">
        <v>548</v>
      </c>
      <c r="G37" s="86" t="s">
        <v>549</v>
      </c>
      <c r="H37" s="86" t="s">
        <v>550</v>
      </c>
      <c r="I37" s="89"/>
      <c r="J37" s="90" t="s">
        <v>194</v>
      </c>
      <c r="K37" s="86"/>
      <c r="L37" s="86"/>
      <c r="M37" s="92" t="s">
        <v>151</v>
      </c>
      <c r="N37" s="86" t="s">
        <v>108</v>
      </c>
      <c r="O37" s="163" t="s">
        <v>239</v>
      </c>
      <c r="P37" s="163" t="s">
        <v>264</v>
      </c>
      <c r="Q37" s="91" t="s">
        <v>109</v>
      </c>
      <c r="R37" s="91" t="s">
        <v>205</v>
      </c>
      <c r="S37" s="91" t="s">
        <v>551</v>
      </c>
      <c r="T37" s="92">
        <v>10</v>
      </c>
      <c r="U37" s="93">
        <v>14</v>
      </c>
      <c r="V37" s="94">
        <v>46226</v>
      </c>
      <c r="W37" s="94">
        <v>46226</v>
      </c>
      <c r="X37" s="95">
        <v>9785171881436</v>
      </c>
      <c r="Y37" s="96">
        <v>320</v>
      </c>
      <c r="Z37" s="97">
        <v>0.29299999999999998</v>
      </c>
      <c r="AA37" s="98" t="s">
        <v>170</v>
      </c>
      <c r="AB37" s="98" t="s">
        <v>136</v>
      </c>
      <c r="AC37" s="98" t="s">
        <v>171</v>
      </c>
      <c r="AD37" s="91" t="s">
        <v>110</v>
      </c>
      <c r="AE37" s="169" t="s">
        <v>195</v>
      </c>
      <c r="AF37" s="168"/>
      <c r="AG37" s="98" t="s">
        <v>334</v>
      </c>
      <c r="AH37" s="98"/>
      <c r="AI37" s="86" t="s">
        <v>552</v>
      </c>
      <c r="AJ37" s="101"/>
      <c r="AK37" s="91"/>
      <c r="AL37" s="100" t="s">
        <v>553</v>
      </c>
      <c r="AM37" s="86" t="s">
        <v>320</v>
      </c>
      <c r="AN37" s="86" t="s">
        <v>153</v>
      </c>
      <c r="AO37" s="143">
        <f t="shared" si="1"/>
        <v>0</v>
      </c>
      <c r="AP37" s="85" t="s">
        <v>554</v>
      </c>
      <c r="AQ37" s="100" t="s">
        <v>154</v>
      </c>
      <c r="AR37" s="97" t="s">
        <v>125</v>
      </c>
      <c r="AV37" s="99"/>
      <c r="AW37" s="159" t="s">
        <v>555</v>
      </c>
      <c r="AX37" s="102" t="s">
        <v>556</v>
      </c>
      <c r="AY37" s="157" t="s">
        <v>557</v>
      </c>
      <c r="AZ37" s="159"/>
      <c r="BF37" s="103">
        <v>46230</v>
      </c>
      <c r="BG37" s="46"/>
      <c r="BH37" s="46"/>
      <c r="BI37" s="46">
        <f t="shared" si="2"/>
        <v>0</v>
      </c>
      <c r="BJ37" s="46">
        <f t="shared" si="3"/>
        <v>0</v>
      </c>
    </row>
    <row r="38" spans="1:62" ht="120" customHeight="1" x14ac:dyDescent="0.2">
      <c r="A38" s="170" t="s">
        <v>179</v>
      </c>
      <c r="B38" s="132"/>
      <c r="C38" s="150">
        <v>0</v>
      </c>
      <c r="D38" s="150">
        <v>0</v>
      </c>
      <c r="E38" s="133">
        <f t="shared" si="0"/>
        <v>0</v>
      </c>
      <c r="F38" s="134" t="s">
        <v>1383</v>
      </c>
      <c r="G38" s="86" t="s">
        <v>1384</v>
      </c>
      <c r="H38" s="86" t="s">
        <v>343</v>
      </c>
      <c r="I38" s="89"/>
      <c r="J38" s="90" t="s">
        <v>254</v>
      </c>
      <c r="K38" s="86"/>
      <c r="L38" s="86"/>
      <c r="M38" s="92" t="s">
        <v>151</v>
      </c>
      <c r="N38" s="86" t="s">
        <v>108</v>
      </c>
      <c r="O38" s="163" t="s">
        <v>181</v>
      </c>
      <c r="P38" s="163" t="s">
        <v>181</v>
      </c>
      <c r="Q38" s="91" t="s">
        <v>109</v>
      </c>
      <c r="R38" s="91" t="s">
        <v>205</v>
      </c>
      <c r="S38" s="91" t="s">
        <v>1385</v>
      </c>
      <c r="T38" s="92">
        <v>10</v>
      </c>
      <c r="U38" s="93">
        <v>12</v>
      </c>
      <c r="V38" s="94">
        <v>46212</v>
      </c>
      <c r="W38" s="94">
        <v>46212</v>
      </c>
      <c r="X38" s="95">
        <v>9785171550417</v>
      </c>
      <c r="Y38" s="96">
        <v>352</v>
      </c>
      <c r="Z38" s="97">
        <v>0.29799999999999999</v>
      </c>
      <c r="AA38" s="98" t="s">
        <v>145</v>
      </c>
      <c r="AB38" s="98" t="s">
        <v>173</v>
      </c>
      <c r="AC38" s="98" t="s">
        <v>146</v>
      </c>
      <c r="AD38" s="91" t="s">
        <v>110</v>
      </c>
      <c r="AE38" s="169" t="s">
        <v>195</v>
      </c>
      <c r="AF38" s="168"/>
      <c r="AG38" s="98" t="s">
        <v>1386</v>
      </c>
      <c r="AH38" s="98"/>
      <c r="AI38" s="86" t="s">
        <v>344</v>
      </c>
      <c r="AJ38" s="101"/>
      <c r="AK38" s="91"/>
      <c r="AL38" s="100" t="s">
        <v>1387</v>
      </c>
      <c r="AM38" s="86" t="s">
        <v>224</v>
      </c>
      <c r="AN38" s="86" t="s">
        <v>153</v>
      </c>
      <c r="AO38" s="143">
        <f t="shared" si="1"/>
        <v>0</v>
      </c>
      <c r="AP38" s="85" t="s">
        <v>1388</v>
      </c>
      <c r="AQ38" s="100" t="s">
        <v>111</v>
      </c>
      <c r="AR38" s="97" t="s">
        <v>125</v>
      </c>
      <c r="AV38" s="99"/>
      <c r="AW38" s="159" t="s">
        <v>1389</v>
      </c>
      <c r="AX38" s="102" t="s">
        <v>1390</v>
      </c>
      <c r="AY38" s="157" t="s">
        <v>1391</v>
      </c>
      <c r="AZ38" s="159"/>
      <c r="BF38" s="103">
        <v>46232</v>
      </c>
      <c r="BG38" s="46"/>
      <c r="BH38" s="46"/>
      <c r="BI38" s="46">
        <f t="shared" si="2"/>
        <v>0</v>
      </c>
      <c r="BJ38" s="46">
        <f t="shared" si="3"/>
        <v>0</v>
      </c>
    </row>
    <row r="39" spans="1:62" ht="120" customHeight="1" x14ac:dyDescent="0.2">
      <c r="A39" s="170" t="s">
        <v>179</v>
      </c>
      <c r="B39" s="132"/>
      <c r="C39" s="150">
        <v>0</v>
      </c>
      <c r="D39" s="150">
        <v>0</v>
      </c>
      <c r="E39" s="133">
        <f t="shared" si="0"/>
        <v>0</v>
      </c>
      <c r="F39" s="134" t="s">
        <v>2112</v>
      </c>
      <c r="G39" s="86" t="s">
        <v>336</v>
      </c>
      <c r="H39" s="86" t="s">
        <v>2113</v>
      </c>
      <c r="I39" s="89"/>
      <c r="J39" s="90">
        <v>3</v>
      </c>
      <c r="K39" s="86"/>
      <c r="L39" s="86"/>
      <c r="M39" s="92" t="s">
        <v>138</v>
      </c>
      <c r="N39" s="86" t="s">
        <v>108</v>
      </c>
      <c r="O39" s="163" t="s">
        <v>211</v>
      </c>
      <c r="P39" s="163" t="s">
        <v>212</v>
      </c>
      <c r="Q39" s="91" t="s">
        <v>109</v>
      </c>
      <c r="R39" s="91" t="s">
        <v>205</v>
      </c>
      <c r="S39" s="91" t="s">
        <v>2114</v>
      </c>
      <c r="T39" s="92">
        <v>10</v>
      </c>
      <c r="U39" s="93">
        <v>12</v>
      </c>
      <c r="V39" s="94">
        <v>42472</v>
      </c>
      <c r="W39" s="94">
        <v>46231</v>
      </c>
      <c r="X39" s="95">
        <v>9785170958115</v>
      </c>
      <c r="Y39" s="96">
        <v>160</v>
      </c>
      <c r="Z39" s="97">
        <v>0.54700000000000004</v>
      </c>
      <c r="AA39" s="98" t="s">
        <v>139</v>
      </c>
      <c r="AB39" s="98" t="s">
        <v>159</v>
      </c>
      <c r="AC39" s="98" t="s">
        <v>140</v>
      </c>
      <c r="AD39" s="91" t="s">
        <v>269</v>
      </c>
      <c r="AE39" s="135" t="s">
        <v>116</v>
      </c>
      <c r="AF39" s="168"/>
      <c r="AG39" s="98" t="s">
        <v>311</v>
      </c>
      <c r="AH39" s="98"/>
      <c r="AI39" s="86" t="s">
        <v>2115</v>
      </c>
      <c r="AJ39" s="101" t="s">
        <v>162</v>
      </c>
      <c r="AK39" s="91"/>
      <c r="AL39" s="100" t="s">
        <v>2116</v>
      </c>
      <c r="AM39" s="86" t="s">
        <v>183</v>
      </c>
      <c r="AN39" s="86" t="s">
        <v>142</v>
      </c>
      <c r="AO39" s="143">
        <f t="shared" si="1"/>
        <v>0</v>
      </c>
      <c r="AP39" s="85" t="s">
        <v>2117</v>
      </c>
      <c r="AQ39" s="100" t="s">
        <v>143</v>
      </c>
      <c r="AR39" s="97" t="s">
        <v>125</v>
      </c>
      <c r="AV39" s="99"/>
      <c r="AW39" s="159" t="s">
        <v>2118</v>
      </c>
      <c r="AX39" s="102" t="s">
        <v>2119</v>
      </c>
      <c r="AY39" s="157" t="s">
        <v>2120</v>
      </c>
      <c r="AZ39" s="159"/>
      <c r="BF39" s="103">
        <v>46234</v>
      </c>
      <c r="BG39" s="46"/>
      <c r="BH39" s="46"/>
      <c r="BI39" s="46">
        <f t="shared" si="2"/>
        <v>0</v>
      </c>
      <c r="BJ39" s="46">
        <f t="shared" si="3"/>
        <v>0</v>
      </c>
    </row>
    <row r="40" spans="1:62" ht="120" customHeight="1" x14ac:dyDescent="0.2">
      <c r="A40" s="170" t="s">
        <v>179</v>
      </c>
      <c r="B40" s="132"/>
      <c r="C40" s="150">
        <v>0</v>
      </c>
      <c r="D40" s="150">
        <v>0</v>
      </c>
      <c r="E40" s="133">
        <f t="shared" si="0"/>
        <v>0</v>
      </c>
      <c r="F40" s="134" t="s">
        <v>1026</v>
      </c>
      <c r="G40" s="86" t="s">
        <v>424</v>
      </c>
      <c r="H40" s="86" t="s">
        <v>396</v>
      </c>
      <c r="I40" s="89"/>
      <c r="J40" s="90" t="s">
        <v>194</v>
      </c>
      <c r="K40" s="86"/>
      <c r="L40" s="86"/>
      <c r="M40" s="92" t="s">
        <v>133</v>
      </c>
      <c r="N40" s="86" t="s">
        <v>108</v>
      </c>
      <c r="O40" s="163" t="s">
        <v>385</v>
      </c>
      <c r="P40" s="163" t="s">
        <v>386</v>
      </c>
      <c r="Q40" s="91" t="s">
        <v>109</v>
      </c>
      <c r="R40" s="91" t="s">
        <v>205</v>
      </c>
      <c r="S40" s="91" t="s">
        <v>1027</v>
      </c>
      <c r="T40" s="92">
        <v>22</v>
      </c>
      <c r="U40" s="93">
        <v>18</v>
      </c>
      <c r="V40" s="94">
        <v>46205</v>
      </c>
      <c r="W40" s="94">
        <v>46205</v>
      </c>
      <c r="X40" s="95">
        <v>9785171799472</v>
      </c>
      <c r="Y40" s="96">
        <v>160</v>
      </c>
      <c r="Z40" s="97">
        <v>1.06</v>
      </c>
      <c r="AA40" s="98" t="s">
        <v>139</v>
      </c>
      <c r="AB40" s="98" t="s">
        <v>341</v>
      </c>
      <c r="AC40" s="98" t="s">
        <v>140</v>
      </c>
      <c r="AD40" s="91" t="s">
        <v>110</v>
      </c>
      <c r="AE40" s="169" t="s">
        <v>195</v>
      </c>
      <c r="AF40" s="168"/>
      <c r="AG40" s="98" t="s">
        <v>372</v>
      </c>
      <c r="AH40" s="98"/>
      <c r="AI40" s="86" t="s">
        <v>397</v>
      </c>
      <c r="AJ40" s="101"/>
      <c r="AK40" s="91"/>
      <c r="AL40" s="100" t="s">
        <v>1028</v>
      </c>
      <c r="AM40" s="86" t="s">
        <v>259</v>
      </c>
      <c r="AN40" s="86" t="s">
        <v>228</v>
      </c>
      <c r="AO40" s="143">
        <f t="shared" si="1"/>
        <v>0</v>
      </c>
      <c r="AP40" s="85" t="s">
        <v>1029</v>
      </c>
      <c r="AQ40" s="100" t="s">
        <v>157</v>
      </c>
      <c r="AR40" s="97" t="s">
        <v>125</v>
      </c>
      <c r="AV40" s="99"/>
      <c r="AW40" s="159" t="s">
        <v>1030</v>
      </c>
      <c r="AX40" s="102"/>
      <c r="AY40" s="157" t="s">
        <v>425</v>
      </c>
      <c r="AZ40" s="159"/>
      <c r="BF40" s="103">
        <v>46231</v>
      </c>
      <c r="BG40" s="46"/>
      <c r="BH40" s="46"/>
      <c r="BI40" s="46">
        <f t="shared" si="2"/>
        <v>0</v>
      </c>
      <c r="BJ40" s="46">
        <f t="shared" si="3"/>
        <v>0</v>
      </c>
    </row>
    <row r="41" spans="1:62" ht="120" customHeight="1" x14ac:dyDescent="0.2">
      <c r="A41" s="170" t="s">
        <v>179</v>
      </c>
      <c r="B41" s="132"/>
      <c r="C41" s="150">
        <v>0</v>
      </c>
      <c r="D41" s="150">
        <v>0</v>
      </c>
      <c r="E41" s="133">
        <f t="shared" si="0"/>
        <v>0</v>
      </c>
      <c r="F41" s="134" t="s">
        <v>1031</v>
      </c>
      <c r="G41" s="86" t="s">
        <v>1032</v>
      </c>
      <c r="H41" s="86" t="s">
        <v>417</v>
      </c>
      <c r="I41" s="89"/>
      <c r="J41" s="90" t="s">
        <v>194</v>
      </c>
      <c r="K41" s="86"/>
      <c r="L41" s="86"/>
      <c r="M41" s="92" t="s">
        <v>133</v>
      </c>
      <c r="N41" s="86" t="s">
        <v>108</v>
      </c>
      <c r="O41" s="163" t="s">
        <v>231</v>
      </c>
      <c r="P41" s="163" t="s">
        <v>250</v>
      </c>
      <c r="Q41" s="91" t="s">
        <v>109</v>
      </c>
      <c r="R41" s="91" t="s">
        <v>205</v>
      </c>
      <c r="S41" s="91" t="s">
        <v>1033</v>
      </c>
      <c r="T41" s="92">
        <v>22</v>
      </c>
      <c r="U41" s="93">
        <v>6</v>
      </c>
      <c r="V41" s="94">
        <v>46214</v>
      </c>
      <c r="W41" s="94">
        <v>46214</v>
      </c>
      <c r="X41" s="95">
        <v>9785171799502</v>
      </c>
      <c r="Y41" s="96">
        <v>160</v>
      </c>
      <c r="Z41" s="97">
        <v>1.6</v>
      </c>
      <c r="AA41" s="98" t="s">
        <v>139</v>
      </c>
      <c r="AB41" s="98" t="s">
        <v>341</v>
      </c>
      <c r="AC41" s="98" t="s">
        <v>140</v>
      </c>
      <c r="AD41" s="91" t="s">
        <v>110</v>
      </c>
      <c r="AE41" s="169" t="s">
        <v>195</v>
      </c>
      <c r="AF41" s="168"/>
      <c r="AG41" s="98" t="s">
        <v>372</v>
      </c>
      <c r="AH41" s="98"/>
      <c r="AI41" s="86" t="s">
        <v>1034</v>
      </c>
      <c r="AJ41" s="101"/>
      <c r="AK41" s="91"/>
      <c r="AL41" s="100" t="s">
        <v>1035</v>
      </c>
      <c r="AM41" s="86" t="s">
        <v>259</v>
      </c>
      <c r="AN41" s="86" t="s">
        <v>228</v>
      </c>
      <c r="AO41" s="143">
        <f t="shared" si="1"/>
        <v>0</v>
      </c>
      <c r="AP41" s="85" t="s">
        <v>1036</v>
      </c>
      <c r="AQ41" s="100" t="s">
        <v>157</v>
      </c>
      <c r="AR41" s="97" t="s">
        <v>125</v>
      </c>
      <c r="AV41" s="99"/>
      <c r="AW41" s="159" t="s">
        <v>1037</v>
      </c>
      <c r="AX41" s="102"/>
      <c r="AY41" s="157" t="s">
        <v>1038</v>
      </c>
      <c r="AZ41" s="159"/>
      <c r="BF41" s="103">
        <v>46231</v>
      </c>
      <c r="BG41" s="46"/>
      <c r="BH41" s="46"/>
      <c r="BI41" s="46">
        <f t="shared" si="2"/>
        <v>0</v>
      </c>
      <c r="BJ41" s="46">
        <f t="shared" si="3"/>
        <v>0</v>
      </c>
    </row>
    <row r="42" spans="1:62" ht="120" customHeight="1" x14ac:dyDescent="0.2">
      <c r="A42" s="170" t="s">
        <v>179</v>
      </c>
      <c r="B42" s="132"/>
      <c r="C42" s="150">
        <v>0</v>
      </c>
      <c r="D42" s="150">
        <v>0</v>
      </c>
      <c r="E42" s="133">
        <f t="shared" si="0"/>
        <v>0</v>
      </c>
      <c r="F42" s="134" t="s">
        <v>2121</v>
      </c>
      <c r="G42" s="86" t="s">
        <v>559</v>
      </c>
      <c r="H42" s="86" t="s">
        <v>560</v>
      </c>
      <c r="I42" s="89"/>
      <c r="J42" s="90" t="s">
        <v>194</v>
      </c>
      <c r="K42" s="86"/>
      <c r="L42" s="86"/>
      <c r="M42" s="92" t="s">
        <v>133</v>
      </c>
      <c r="N42" s="86" t="s">
        <v>461</v>
      </c>
      <c r="O42" s="163" t="s">
        <v>216</v>
      </c>
      <c r="P42" s="163" t="s">
        <v>312</v>
      </c>
      <c r="Q42" s="91" t="s">
        <v>109</v>
      </c>
      <c r="R42" s="91" t="s">
        <v>205</v>
      </c>
      <c r="S42" s="91" t="s">
        <v>2122</v>
      </c>
      <c r="T42" s="92">
        <v>22</v>
      </c>
      <c r="U42" s="93">
        <v>25</v>
      </c>
      <c r="V42" s="94">
        <v>46231</v>
      </c>
      <c r="W42" s="94">
        <v>46231</v>
      </c>
      <c r="X42" s="95">
        <v>9785171853464</v>
      </c>
      <c r="Y42" s="96">
        <v>28</v>
      </c>
      <c r="Z42" s="97">
        <v>0.217</v>
      </c>
      <c r="AA42" s="98" t="s">
        <v>2123</v>
      </c>
      <c r="AB42" s="98" t="s">
        <v>341</v>
      </c>
      <c r="AC42" s="98" t="s">
        <v>2124</v>
      </c>
      <c r="AD42" s="91">
        <v>3</v>
      </c>
      <c r="AE42" s="169" t="s">
        <v>195</v>
      </c>
      <c r="AF42" s="168"/>
      <c r="AG42" s="98" t="s">
        <v>513</v>
      </c>
      <c r="AH42" s="98"/>
      <c r="AI42" s="86" t="s">
        <v>560</v>
      </c>
      <c r="AJ42" s="101"/>
      <c r="AK42" s="91"/>
      <c r="AL42" s="100" t="s">
        <v>2125</v>
      </c>
      <c r="AM42" s="86" t="s">
        <v>230</v>
      </c>
      <c r="AN42" s="86" t="s">
        <v>228</v>
      </c>
      <c r="AO42" s="143">
        <f t="shared" si="1"/>
        <v>0</v>
      </c>
      <c r="AP42" s="85" t="s">
        <v>2126</v>
      </c>
      <c r="AQ42" s="100" t="s">
        <v>111</v>
      </c>
      <c r="AR42" s="97" t="s">
        <v>125</v>
      </c>
      <c r="AV42" s="99"/>
      <c r="AW42" s="159" t="s">
        <v>2127</v>
      </c>
      <c r="AX42" s="102"/>
      <c r="AY42" s="157" t="s">
        <v>2128</v>
      </c>
      <c r="AZ42" s="159"/>
      <c r="BF42" s="103">
        <v>46234</v>
      </c>
      <c r="BG42" s="46"/>
      <c r="BH42" s="46"/>
      <c r="BI42" s="46">
        <f t="shared" si="2"/>
        <v>0</v>
      </c>
      <c r="BJ42" s="46">
        <f t="shared" si="3"/>
        <v>0</v>
      </c>
    </row>
    <row r="43" spans="1:62" ht="120" customHeight="1" x14ac:dyDescent="0.2">
      <c r="A43" s="170" t="s">
        <v>179</v>
      </c>
      <c r="B43" s="132"/>
      <c r="C43" s="150">
        <v>0</v>
      </c>
      <c r="D43" s="150">
        <v>0</v>
      </c>
      <c r="E43" s="133">
        <f t="shared" si="0"/>
        <v>0</v>
      </c>
      <c r="F43" s="134" t="s">
        <v>558</v>
      </c>
      <c r="G43" s="86" t="s">
        <v>559</v>
      </c>
      <c r="H43" s="86" t="s">
        <v>560</v>
      </c>
      <c r="I43" s="89"/>
      <c r="J43" s="90" t="s">
        <v>194</v>
      </c>
      <c r="K43" s="86"/>
      <c r="L43" s="86"/>
      <c r="M43" s="92" t="s">
        <v>133</v>
      </c>
      <c r="N43" s="86" t="s">
        <v>108</v>
      </c>
      <c r="O43" s="163" t="s">
        <v>216</v>
      </c>
      <c r="P43" s="163" t="s">
        <v>312</v>
      </c>
      <c r="Q43" s="91" t="s">
        <v>109</v>
      </c>
      <c r="R43" s="91" t="s">
        <v>205</v>
      </c>
      <c r="S43" s="91" t="s">
        <v>561</v>
      </c>
      <c r="T43" s="92">
        <v>22</v>
      </c>
      <c r="U43" s="93">
        <v>12</v>
      </c>
      <c r="V43" s="94">
        <v>46226</v>
      </c>
      <c r="W43" s="94">
        <v>46226</v>
      </c>
      <c r="X43" s="95">
        <v>9785171853365</v>
      </c>
      <c r="Y43" s="96">
        <v>224</v>
      </c>
      <c r="Z43" s="97">
        <v>0.14699999999999999</v>
      </c>
      <c r="AA43" s="98" t="s">
        <v>145</v>
      </c>
      <c r="AB43" s="98" t="s">
        <v>173</v>
      </c>
      <c r="AC43" s="98" t="s">
        <v>146</v>
      </c>
      <c r="AD43" s="91">
        <v>3</v>
      </c>
      <c r="AE43" s="169" t="s">
        <v>195</v>
      </c>
      <c r="AF43" s="168"/>
      <c r="AG43" s="98" t="s">
        <v>489</v>
      </c>
      <c r="AH43" s="98"/>
      <c r="AI43" s="86" t="s">
        <v>560</v>
      </c>
      <c r="AJ43" s="101"/>
      <c r="AK43" s="91"/>
      <c r="AL43" s="100" t="s">
        <v>562</v>
      </c>
      <c r="AM43" s="86" t="s">
        <v>230</v>
      </c>
      <c r="AN43" s="86" t="s">
        <v>228</v>
      </c>
      <c r="AO43" s="143">
        <f t="shared" si="1"/>
        <v>0</v>
      </c>
      <c r="AP43" s="85" t="s">
        <v>563</v>
      </c>
      <c r="AQ43" s="100" t="s">
        <v>157</v>
      </c>
      <c r="AR43" s="97" t="s">
        <v>125</v>
      </c>
      <c r="AV43" s="99"/>
      <c r="AW43" s="159" t="s">
        <v>564</v>
      </c>
      <c r="AX43" s="102"/>
      <c r="AY43" s="157" t="s">
        <v>565</v>
      </c>
      <c r="AZ43" s="159"/>
      <c r="BF43" s="103">
        <v>46230</v>
      </c>
      <c r="BG43" s="46"/>
      <c r="BH43" s="46"/>
      <c r="BI43" s="46">
        <f t="shared" si="2"/>
        <v>0</v>
      </c>
      <c r="BJ43" s="46">
        <f t="shared" si="3"/>
        <v>0</v>
      </c>
    </row>
    <row r="44" spans="1:62" ht="120" customHeight="1" x14ac:dyDescent="0.2">
      <c r="A44" s="170" t="s">
        <v>179</v>
      </c>
      <c r="B44" s="132"/>
      <c r="C44" s="150">
        <v>0</v>
      </c>
      <c r="D44" s="150">
        <v>0</v>
      </c>
      <c r="E44" s="133">
        <f t="shared" si="0"/>
        <v>0</v>
      </c>
      <c r="F44" s="134" t="s">
        <v>566</v>
      </c>
      <c r="G44" s="86" t="s">
        <v>559</v>
      </c>
      <c r="H44" s="86" t="s">
        <v>560</v>
      </c>
      <c r="I44" s="89"/>
      <c r="J44" s="90" t="s">
        <v>194</v>
      </c>
      <c r="K44" s="86"/>
      <c r="L44" s="86"/>
      <c r="M44" s="92" t="s">
        <v>133</v>
      </c>
      <c r="N44" s="86" t="s">
        <v>108</v>
      </c>
      <c r="O44" s="163" t="s">
        <v>216</v>
      </c>
      <c r="P44" s="163" t="s">
        <v>312</v>
      </c>
      <c r="Q44" s="91" t="s">
        <v>109</v>
      </c>
      <c r="R44" s="91" t="s">
        <v>205</v>
      </c>
      <c r="S44" s="91" t="s">
        <v>567</v>
      </c>
      <c r="T44" s="92">
        <v>22</v>
      </c>
      <c r="U44" s="93">
        <v>8</v>
      </c>
      <c r="V44" s="94">
        <v>46215</v>
      </c>
      <c r="W44" s="94">
        <v>46215</v>
      </c>
      <c r="X44" s="95">
        <v>9785171853358</v>
      </c>
      <c r="Y44" s="96">
        <v>224</v>
      </c>
      <c r="Z44" s="97">
        <v>0.21</v>
      </c>
      <c r="AA44" s="98" t="s">
        <v>145</v>
      </c>
      <c r="AB44" s="98" t="s">
        <v>173</v>
      </c>
      <c r="AC44" s="98" t="s">
        <v>146</v>
      </c>
      <c r="AD44" s="91" t="s">
        <v>110</v>
      </c>
      <c r="AE44" s="169" t="s">
        <v>195</v>
      </c>
      <c r="AF44" s="168"/>
      <c r="AG44" s="98" t="s">
        <v>489</v>
      </c>
      <c r="AH44" s="98"/>
      <c r="AI44" s="86" t="s">
        <v>560</v>
      </c>
      <c r="AJ44" s="101"/>
      <c r="AK44" s="91"/>
      <c r="AL44" s="100" t="s">
        <v>568</v>
      </c>
      <c r="AM44" s="86" t="s">
        <v>230</v>
      </c>
      <c r="AN44" s="86" t="s">
        <v>228</v>
      </c>
      <c r="AO44" s="143">
        <f t="shared" si="1"/>
        <v>0</v>
      </c>
      <c r="AP44" s="85" t="s">
        <v>569</v>
      </c>
      <c r="AQ44" s="100" t="s">
        <v>157</v>
      </c>
      <c r="AR44" s="97" t="s">
        <v>125</v>
      </c>
      <c r="AV44" s="99"/>
      <c r="AW44" s="159" t="s">
        <v>570</v>
      </c>
      <c r="AX44" s="102"/>
      <c r="AY44" s="157" t="s">
        <v>565</v>
      </c>
      <c r="AZ44" s="159"/>
      <c r="BF44" s="103">
        <v>46230</v>
      </c>
      <c r="BG44" s="46"/>
      <c r="BH44" s="46"/>
      <c r="BI44" s="46">
        <f t="shared" si="2"/>
        <v>0</v>
      </c>
      <c r="BJ44" s="46">
        <f t="shared" si="3"/>
        <v>0</v>
      </c>
    </row>
    <row r="45" spans="1:62" ht="120" customHeight="1" x14ac:dyDescent="0.2">
      <c r="A45" s="170" t="s">
        <v>179</v>
      </c>
      <c r="B45" s="132"/>
      <c r="C45" s="150">
        <v>0</v>
      </c>
      <c r="D45" s="150">
        <v>0</v>
      </c>
      <c r="E45" s="133">
        <f t="shared" si="0"/>
        <v>0</v>
      </c>
      <c r="F45" s="134" t="s">
        <v>1392</v>
      </c>
      <c r="G45" s="86" t="s">
        <v>336</v>
      </c>
      <c r="H45" s="86" t="s">
        <v>401</v>
      </c>
      <c r="I45" s="89"/>
      <c r="J45" s="90">
        <v>3</v>
      </c>
      <c r="K45" s="86"/>
      <c r="L45" s="86"/>
      <c r="M45" s="92" t="s">
        <v>138</v>
      </c>
      <c r="N45" s="86" t="s">
        <v>108</v>
      </c>
      <c r="O45" s="163" t="s">
        <v>211</v>
      </c>
      <c r="P45" s="163" t="s">
        <v>212</v>
      </c>
      <c r="Q45" s="91" t="s">
        <v>109</v>
      </c>
      <c r="R45" s="91" t="s">
        <v>205</v>
      </c>
      <c r="S45" s="91" t="s">
        <v>1393</v>
      </c>
      <c r="T45" s="92">
        <v>10</v>
      </c>
      <c r="U45" s="93">
        <v>50</v>
      </c>
      <c r="V45" s="94">
        <v>42775</v>
      </c>
      <c r="W45" s="94">
        <v>46223</v>
      </c>
      <c r="X45" s="95">
        <v>9785171015183</v>
      </c>
      <c r="Y45" s="96">
        <v>48</v>
      </c>
      <c r="Z45" s="97">
        <v>6.7000000000000004E-2</v>
      </c>
      <c r="AA45" s="98" t="s">
        <v>174</v>
      </c>
      <c r="AB45" s="98" t="s">
        <v>220</v>
      </c>
      <c r="AC45" s="98" t="s">
        <v>175</v>
      </c>
      <c r="AD45" s="91">
        <v>3</v>
      </c>
      <c r="AE45" s="135" t="s">
        <v>116</v>
      </c>
      <c r="AF45" s="168"/>
      <c r="AG45" s="98" t="s">
        <v>266</v>
      </c>
      <c r="AH45" s="98"/>
      <c r="AI45" s="86" t="s">
        <v>402</v>
      </c>
      <c r="AJ45" s="101" t="s">
        <v>162</v>
      </c>
      <c r="AK45" s="91"/>
      <c r="AL45" s="100" t="s">
        <v>1394</v>
      </c>
      <c r="AM45" s="86" t="s">
        <v>183</v>
      </c>
      <c r="AN45" s="86" t="s">
        <v>142</v>
      </c>
      <c r="AO45" s="143">
        <f t="shared" si="1"/>
        <v>0</v>
      </c>
      <c r="AP45" s="85" t="s">
        <v>1395</v>
      </c>
      <c r="AQ45" s="100" t="s">
        <v>1396</v>
      </c>
      <c r="AR45" s="97" t="s">
        <v>125</v>
      </c>
      <c r="AV45" s="99"/>
      <c r="AW45" s="159" t="s">
        <v>1397</v>
      </c>
      <c r="AX45" s="102" t="s">
        <v>1398</v>
      </c>
      <c r="AY45" s="157" t="s">
        <v>1399</v>
      </c>
      <c r="AZ45" s="159"/>
      <c r="BF45" s="103">
        <v>46232</v>
      </c>
      <c r="BG45" s="46"/>
      <c r="BH45" s="46"/>
      <c r="BI45" s="46">
        <f t="shared" si="2"/>
        <v>0</v>
      </c>
      <c r="BJ45" s="46">
        <f t="shared" si="3"/>
        <v>0</v>
      </c>
    </row>
    <row r="46" spans="1:62" ht="120" customHeight="1" x14ac:dyDescent="0.2">
      <c r="A46" s="170" t="s">
        <v>179</v>
      </c>
      <c r="B46" s="132"/>
      <c r="C46" s="150">
        <v>0</v>
      </c>
      <c r="D46" s="150">
        <v>0</v>
      </c>
      <c r="E46" s="133">
        <f t="shared" si="0"/>
        <v>0</v>
      </c>
      <c r="F46" s="134" t="s">
        <v>1400</v>
      </c>
      <c r="G46" s="86" t="s">
        <v>336</v>
      </c>
      <c r="H46" s="86" t="s">
        <v>401</v>
      </c>
      <c r="I46" s="89"/>
      <c r="J46" s="90">
        <v>3</v>
      </c>
      <c r="K46" s="86"/>
      <c r="L46" s="86"/>
      <c r="M46" s="92" t="s">
        <v>209</v>
      </c>
      <c r="N46" s="86" t="s">
        <v>108</v>
      </c>
      <c r="O46" s="163" t="s">
        <v>210</v>
      </c>
      <c r="P46" s="163" t="s">
        <v>339</v>
      </c>
      <c r="Q46" s="91" t="s">
        <v>109</v>
      </c>
      <c r="R46" s="91" t="s">
        <v>205</v>
      </c>
      <c r="S46" s="91" t="s">
        <v>1401</v>
      </c>
      <c r="T46" s="92">
        <v>10</v>
      </c>
      <c r="U46" s="93">
        <v>50</v>
      </c>
      <c r="V46" s="94">
        <v>42821</v>
      </c>
      <c r="W46" s="94">
        <v>46223</v>
      </c>
      <c r="X46" s="95">
        <v>9785171023874</v>
      </c>
      <c r="Y46" s="96">
        <v>48</v>
      </c>
      <c r="Z46" s="97">
        <v>6.7000000000000004E-2</v>
      </c>
      <c r="AA46" s="98" t="s">
        <v>174</v>
      </c>
      <c r="AB46" s="98" t="s">
        <v>220</v>
      </c>
      <c r="AC46" s="98" t="s">
        <v>175</v>
      </c>
      <c r="AD46" s="91">
        <v>3</v>
      </c>
      <c r="AE46" s="135" t="s">
        <v>116</v>
      </c>
      <c r="AF46" s="168"/>
      <c r="AG46" s="98" t="s">
        <v>266</v>
      </c>
      <c r="AH46" s="98"/>
      <c r="AI46" s="86" t="s">
        <v>402</v>
      </c>
      <c r="AJ46" s="101" t="s">
        <v>162</v>
      </c>
      <c r="AK46" s="91"/>
      <c r="AL46" s="100" t="s">
        <v>1402</v>
      </c>
      <c r="AM46" s="86" t="s">
        <v>183</v>
      </c>
      <c r="AN46" s="86" t="s">
        <v>142</v>
      </c>
      <c r="AO46" s="143">
        <f t="shared" si="1"/>
        <v>0</v>
      </c>
      <c r="AP46" s="85" t="s">
        <v>1403</v>
      </c>
      <c r="AQ46" s="100" t="s">
        <v>143</v>
      </c>
      <c r="AR46" s="97" t="s">
        <v>125</v>
      </c>
      <c r="AV46" s="99"/>
      <c r="AW46" s="159" t="s">
        <v>1404</v>
      </c>
      <c r="AX46" s="102" t="s">
        <v>1405</v>
      </c>
      <c r="AY46" s="157" t="s">
        <v>1406</v>
      </c>
      <c r="AZ46" s="159"/>
      <c r="BF46" s="103">
        <v>46232</v>
      </c>
      <c r="BG46" s="46"/>
      <c r="BH46" s="46"/>
      <c r="BI46" s="46">
        <f t="shared" si="2"/>
        <v>0</v>
      </c>
      <c r="BJ46" s="46">
        <f t="shared" si="3"/>
        <v>0</v>
      </c>
    </row>
    <row r="47" spans="1:62" ht="120" customHeight="1" x14ac:dyDescent="0.2">
      <c r="A47" s="170" t="s">
        <v>179</v>
      </c>
      <c r="B47" s="132"/>
      <c r="C47" s="150">
        <v>0</v>
      </c>
      <c r="D47" s="150">
        <v>0</v>
      </c>
      <c r="E47" s="133">
        <f t="shared" si="0"/>
        <v>0</v>
      </c>
      <c r="F47" s="134" t="s">
        <v>1407</v>
      </c>
      <c r="G47" s="86" t="s">
        <v>336</v>
      </c>
      <c r="H47" s="86" t="s">
        <v>401</v>
      </c>
      <c r="I47" s="89"/>
      <c r="J47" s="90">
        <v>5</v>
      </c>
      <c r="K47" s="86"/>
      <c r="L47" s="86"/>
      <c r="M47" s="92" t="s">
        <v>209</v>
      </c>
      <c r="N47" s="86" t="s">
        <v>108</v>
      </c>
      <c r="O47" s="163" t="s">
        <v>210</v>
      </c>
      <c r="P47" s="163" t="s">
        <v>339</v>
      </c>
      <c r="Q47" s="91" t="s">
        <v>109</v>
      </c>
      <c r="R47" s="91" t="s">
        <v>205</v>
      </c>
      <c r="S47" s="91" t="s">
        <v>1408</v>
      </c>
      <c r="T47" s="92">
        <v>10</v>
      </c>
      <c r="U47" s="93">
        <v>50</v>
      </c>
      <c r="V47" s="94">
        <v>45845</v>
      </c>
      <c r="W47" s="94">
        <v>46223</v>
      </c>
      <c r="X47" s="95">
        <v>9785171759407</v>
      </c>
      <c r="Y47" s="96">
        <v>48</v>
      </c>
      <c r="Z47" s="97">
        <v>6.7000000000000004E-2</v>
      </c>
      <c r="AA47" s="98" t="s">
        <v>174</v>
      </c>
      <c r="AB47" s="98" t="s">
        <v>220</v>
      </c>
      <c r="AC47" s="98" t="s">
        <v>175</v>
      </c>
      <c r="AD47" s="91">
        <v>3</v>
      </c>
      <c r="AE47" s="135" t="s">
        <v>116</v>
      </c>
      <c r="AF47" s="168"/>
      <c r="AG47" s="98" t="s">
        <v>300</v>
      </c>
      <c r="AH47" s="98"/>
      <c r="AI47" s="86" t="s">
        <v>402</v>
      </c>
      <c r="AJ47" s="101" t="s">
        <v>141</v>
      </c>
      <c r="AK47" s="91"/>
      <c r="AL47" s="100" t="s">
        <v>1409</v>
      </c>
      <c r="AM47" s="86" t="s">
        <v>183</v>
      </c>
      <c r="AN47" s="86" t="s">
        <v>142</v>
      </c>
      <c r="AO47" s="143">
        <f t="shared" si="1"/>
        <v>0</v>
      </c>
      <c r="AP47" s="85" t="s">
        <v>1410</v>
      </c>
      <c r="AQ47" s="100" t="s">
        <v>147</v>
      </c>
      <c r="AR47" s="97" t="s">
        <v>125</v>
      </c>
      <c r="AV47" s="99"/>
      <c r="AW47" s="159" t="s">
        <v>1411</v>
      </c>
      <c r="AX47" s="102" t="s">
        <v>1412</v>
      </c>
      <c r="AY47" s="157" t="s">
        <v>1413</v>
      </c>
      <c r="AZ47" s="159"/>
      <c r="BF47" s="103">
        <v>46232</v>
      </c>
      <c r="BG47" s="46"/>
      <c r="BH47" s="46"/>
      <c r="BI47" s="46">
        <f t="shared" si="2"/>
        <v>0</v>
      </c>
      <c r="BJ47" s="46">
        <f t="shared" si="3"/>
        <v>0</v>
      </c>
    </row>
    <row r="48" spans="1:62" ht="120" customHeight="1" x14ac:dyDescent="0.2">
      <c r="A48" s="170" t="s">
        <v>179</v>
      </c>
      <c r="B48" s="132"/>
      <c r="C48" s="150">
        <v>0</v>
      </c>
      <c r="D48" s="150">
        <v>0</v>
      </c>
      <c r="E48" s="133">
        <f t="shared" si="0"/>
        <v>0</v>
      </c>
      <c r="F48" s="134" t="s">
        <v>1414</v>
      </c>
      <c r="G48" s="86" t="s">
        <v>336</v>
      </c>
      <c r="H48" s="86" t="s">
        <v>401</v>
      </c>
      <c r="I48" s="89"/>
      <c r="J48" s="90">
        <v>4</v>
      </c>
      <c r="K48" s="86"/>
      <c r="L48" s="86"/>
      <c r="M48" s="92" t="s">
        <v>209</v>
      </c>
      <c r="N48" s="86" t="s">
        <v>108</v>
      </c>
      <c r="O48" s="163" t="s">
        <v>210</v>
      </c>
      <c r="P48" s="163" t="s">
        <v>246</v>
      </c>
      <c r="Q48" s="91" t="s">
        <v>109</v>
      </c>
      <c r="R48" s="91" t="s">
        <v>205</v>
      </c>
      <c r="S48" s="91" t="s">
        <v>1415</v>
      </c>
      <c r="T48" s="92">
        <v>10</v>
      </c>
      <c r="U48" s="93">
        <v>50</v>
      </c>
      <c r="V48" s="94">
        <v>45198</v>
      </c>
      <c r="W48" s="94">
        <v>46223</v>
      </c>
      <c r="X48" s="95">
        <v>9785171542122</v>
      </c>
      <c r="Y48" s="96">
        <v>48</v>
      </c>
      <c r="Z48" s="97">
        <v>6.7000000000000004E-2</v>
      </c>
      <c r="AA48" s="98" t="s">
        <v>174</v>
      </c>
      <c r="AB48" s="98" t="s">
        <v>220</v>
      </c>
      <c r="AC48" s="98" t="s">
        <v>175</v>
      </c>
      <c r="AD48" s="91">
        <v>3</v>
      </c>
      <c r="AE48" s="135" t="s">
        <v>116</v>
      </c>
      <c r="AF48" s="168"/>
      <c r="AG48" s="98" t="s">
        <v>1416</v>
      </c>
      <c r="AH48" s="98"/>
      <c r="AI48" s="86" t="s">
        <v>402</v>
      </c>
      <c r="AJ48" s="101" t="s">
        <v>141</v>
      </c>
      <c r="AK48" s="91"/>
      <c r="AL48" s="100" t="s">
        <v>1417</v>
      </c>
      <c r="AM48" s="86" t="s">
        <v>183</v>
      </c>
      <c r="AN48" s="86" t="s">
        <v>142</v>
      </c>
      <c r="AO48" s="143">
        <f t="shared" si="1"/>
        <v>0</v>
      </c>
      <c r="AP48" s="85" t="s">
        <v>1418</v>
      </c>
      <c r="AQ48" s="100" t="s">
        <v>147</v>
      </c>
      <c r="AR48" s="97" t="s">
        <v>125</v>
      </c>
      <c r="AV48" s="99"/>
      <c r="AW48" s="159" t="s">
        <v>1419</v>
      </c>
      <c r="AX48" s="102" t="s">
        <v>1420</v>
      </c>
      <c r="AY48" s="157" t="s">
        <v>1421</v>
      </c>
      <c r="AZ48" s="159"/>
      <c r="BF48" s="103">
        <v>46232</v>
      </c>
      <c r="BG48" s="46"/>
      <c r="BH48" s="46"/>
      <c r="BI48" s="46">
        <f t="shared" si="2"/>
        <v>0</v>
      </c>
      <c r="BJ48" s="46">
        <f t="shared" si="3"/>
        <v>0</v>
      </c>
    </row>
    <row r="49" spans="1:62" ht="120" customHeight="1" x14ac:dyDescent="0.2">
      <c r="A49" s="170" t="s">
        <v>179</v>
      </c>
      <c r="B49" s="132"/>
      <c r="C49" s="150">
        <v>0</v>
      </c>
      <c r="D49" s="150">
        <v>0</v>
      </c>
      <c r="E49" s="133">
        <f t="shared" si="0"/>
        <v>0</v>
      </c>
      <c r="F49" s="134" t="s">
        <v>1422</v>
      </c>
      <c r="G49" s="86" t="s">
        <v>336</v>
      </c>
      <c r="H49" s="86" t="s">
        <v>401</v>
      </c>
      <c r="I49" s="89"/>
      <c r="J49" s="90" t="s">
        <v>194</v>
      </c>
      <c r="K49" s="86"/>
      <c r="L49" s="86"/>
      <c r="M49" s="92" t="s">
        <v>209</v>
      </c>
      <c r="N49" s="86" t="s">
        <v>108</v>
      </c>
      <c r="O49" s="163" t="s">
        <v>210</v>
      </c>
      <c r="P49" s="163" t="s">
        <v>339</v>
      </c>
      <c r="Q49" s="91" t="s">
        <v>109</v>
      </c>
      <c r="R49" s="91" t="s">
        <v>205</v>
      </c>
      <c r="S49" s="91" t="s">
        <v>1423</v>
      </c>
      <c r="T49" s="92">
        <v>10</v>
      </c>
      <c r="U49" s="93">
        <v>50</v>
      </c>
      <c r="V49" s="94">
        <v>46223</v>
      </c>
      <c r="W49" s="94">
        <v>46223</v>
      </c>
      <c r="X49" s="95">
        <v>9785171872540</v>
      </c>
      <c r="Y49" s="96">
        <v>48</v>
      </c>
      <c r="Z49" s="97">
        <v>6.7000000000000004E-2</v>
      </c>
      <c r="AA49" s="98" t="s">
        <v>174</v>
      </c>
      <c r="AB49" s="98" t="s">
        <v>220</v>
      </c>
      <c r="AC49" s="98" t="s">
        <v>175</v>
      </c>
      <c r="AD49" s="91">
        <v>3</v>
      </c>
      <c r="AE49" s="169" t="s">
        <v>195</v>
      </c>
      <c r="AF49" s="168"/>
      <c r="AG49" s="98" t="s">
        <v>418</v>
      </c>
      <c r="AH49" s="98"/>
      <c r="AI49" s="86" t="s">
        <v>402</v>
      </c>
      <c r="AJ49" s="101" t="s">
        <v>485</v>
      </c>
      <c r="AK49" s="91"/>
      <c r="AL49" s="100" t="s">
        <v>1424</v>
      </c>
      <c r="AM49" s="86" t="s">
        <v>183</v>
      </c>
      <c r="AN49" s="86" t="s">
        <v>142</v>
      </c>
      <c r="AO49" s="143">
        <f t="shared" si="1"/>
        <v>0</v>
      </c>
      <c r="AP49" s="85" t="s">
        <v>1425</v>
      </c>
      <c r="AQ49" s="100" t="s">
        <v>143</v>
      </c>
      <c r="AR49" s="97" t="s">
        <v>125</v>
      </c>
      <c r="AV49" s="99"/>
      <c r="AW49" s="159" t="s">
        <v>1426</v>
      </c>
      <c r="AX49" s="102" t="s">
        <v>1427</v>
      </c>
      <c r="AY49" s="157" t="s">
        <v>1428</v>
      </c>
      <c r="AZ49" s="159"/>
      <c r="BF49" s="103">
        <v>46232</v>
      </c>
      <c r="BG49" s="46"/>
      <c r="BH49" s="46"/>
      <c r="BI49" s="46">
        <f t="shared" si="2"/>
        <v>0</v>
      </c>
      <c r="BJ49" s="46">
        <f t="shared" si="3"/>
        <v>0</v>
      </c>
    </row>
    <row r="50" spans="1:62" ht="120" customHeight="1" x14ac:dyDescent="0.2">
      <c r="A50" s="170" t="s">
        <v>179</v>
      </c>
      <c r="B50" s="132"/>
      <c r="C50" s="150">
        <v>0</v>
      </c>
      <c r="D50" s="150">
        <v>0</v>
      </c>
      <c r="E50" s="133">
        <f t="shared" si="0"/>
        <v>0</v>
      </c>
      <c r="F50" s="134" t="s">
        <v>1429</v>
      </c>
      <c r="G50" s="86" t="s">
        <v>336</v>
      </c>
      <c r="H50" s="86" t="s">
        <v>401</v>
      </c>
      <c r="I50" s="89"/>
      <c r="J50" s="90" t="s">
        <v>194</v>
      </c>
      <c r="K50" s="86"/>
      <c r="L50" s="86"/>
      <c r="M50" s="92" t="s">
        <v>209</v>
      </c>
      <c r="N50" s="86" t="s">
        <v>108</v>
      </c>
      <c r="O50" s="163" t="s">
        <v>210</v>
      </c>
      <c r="P50" s="163" t="s">
        <v>246</v>
      </c>
      <c r="Q50" s="91" t="s">
        <v>109</v>
      </c>
      <c r="R50" s="91" t="s">
        <v>205</v>
      </c>
      <c r="S50" s="91" t="s">
        <v>1430</v>
      </c>
      <c r="T50" s="92">
        <v>10</v>
      </c>
      <c r="U50" s="93">
        <v>50</v>
      </c>
      <c r="V50" s="94">
        <v>46224</v>
      </c>
      <c r="W50" s="94">
        <v>46224</v>
      </c>
      <c r="X50" s="95">
        <v>9785171872533</v>
      </c>
      <c r="Y50" s="96">
        <v>48</v>
      </c>
      <c r="Z50" s="97">
        <v>6.7000000000000004E-2</v>
      </c>
      <c r="AA50" s="98" t="s">
        <v>174</v>
      </c>
      <c r="AB50" s="98" t="s">
        <v>220</v>
      </c>
      <c r="AC50" s="98" t="s">
        <v>175</v>
      </c>
      <c r="AD50" s="91">
        <v>3</v>
      </c>
      <c r="AE50" s="169" t="s">
        <v>195</v>
      </c>
      <c r="AF50" s="168"/>
      <c r="AG50" s="98" t="s">
        <v>367</v>
      </c>
      <c r="AH50" s="98"/>
      <c r="AI50" s="86" t="s">
        <v>402</v>
      </c>
      <c r="AJ50" s="101" t="s">
        <v>485</v>
      </c>
      <c r="AK50" s="91"/>
      <c r="AL50" s="100" t="s">
        <v>1431</v>
      </c>
      <c r="AM50" s="86" t="s">
        <v>183</v>
      </c>
      <c r="AN50" s="86" t="s">
        <v>142</v>
      </c>
      <c r="AO50" s="143">
        <f t="shared" si="1"/>
        <v>0</v>
      </c>
      <c r="AP50" s="85" t="s">
        <v>1432</v>
      </c>
      <c r="AQ50" s="100" t="s">
        <v>147</v>
      </c>
      <c r="AR50" s="97" t="s">
        <v>125</v>
      </c>
      <c r="AV50" s="99"/>
      <c r="AW50" s="159" t="s">
        <v>1433</v>
      </c>
      <c r="AX50" s="102" t="s">
        <v>1434</v>
      </c>
      <c r="AY50" s="157" t="s">
        <v>1435</v>
      </c>
      <c r="AZ50" s="159"/>
      <c r="BF50" s="103">
        <v>46232</v>
      </c>
      <c r="BG50" s="46"/>
      <c r="BH50" s="46"/>
      <c r="BI50" s="46">
        <f t="shared" si="2"/>
        <v>0</v>
      </c>
      <c r="BJ50" s="46">
        <f t="shared" si="3"/>
        <v>0</v>
      </c>
    </row>
    <row r="51" spans="1:62" ht="120" customHeight="1" x14ac:dyDescent="0.2">
      <c r="A51" s="170" t="s">
        <v>179</v>
      </c>
      <c r="B51" s="132"/>
      <c r="C51" s="150">
        <v>0</v>
      </c>
      <c r="D51" s="150">
        <v>0</v>
      </c>
      <c r="E51" s="133">
        <f t="shared" si="0"/>
        <v>0</v>
      </c>
      <c r="F51" s="134" t="s">
        <v>1436</v>
      </c>
      <c r="G51" s="86" t="s">
        <v>336</v>
      </c>
      <c r="H51" s="86" t="s">
        <v>401</v>
      </c>
      <c r="I51" s="89"/>
      <c r="J51" s="90">
        <v>3</v>
      </c>
      <c r="K51" s="86"/>
      <c r="L51" s="86"/>
      <c r="M51" s="92" t="s">
        <v>209</v>
      </c>
      <c r="N51" s="86" t="s">
        <v>108</v>
      </c>
      <c r="O51" s="163" t="s">
        <v>210</v>
      </c>
      <c r="P51" s="163" t="s">
        <v>246</v>
      </c>
      <c r="Q51" s="91" t="s">
        <v>109</v>
      </c>
      <c r="R51" s="91" t="s">
        <v>205</v>
      </c>
      <c r="S51" s="91" t="s">
        <v>1437</v>
      </c>
      <c r="T51" s="92">
        <v>10</v>
      </c>
      <c r="U51" s="93">
        <v>50</v>
      </c>
      <c r="V51" s="94">
        <v>42870</v>
      </c>
      <c r="W51" s="94">
        <v>46224</v>
      </c>
      <c r="X51" s="95">
        <v>9785171024123</v>
      </c>
      <c r="Y51" s="96">
        <v>48</v>
      </c>
      <c r="Z51" s="97">
        <v>6.7000000000000004E-2</v>
      </c>
      <c r="AA51" s="98" t="s">
        <v>174</v>
      </c>
      <c r="AB51" s="98" t="s">
        <v>220</v>
      </c>
      <c r="AC51" s="98" t="s">
        <v>175</v>
      </c>
      <c r="AD51" s="91">
        <v>3</v>
      </c>
      <c r="AE51" s="135" t="s">
        <v>116</v>
      </c>
      <c r="AF51" s="168"/>
      <c r="AG51" s="98" t="s">
        <v>266</v>
      </c>
      <c r="AH51" s="98"/>
      <c r="AI51" s="86" t="s">
        <v>402</v>
      </c>
      <c r="AJ51" s="101" t="s">
        <v>141</v>
      </c>
      <c r="AK51" s="91"/>
      <c r="AL51" s="100" t="s">
        <v>1438</v>
      </c>
      <c r="AM51" s="86" t="s">
        <v>183</v>
      </c>
      <c r="AN51" s="86" t="s">
        <v>142</v>
      </c>
      <c r="AO51" s="143">
        <f t="shared" si="1"/>
        <v>0</v>
      </c>
      <c r="AP51" s="85" t="s">
        <v>1439</v>
      </c>
      <c r="AQ51" s="100" t="s">
        <v>147</v>
      </c>
      <c r="AR51" s="97" t="s">
        <v>125</v>
      </c>
      <c r="AV51" s="99"/>
      <c r="AW51" s="159" t="s">
        <v>1440</v>
      </c>
      <c r="AX51" s="102" t="s">
        <v>1441</v>
      </c>
      <c r="AY51" s="157" t="s">
        <v>1442</v>
      </c>
      <c r="AZ51" s="159"/>
      <c r="BF51" s="103">
        <v>46232</v>
      </c>
      <c r="BG51" s="46"/>
      <c r="BH51" s="46"/>
      <c r="BI51" s="46">
        <f t="shared" si="2"/>
        <v>0</v>
      </c>
      <c r="BJ51" s="46">
        <f t="shared" si="3"/>
        <v>0</v>
      </c>
    </row>
    <row r="52" spans="1:62" ht="120" customHeight="1" x14ac:dyDescent="0.2">
      <c r="A52" s="170" t="s">
        <v>179</v>
      </c>
      <c r="B52" s="132"/>
      <c r="C52" s="150">
        <v>0</v>
      </c>
      <c r="D52" s="150">
        <v>0</v>
      </c>
      <c r="E52" s="133">
        <f t="shared" si="0"/>
        <v>0</v>
      </c>
      <c r="F52" s="134" t="s">
        <v>1443</v>
      </c>
      <c r="G52" s="86" t="s">
        <v>336</v>
      </c>
      <c r="H52" s="86" t="s">
        <v>401</v>
      </c>
      <c r="I52" s="89"/>
      <c r="J52" s="90">
        <v>3</v>
      </c>
      <c r="K52" s="86"/>
      <c r="L52" s="86"/>
      <c r="M52" s="92" t="s">
        <v>209</v>
      </c>
      <c r="N52" s="86" t="s">
        <v>108</v>
      </c>
      <c r="O52" s="163" t="s">
        <v>210</v>
      </c>
      <c r="P52" s="163" t="s">
        <v>246</v>
      </c>
      <c r="Q52" s="91" t="s">
        <v>109</v>
      </c>
      <c r="R52" s="91" t="s">
        <v>205</v>
      </c>
      <c r="S52" s="91" t="s">
        <v>1444</v>
      </c>
      <c r="T52" s="92">
        <v>10</v>
      </c>
      <c r="U52" s="93">
        <v>50</v>
      </c>
      <c r="V52" s="94">
        <v>44305</v>
      </c>
      <c r="W52" s="94">
        <v>46226</v>
      </c>
      <c r="X52" s="95">
        <v>9785171373726</v>
      </c>
      <c r="Y52" s="96">
        <v>48</v>
      </c>
      <c r="Z52" s="97">
        <v>6.7000000000000004E-2</v>
      </c>
      <c r="AA52" s="98" t="s">
        <v>174</v>
      </c>
      <c r="AB52" s="98" t="s">
        <v>220</v>
      </c>
      <c r="AC52" s="98" t="s">
        <v>175</v>
      </c>
      <c r="AD52" s="91">
        <v>3</v>
      </c>
      <c r="AE52" s="135" t="s">
        <v>116</v>
      </c>
      <c r="AF52" s="168"/>
      <c r="AG52" s="98" t="s">
        <v>300</v>
      </c>
      <c r="AH52" s="98"/>
      <c r="AI52" s="86" t="s">
        <v>402</v>
      </c>
      <c r="AJ52" s="101" t="s">
        <v>141</v>
      </c>
      <c r="AK52" s="91"/>
      <c r="AL52" s="100" t="s">
        <v>1445</v>
      </c>
      <c r="AM52" s="86" t="s">
        <v>183</v>
      </c>
      <c r="AN52" s="86" t="s">
        <v>142</v>
      </c>
      <c r="AO52" s="143">
        <f t="shared" si="1"/>
        <v>0</v>
      </c>
      <c r="AP52" s="85" t="s">
        <v>1446</v>
      </c>
      <c r="AQ52" s="100" t="s">
        <v>147</v>
      </c>
      <c r="AR52" s="97" t="s">
        <v>125</v>
      </c>
      <c r="AV52" s="99"/>
      <c r="AW52" s="159" t="s">
        <v>1447</v>
      </c>
      <c r="AX52" s="102" t="s">
        <v>1448</v>
      </c>
      <c r="AY52" s="157" t="s">
        <v>1449</v>
      </c>
      <c r="AZ52" s="159"/>
      <c r="BF52" s="103">
        <v>46232</v>
      </c>
      <c r="BG52" s="46"/>
      <c r="BH52" s="46"/>
      <c r="BI52" s="46">
        <f t="shared" si="2"/>
        <v>0</v>
      </c>
      <c r="BJ52" s="46">
        <f t="shared" si="3"/>
        <v>0</v>
      </c>
    </row>
    <row r="53" spans="1:62" ht="120" customHeight="1" x14ac:dyDescent="0.2">
      <c r="A53" s="170" t="s">
        <v>179</v>
      </c>
      <c r="B53" s="132"/>
      <c r="C53" s="150">
        <v>0</v>
      </c>
      <c r="D53" s="150">
        <v>0</v>
      </c>
      <c r="E53" s="133">
        <f t="shared" si="0"/>
        <v>0</v>
      </c>
      <c r="F53" s="134" t="s">
        <v>1450</v>
      </c>
      <c r="G53" s="86" t="s">
        <v>336</v>
      </c>
      <c r="H53" s="86" t="s">
        <v>401</v>
      </c>
      <c r="I53" s="89"/>
      <c r="J53" s="90">
        <v>2</v>
      </c>
      <c r="K53" s="86"/>
      <c r="L53" s="86"/>
      <c r="M53" s="92" t="s">
        <v>209</v>
      </c>
      <c r="N53" s="86" t="s">
        <v>108</v>
      </c>
      <c r="O53" s="163" t="s">
        <v>210</v>
      </c>
      <c r="P53" s="163" t="s">
        <v>246</v>
      </c>
      <c r="Q53" s="91" t="s">
        <v>109</v>
      </c>
      <c r="R53" s="91" t="s">
        <v>205</v>
      </c>
      <c r="S53" s="91" t="s">
        <v>1451</v>
      </c>
      <c r="T53" s="92">
        <v>10</v>
      </c>
      <c r="U53" s="93">
        <v>50</v>
      </c>
      <c r="V53" s="94">
        <v>43755</v>
      </c>
      <c r="W53" s="94">
        <v>46223</v>
      </c>
      <c r="X53" s="95">
        <v>9785171171704</v>
      </c>
      <c r="Y53" s="96">
        <v>48</v>
      </c>
      <c r="Z53" s="97">
        <v>6.7000000000000004E-2</v>
      </c>
      <c r="AA53" s="98" t="s">
        <v>174</v>
      </c>
      <c r="AB53" s="98" t="s">
        <v>220</v>
      </c>
      <c r="AC53" s="98" t="s">
        <v>175</v>
      </c>
      <c r="AD53" s="91">
        <v>3</v>
      </c>
      <c r="AE53" s="135" t="s">
        <v>116</v>
      </c>
      <c r="AF53" s="168"/>
      <c r="AG53" s="98" t="s">
        <v>367</v>
      </c>
      <c r="AH53" s="98"/>
      <c r="AI53" s="86" t="s">
        <v>402</v>
      </c>
      <c r="AJ53" s="101" t="s">
        <v>141</v>
      </c>
      <c r="AK53" s="91"/>
      <c r="AL53" s="100" t="s">
        <v>1452</v>
      </c>
      <c r="AM53" s="86" t="s">
        <v>183</v>
      </c>
      <c r="AN53" s="86" t="s">
        <v>142</v>
      </c>
      <c r="AO53" s="143">
        <f t="shared" si="1"/>
        <v>0</v>
      </c>
      <c r="AP53" s="85" t="s">
        <v>1453</v>
      </c>
      <c r="AQ53" s="100" t="s">
        <v>143</v>
      </c>
      <c r="AR53" s="97" t="s">
        <v>125</v>
      </c>
      <c r="AV53" s="99"/>
      <c r="AW53" s="159" t="s">
        <v>1454</v>
      </c>
      <c r="AX53" s="102" t="s">
        <v>1455</v>
      </c>
      <c r="AY53" s="157" t="s">
        <v>1456</v>
      </c>
      <c r="AZ53" s="159"/>
      <c r="BF53" s="103">
        <v>46232</v>
      </c>
      <c r="BG53" s="46"/>
      <c r="BH53" s="46"/>
      <c r="BI53" s="46">
        <f t="shared" si="2"/>
        <v>0</v>
      </c>
      <c r="BJ53" s="46">
        <f t="shared" si="3"/>
        <v>0</v>
      </c>
    </row>
    <row r="54" spans="1:62" ht="120" customHeight="1" x14ac:dyDescent="0.2">
      <c r="A54" s="170" t="s">
        <v>179</v>
      </c>
      <c r="B54" s="132"/>
      <c r="C54" s="150">
        <v>0</v>
      </c>
      <c r="D54" s="150">
        <v>0</v>
      </c>
      <c r="E54" s="133">
        <f t="shared" si="0"/>
        <v>0</v>
      </c>
      <c r="F54" s="134" t="s">
        <v>571</v>
      </c>
      <c r="G54" s="86" t="s">
        <v>572</v>
      </c>
      <c r="H54" s="86" t="s">
        <v>573</v>
      </c>
      <c r="I54" s="89"/>
      <c r="J54" s="90" t="s">
        <v>194</v>
      </c>
      <c r="K54" s="86"/>
      <c r="L54" s="86"/>
      <c r="M54" s="92" t="s">
        <v>144</v>
      </c>
      <c r="N54" s="86" t="s">
        <v>108</v>
      </c>
      <c r="O54" s="163" t="s">
        <v>240</v>
      </c>
      <c r="P54" s="163" t="s">
        <v>284</v>
      </c>
      <c r="Q54" s="91" t="s">
        <v>109</v>
      </c>
      <c r="R54" s="91" t="s">
        <v>205</v>
      </c>
      <c r="S54" s="91" t="s">
        <v>574</v>
      </c>
      <c r="T54" s="92">
        <v>10</v>
      </c>
      <c r="U54" s="93">
        <v>5</v>
      </c>
      <c r="V54" s="94">
        <v>46218</v>
      </c>
      <c r="W54" s="94">
        <v>46218</v>
      </c>
      <c r="X54" s="95">
        <v>9785171530648</v>
      </c>
      <c r="Y54" s="96">
        <v>512</v>
      </c>
      <c r="Z54" s="97">
        <v>0.77200000000000002</v>
      </c>
      <c r="AA54" s="98" t="s">
        <v>186</v>
      </c>
      <c r="AB54" s="98" t="s">
        <v>502</v>
      </c>
      <c r="AC54" s="98" t="s">
        <v>187</v>
      </c>
      <c r="AD54" s="91" t="s">
        <v>110</v>
      </c>
      <c r="AE54" s="169" t="s">
        <v>195</v>
      </c>
      <c r="AF54" s="168"/>
      <c r="AG54" s="98" t="s">
        <v>387</v>
      </c>
      <c r="AH54" s="98"/>
      <c r="AI54" s="86" t="s">
        <v>575</v>
      </c>
      <c r="AJ54" s="101" t="s">
        <v>154</v>
      </c>
      <c r="AK54" s="91"/>
      <c r="AL54" s="100" t="s">
        <v>576</v>
      </c>
      <c r="AM54" s="86" t="s">
        <v>296</v>
      </c>
      <c r="AN54" s="86" t="s">
        <v>228</v>
      </c>
      <c r="AO54" s="143">
        <f t="shared" si="1"/>
        <v>0</v>
      </c>
      <c r="AP54" s="85" t="s">
        <v>577</v>
      </c>
      <c r="AQ54" s="100" t="s">
        <v>154</v>
      </c>
      <c r="AR54" s="97" t="s">
        <v>125</v>
      </c>
      <c r="AV54" s="99"/>
      <c r="AW54" s="159" t="s">
        <v>578</v>
      </c>
      <c r="AX54" s="102"/>
      <c r="AY54" s="157" t="s">
        <v>579</v>
      </c>
      <c r="AZ54" s="159"/>
      <c r="BF54" s="103">
        <v>46230</v>
      </c>
      <c r="BG54" s="46"/>
      <c r="BH54" s="46"/>
      <c r="BI54" s="46">
        <f t="shared" si="2"/>
        <v>0</v>
      </c>
      <c r="BJ54" s="46">
        <f t="shared" si="3"/>
        <v>0</v>
      </c>
    </row>
    <row r="55" spans="1:62" ht="120" customHeight="1" x14ac:dyDescent="0.2">
      <c r="A55" s="170" t="s">
        <v>179</v>
      </c>
      <c r="B55" s="132"/>
      <c r="C55" s="150">
        <v>0</v>
      </c>
      <c r="D55" s="150">
        <v>0</v>
      </c>
      <c r="E55" s="133">
        <f t="shared" si="0"/>
        <v>0</v>
      </c>
      <c r="F55" s="134" t="s">
        <v>580</v>
      </c>
      <c r="G55" s="86" t="s">
        <v>581</v>
      </c>
      <c r="H55" s="86" t="s">
        <v>582</v>
      </c>
      <c r="I55" s="89"/>
      <c r="J55" s="90">
        <v>9</v>
      </c>
      <c r="K55" s="86"/>
      <c r="L55" s="86"/>
      <c r="M55" s="92" t="s">
        <v>151</v>
      </c>
      <c r="N55" s="86" t="s">
        <v>108</v>
      </c>
      <c r="O55" s="163" t="s">
        <v>198</v>
      </c>
      <c r="P55" s="163" t="s">
        <v>199</v>
      </c>
      <c r="Q55" s="91" t="s">
        <v>109</v>
      </c>
      <c r="R55" s="91" t="s">
        <v>583</v>
      </c>
      <c r="S55" s="91" t="s">
        <v>584</v>
      </c>
      <c r="T55" s="92">
        <v>10</v>
      </c>
      <c r="U55" s="93">
        <v>2</v>
      </c>
      <c r="V55" s="94">
        <v>43083</v>
      </c>
      <c r="W55" s="94">
        <v>46224</v>
      </c>
      <c r="X55" s="95">
        <v>9785170980864</v>
      </c>
      <c r="Y55" s="96">
        <v>496</v>
      </c>
      <c r="Z55" s="97">
        <v>2.2149999999999999</v>
      </c>
      <c r="AA55" s="98" t="s">
        <v>322</v>
      </c>
      <c r="AB55" s="98" t="s">
        <v>217</v>
      </c>
      <c r="AC55" s="98" t="s">
        <v>156</v>
      </c>
      <c r="AD55" s="91" t="s">
        <v>110</v>
      </c>
      <c r="AE55" s="135" t="s">
        <v>116</v>
      </c>
      <c r="AF55" s="168"/>
      <c r="AG55" s="98" t="s">
        <v>585</v>
      </c>
      <c r="AH55" s="98"/>
      <c r="AI55" s="86" t="s">
        <v>582</v>
      </c>
      <c r="AJ55" s="101"/>
      <c r="AK55" s="91"/>
      <c r="AL55" s="100" t="s">
        <v>586</v>
      </c>
      <c r="AM55" s="86" t="s">
        <v>150</v>
      </c>
      <c r="AN55" s="86" t="s">
        <v>142</v>
      </c>
      <c r="AO55" s="143">
        <f t="shared" si="1"/>
        <v>0</v>
      </c>
      <c r="AP55" s="85" t="s">
        <v>587</v>
      </c>
      <c r="AQ55" s="100" t="s">
        <v>157</v>
      </c>
      <c r="AR55" s="97" t="s">
        <v>125</v>
      </c>
      <c r="AV55" s="99"/>
      <c r="AW55" s="159" t="s">
        <v>588</v>
      </c>
      <c r="AX55" s="102"/>
      <c r="AY55" s="157" t="s">
        <v>589</v>
      </c>
      <c r="AZ55" s="159"/>
      <c r="BF55" s="103">
        <v>46230</v>
      </c>
      <c r="BG55" s="46"/>
      <c r="BH55" s="46"/>
      <c r="BI55" s="46">
        <f t="shared" si="2"/>
        <v>0</v>
      </c>
      <c r="BJ55" s="46">
        <f t="shared" si="3"/>
        <v>0</v>
      </c>
    </row>
    <row r="56" spans="1:62" ht="120" customHeight="1" x14ac:dyDescent="0.2">
      <c r="A56" s="170" t="s">
        <v>179</v>
      </c>
      <c r="B56" s="132"/>
      <c r="C56" s="150">
        <v>0</v>
      </c>
      <c r="D56" s="150">
        <v>0</v>
      </c>
      <c r="E56" s="133">
        <f t="shared" si="0"/>
        <v>0</v>
      </c>
      <c r="F56" s="134" t="s">
        <v>1606</v>
      </c>
      <c r="G56" s="86" t="s">
        <v>1607</v>
      </c>
      <c r="H56" s="86" t="s">
        <v>1608</v>
      </c>
      <c r="I56" s="89"/>
      <c r="J56" s="90" t="s">
        <v>194</v>
      </c>
      <c r="K56" s="86"/>
      <c r="L56" s="86"/>
      <c r="M56" s="92" t="s">
        <v>133</v>
      </c>
      <c r="N56" s="86" t="s">
        <v>108</v>
      </c>
      <c r="O56" s="163" t="s">
        <v>385</v>
      </c>
      <c r="P56" s="163" t="s">
        <v>386</v>
      </c>
      <c r="Q56" s="91" t="s">
        <v>109</v>
      </c>
      <c r="R56" s="91" t="s">
        <v>205</v>
      </c>
      <c r="S56" s="91" t="s">
        <v>1609</v>
      </c>
      <c r="T56" s="92">
        <v>10</v>
      </c>
      <c r="U56" s="93">
        <v>20</v>
      </c>
      <c r="V56" s="94">
        <v>46230</v>
      </c>
      <c r="W56" s="94">
        <v>46230</v>
      </c>
      <c r="X56" s="95">
        <v>9785171869823</v>
      </c>
      <c r="Y56" s="96">
        <v>192</v>
      </c>
      <c r="Z56" s="97">
        <v>0.23799999999999999</v>
      </c>
      <c r="AA56" s="98" t="s">
        <v>1610</v>
      </c>
      <c r="AB56" s="98" t="s">
        <v>190</v>
      </c>
      <c r="AC56" s="98" t="s">
        <v>1611</v>
      </c>
      <c r="AD56" s="91" t="s">
        <v>110</v>
      </c>
      <c r="AE56" s="169" t="s">
        <v>195</v>
      </c>
      <c r="AF56" s="168"/>
      <c r="AG56" s="98" t="s">
        <v>330</v>
      </c>
      <c r="AH56" s="98"/>
      <c r="AI56" s="86" t="s">
        <v>1612</v>
      </c>
      <c r="AJ56" s="101"/>
      <c r="AK56" s="91"/>
      <c r="AL56" s="100" t="s">
        <v>1613</v>
      </c>
      <c r="AM56" s="86" t="s">
        <v>308</v>
      </c>
      <c r="AN56" s="86" t="s">
        <v>228</v>
      </c>
      <c r="AO56" s="143">
        <f t="shared" si="1"/>
        <v>0</v>
      </c>
      <c r="AP56" s="85" t="s">
        <v>1614</v>
      </c>
      <c r="AQ56" s="100" t="s">
        <v>157</v>
      </c>
      <c r="AR56" s="97" t="s">
        <v>125</v>
      </c>
      <c r="AV56" s="99"/>
      <c r="AW56" s="159" t="s">
        <v>1615</v>
      </c>
      <c r="AX56" s="102"/>
      <c r="AY56" s="157" t="s">
        <v>1616</v>
      </c>
      <c r="AZ56" s="159"/>
      <c r="BF56" s="103">
        <v>46233</v>
      </c>
      <c r="BG56" s="46"/>
      <c r="BH56" s="46"/>
      <c r="BI56" s="46">
        <f t="shared" si="2"/>
        <v>0</v>
      </c>
      <c r="BJ56" s="46">
        <f t="shared" si="3"/>
        <v>0</v>
      </c>
    </row>
    <row r="57" spans="1:62" ht="120" customHeight="1" x14ac:dyDescent="0.2">
      <c r="A57" s="170" t="s">
        <v>179</v>
      </c>
      <c r="B57" s="132"/>
      <c r="C57" s="150">
        <v>0</v>
      </c>
      <c r="D57" s="150">
        <v>0</v>
      </c>
      <c r="E57" s="133">
        <f t="shared" si="0"/>
        <v>0</v>
      </c>
      <c r="F57" s="134" t="s">
        <v>1617</v>
      </c>
      <c r="G57" s="86" t="s">
        <v>453</v>
      </c>
      <c r="H57" s="86" t="s">
        <v>1618</v>
      </c>
      <c r="I57" s="89"/>
      <c r="J57" s="90">
        <v>7</v>
      </c>
      <c r="K57" s="86"/>
      <c r="L57" s="86"/>
      <c r="M57" s="92" t="s">
        <v>151</v>
      </c>
      <c r="N57" s="86" t="s">
        <v>108</v>
      </c>
      <c r="O57" s="163" t="s">
        <v>207</v>
      </c>
      <c r="P57" s="163" t="s">
        <v>207</v>
      </c>
      <c r="Q57" s="91" t="s">
        <v>109</v>
      </c>
      <c r="R57" s="91" t="s">
        <v>205</v>
      </c>
      <c r="S57" s="91" t="s">
        <v>1619</v>
      </c>
      <c r="T57" s="92">
        <v>10</v>
      </c>
      <c r="U57" s="93">
        <v>10</v>
      </c>
      <c r="V57" s="94">
        <v>42163</v>
      </c>
      <c r="W57" s="94">
        <v>46228</v>
      </c>
      <c r="X57" s="95">
        <v>9785170907809</v>
      </c>
      <c r="Y57" s="96">
        <v>320</v>
      </c>
      <c r="Z57" s="97">
        <v>0.14199999999999999</v>
      </c>
      <c r="AA57" s="98" t="s">
        <v>271</v>
      </c>
      <c r="AB57" s="98" t="s">
        <v>173</v>
      </c>
      <c r="AC57" s="98" t="s">
        <v>272</v>
      </c>
      <c r="AD57" s="91">
        <v>3</v>
      </c>
      <c r="AE57" s="135" t="s">
        <v>116</v>
      </c>
      <c r="AF57" s="168"/>
      <c r="AG57" s="98" t="s">
        <v>454</v>
      </c>
      <c r="AH57" s="98"/>
      <c r="AI57" s="86" t="s">
        <v>1620</v>
      </c>
      <c r="AJ57" s="101"/>
      <c r="AK57" s="91"/>
      <c r="AL57" s="100" t="s">
        <v>1621</v>
      </c>
      <c r="AM57" s="86" t="s">
        <v>158</v>
      </c>
      <c r="AN57" s="86" t="s">
        <v>153</v>
      </c>
      <c r="AO57" s="143">
        <f t="shared" si="1"/>
        <v>0</v>
      </c>
      <c r="AP57" s="85" t="s">
        <v>1622</v>
      </c>
      <c r="AQ57" s="100" t="s">
        <v>111</v>
      </c>
      <c r="AR57" s="97" t="s">
        <v>125</v>
      </c>
      <c r="AV57" s="99"/>
      <c r="AW57" s="159" t="s">
        <v>1623</v>
      </c>
      <c r="AX57" s="102"/>
      <c r="AY57" s="157" t="s">
        <v>1624</v>
      </c>
      <c r="AZ57" s="159"/>
      <c r="BF57" s="103">
        <v>46233</v>
      </c>
      <c r="BG57" s="46"/>
      <c r="BH57" s="46"/>
      <c r="BI57" s="46">
        <f t="shared" si="2"/>
        <v>0</v>
      </c>
      <c r="BJ57" s="46">
        <f t="shared" si="3"/>
        <v>0</v>
      </c>
    </row>
    <row r="58" spans="1:62" ht="120" customHeight="1" x14ac:dyDescent="0.2">
      <c r="A58" s="170" t="s">
        <v>179</v>
      </c>
      <c r="B58" s="132"/>
      <c r="C58" s="150">
        <v>0</v>
      </c>
      <c r="D58" s="150">
        <v>0</v>
      </c>
      <c r="E58" s="133">
        <f t="shared" si="0"/>
        <v>0</v>
      </c>
      <c r="F58" s="134" t="s">
        <v>590</v>
      </c>
      <c r="G58" s="86" t="s">
        <v>236</v>
      </c>
      <c r="H58" s="86" t="s">
        <v>591</v>
      </c>
      <c r="I58" s="89"/>
      <c r="J58" s="90" t="s">
        <v>194</v>
      </c>
      <c r="K58" s="86"/>
      <c r="L58" s="86"/>
      <c r="M58" s="92" t="s">
        <v>138</v>
      </c>
      <c r="N58" s="86" t="s">
        <v>108</v>
      </c>
      <c r="O58" s="163" t="s">
        <v>455</v>
      </c>
      <c r="P58" s="163" t="s">
        <v>456</v>
      </c>
      <c r="Q58" s="91" t="s">
        <v>109</v>
      </c>
      <c r="R58" s="91" t="s">
        <v>205</v>
      </c>
      <c r="S58" s="91" t="s">
        <v>592</v>
      </c>
      <c r="T58" s="92">
        <v>10</v>
      </c>
      <c r="U58" s="93">
        <v>12</v>
      </c>
      <c r="V58" s="94">
        <v>46225</v>
      </c>
      <c r="W58" s="94">
        <v>46225</v>
      </c>
      <c r="X58" s="95">
        <v>9785171859671</v>
      </c>
      <c r="Y58" s="96">
        <v>80</v>
      </c>
      <c r="Z58" s="97">
        <v>0.51500000000000001</v>
      </c>
      <c r="AA58" s="98" t="s">
        <v>139</v>
      </c>
      <c r="AB58" s="98" t="s">
        <v>217</v>
      </c>
      <c r="AC58" s="98" t="s">
        <v>140</v>
      </c>
      <c r="AD58" s="91" t="s">
        <v>110</v>
      </c>
      <c r="AE58" s="169" t="s">
        <v>195</v>
      </c>
      <c r="AF58" s="168"/>
      <c r="AG58" s="98" t="s">
        <v>311</v>
      </c>
      <c r="AH58" s="98"/>
      <c r="AI58" s="86" t="s">
        <v>593</v>
      </c>
      <c r="AJ58" s="101" t="s">
        <v>408</v>
      </c>
      <c r="AK58" s="91"/>
      <c r="AL58" s="100" t="s">
        <v>594</v>
      </c>
      <c r="AM58" s="86" t="s">
        <v>183</v>
      </c>
      <c r="AN58" s="86" t="s">
        <v>142</v>
      </c>
      <c r="AO58" s="143">
        <f t="shared" si="1"/>
        <v>0</v>
      </c>
      <c r="AP58" s="85" t="s">
        <v>595</v>
      </c>
      <c r="AQ58" s="100" t="s">
        <v>143</v>
      </c>
      <c r="AR58" s="97" t="s">
        <v>125</v>
      </c>
      <c r="AV58" s="99"/>
      <c r="AW58" s="159" t="s">
        <v>596</v>
      </c>
      <c r="AX58" s="102" t="s">
        <v>597</v>
      </c>
      <c r="AY58" s="157" t="s">
        <v>598</v>
      </c>
      <c r="AZ58" s="159"/>
      <c r="BF58" s="103">
        <v>46230</v>
      </c>
      <c r="BG58" s="46"/>
      <c r="BH58" s="46"/>
      <c r="BI58" s="46">
        <f t="shared" si="2"/>
        <v>0</v>
      </c>
      <c r="BJ58" s="46">
        <f t="shared" si="3"/>
        <v>0</v>
      </c>
    </row>
    <row r="59" spans="1:62" ht="120" customHeight="1" x14ac:dyDescent="0.2">
      <c r="A59" s="170" t="s">
        <v>179</v>
      </c>
      <c r="B59" s="132"/>
      <c r="C59" s="150">
        <v>0</v>
      </c>
      <c r="D59" s="150">
        <v>0</v>
      </c>
      <c r="E59" s="133">
        <f t="shared" si="0"/>
        <v>0</v>
      </c>
      <c r="F59" s="134" t="s">
        <v>599</v>
      </c>
      <c r="G59" s="86" t="s">
        <v>236</v>
      </c>
      <c r="H59" s="86" t="s">
        <v>591</v>
      </c>
      <c r="I59" s="89"/>
      <c r="J59" s="90" t="s">
        <v>194</v>
      </c>
      <c r="K59" s="86"/>
      <c r="L59" s="86"/>
      <c r="M59" s="92" t="s">
        <v>138</v>
      </c>
      <c r="N59" s="86" t="s">
        <v>108</v>
      </c>
      <c r="O59" s="163" t="s">
        <v>455</v>
      </c>
      <c r="P59" s="163" t="s">
        <v>456</v>
      </c>
      <c r="Q59" s="91" t="s">
        <v>109</v>
      </c>
      <c r="R59" s="91" t="s">
        <v>205</v>
      </c>
      <c r="S59" s="91" t="s">
        <v>600</v>
      </c>
      <c r="T59" s="92">
        <v>10</v>
      </c>
      <c r="U59" s="93">
        <v>12</v>
      </c>
      <c r="V59" s="94">
        <v>46225</v>
      </c>
      <c r="W59" s="94">
        <v>46225</v>
      </c>
      <c r="X59" s="95">
        <v>9785171859664</v>
      </c>
      <c r="Y59" s="96">
        <v>80</v>
      </c>
      <c r="Z59" s="97">
        <v>0.51</v>
      </c>
      <c r="AA59" s="98" t="s">
        <v>139</v>
      </c>
      <c r="AB59" s="98" t="s">
        <v>217</v>
      </c>
      <c r="AC59" s="98" t="s">
        <v>140</v>
      </c>
      <c r="AD59" s="91" t="s">
        <v>110</v>
      </c>
      <c r="AE59" s="169" t="s">
        <v>195</v>
      </c>
      <c r="AF59" s="168"/>
      <c r="AG59" s="98" t="s">
        <v>480</v>
      </c>
      <c r="AH59" s="98"/>
      <c r="AI59" s="86" t="s">
        <v>593</v>
      </c>
      <c r="AJ59" s="101" t="s">
        <v>408</v>
      </c>
      <c r="AK59" s="91"/>
      <c r="AL59" s="100" t="s">
        <v>601</v>
      </c>
      <c r="AM59" s="86" t="s">
        <v>183</v>
      </c>
      <c r="AN59" s="86" t="s">
        <v>142</v>
      </c>
      <c r="AO59" s="143">
        <f t="shared" si="1"/>
        <v>0</v>
      </c>
      <c r="AP59" s="85" t="s">
        <v>602</v>
      </c>
      <c r="AQ59" s="100" t="s">
        <v>143</v>
      </c>
      <c r="AR59" s="97" t="s">
        <v>125</v>
      </c>
      <c r="AV59" s="99"/>
      <c r="AW59" s="159" t="s">
        <v>603</v>
      </c>
      <c r="AX59" s="102" t="s">
        <v>604</v>
      </c>
      <c r="AY59" s="157" t="s">
        <v>605</v>
      </c>
      <c r="AZ59" s="159"/>
      <c r="BF59" s="103">
        <v>46230</v>
      </c>
      <c r="BG59" s="46"/>
      <c r="BH59" s="46"/>
      <c r="BI59" s="46">
        <f t="shared" si="2"/>
        <v>0</v>
      </c>
      <c r="BJ59" s="46">
        <f t="shared" si="3"/>
        <v>0</v>
      </c>
    </row>
    <row r="60" spans="1:62" ht="120" customHeight="1" x14ac:dyDescent="0.2">
      <c r="A60" s="170" t="s">
        <v>179</v>
      </c>
      <c r="B60" s="132"/>
      <c r="C60" s="150">
        <v>0</v>
      </c>
      <c r="D60" s="150">
        <v>0</v>
      </c>
      <c r="E60" s="133">
        <f t="shared" si="0"/>
        <v>0</v>
      </c>
      <c r="F60" s="134" t="s">
        <v>1625</v>
      </c>
      <c r="G60" s="86" t="s">
        <v>1626</v>
      </c>
      <c r="H60" s="86" t="s">
        <v>1627</v>
      </c>
      <c r="I60" s="89"/>
      <c r="J60" s="90">
        <v>7</v>
      </c>
      <c r="K60" s="86"/>
      <c r="L60" s="86"/>
      <c r="M60" s="92" t="s">
        <v>144</v>
      </c>
      <c r="N60" s="86" t="s">
        <v>108</v>
      </c>
      <c r="O60" s="163" t="s">
        <v>176</v>
      </c>
      <c r="P60" s="163" t="s">
        <v>189</v>
      </c>
      <c r="Q60" s="91" t="s">
        <v>109</v>
      </c>
      <c r="R60" s="91" t="s">
        <v>205</v>
      </c>
      <c r="S60" s="91" t="s">
        <v>1628</v>
      </c>
      <c r="T60" s="92">
        <v>10</v>
      </c>
      <c r="U60" s="93">
        <v>25</v>
      </c>
      <c r="V60" s="94">
        <v>43937</v>
      </c>
      <c r="W60" s="94">
        <v>46226</v>
      </c>
      <c r="X60" s="95">
        <v>9785171216160</v>
      </c>
      <c r="Y60" s="96">
        <v>128</v>
      </c>
      <c r="Z60" s="97">
        <v>0.104</v>
      </c>
      <c r="AA60" s="98" t="s">
        <v>384</v>
      </c>
      <c r="AB60" s="98" t="s">
        <v>159</v>
      </c>
      <c r="AC60" s="98" t="s">
        <v>326</v>
      </c>
      <c r="AD60" s="91" t="s">
        <v>309</v>
      </c>
      <c r="AE60" s="135" t="s">
        <v>116</v>
      </c>
      <c r="AF60" s="168"/>
      <c r="AG60" s="98" t="s">
        <v>1629</v>
      </c>
      <c r="AH60" s="98"/>
      <c r="AI60" s="86" t="s">
        <v>1630</v>
      </c>
      <c r="AJ60" s="101"/>
      <c r="AK60" s="91"/>
      <c r="AL60" s="100" t="s">
        <v>1631</v>
      </c>
      <c r="AM60" s="86" t="s">
        <v>258</v>
      </c>
      <c r="AN60" s="86" t="s">
        <v>228</v>
      </c>
      <c r="AO60" s="143">
        <f t="shared" si="1"/>
        <v>0</v>
      </c>
      <c r="AP60" s="85" t="s">
        <v>1632</v>
      </c>
      <c r="AQ60" s="100" t="s">
        <v>157</v>
      </c>
      <c r="AR60" s="97" t="s">
        <v>125</v>
      </c>
      <c r="AV60" s="99"/>
      <c r="AW60" s="159" t="s">
        <v>1633</v>
      </c>
      <c r="AX60" s="102"/>
      <c r="AY60" s="157" t="s">
        <v>1634</v>
      </c>
      <c r="AZ60" s="159"/>
      <c r="BF60" s="103">
        <v>46233</v>
      </c>
      <c r="BG60" s="46"/>
      <c r="BH60" s="46"/>
      <c r="BI60" s="46">
        <f t="shared" si="2"/>
        <v>0</v>
      </c>
      <c r="BJ60" s="46">
        <f t="shared" si="3"/>
        <v>0</v>
      </c>
    </row>
    <row r="61" spans="1:62" ht="120" customHeight="1" x14ac:dyDescent="0.2">
      <c r="A61" s="170" t="s">
        <v>179</v>
      </c>
      <c r="B61" s="132"/>
      <c r="C61" s="150">
        <v>0</v>
      </c>
      <c r="D61" s="150">
        <v>0</v>
      </c>
      <c r="E61" s="133">
        <f t="shared" si="0"/>
        <v>0</v>
      </c>
      <c r="F61" s="134" t="s">
        <v>606</v>
      </c>
      <c r="G61" s="86" t="s">
        <v>405</v>
      </c>
      <c r="H61" s="86" t="s">
        <v>607</v>
      </c>
      <c r="I61" s="89"/>
      <c r="J61" s="90" t="s">
        <v>194</v>
      </c>
      <c r="K61" s="86"/>
      <c r="L61" s="86"/>
      <c r="M61" s="92" t="s">
        <v>151</v>
      </c>
      <c r="N61" s="86" t="s">
        <v>108</v>
      </c>
      <c r="O61" s="163" t="s">
        <v>289</v>
      </c>
      <c r="P61" s="163" t="s">
        <v>289</v>
      </c>
      <c r="Q61" s="91" t="s">
        <v>109</v>
      </c>
      <c r="R61" s="91" t="s">
        <v>205</v>
      </c>
      <c r="S61" s="91" t="s">
        <v>608</v>
      </c>
      <c r="T61" s="92">
        <v>10</v>
      </c>
      <c r="U61" s="93">
        <v>12</v>
      </c>
      <c r="V61" s="94">
        <v>46226</v>
      </c>
      <c r="W61" s="94">
        <v>46226</v>
      </c>
      <c r="X61" s="95">
        <v>9785171880910</v>
      </c>
      <c r="Y61" s="96">
        <v>416</v>
      </c>
      <c r="Z61" s="97">
        <v>0.50800000000000001</v>
      </c>
      <c r="AA61" s="98" t="s">
        <v>134</v>
      </c>
      <c r="AB61" s="98" t="s">
        <v>376</v>
      </c>
      <c r="AC61" s="98" t="s">
        <v>135</v>
      </c>
      <c r="AD61" s="91" t="s">
        <v>110</v>
      </c>
      <c r="AE61" s="169" t="s">
        <v>195</v>
      </c>
      <c r="AF61" s="168"/>
      <c r="AG61" s="98" t="s">
        <v>609</v>
      </c>
      <c r="AH61" s="98"/>
      <c r="AI61" s="86" t="s">
        <v>610</v>
      </c>
      <c r="AJ61" s="101"/>
      <c r="AK61" s="91"/>
      <c r="AL61" s="100" t="s">
        <v>611</v>
      </c>
      <c r="AM61" s="86" t="s">
        <v>245</v>
      </c>
      <c r="AN61" s="86" t="s">
        <v>228</v>
      </c>
      <c r="AO61" s="143">
        <f t="shared" si="1"/>
        <v>0</v>
      </c>
      <c r="AP61" s="85" t="s">
        <v>612</v>
      </c>
      <c r="AQ61" s="100" t="s">
        <v>111</v>
      </c>
      <c r="AR61" s="97" t="s">
        <v>125</v>
      </c>
      <c r="AV61" s="99"/>
      <c r="AW61" s="159" t="s">
        <v>613</v>
      </c>
      <c r="AX61" s="102"/>
      <c r="AY61" s="157" t="s">
        <v>614</v>
      </c>
      <c r="AZ61" s="159"/>
      <c r="BF61" s="103">
        <v>46230</v>
      </c>
      <c r="BG61" s="46"/>
      <c r="BH61" s="46"/>
      <c r="BI61" s="46">
        <f t="shared" si="2"/>
        <v>0</v>
      </c>
      <c r="BJ61" s="46">
        <f t="shared" si="3"/>
        <v>0</v>
      </c>
    </row>
    <row r="62" spans="1:62" ht="120" customHeight="1" x14ac:dyDescent="0.2">
      <c r="A62" s="170" t="s">
        <v>179</v>
      </c>
      <c r="B62" s="132"/>
      <c r="C62" s="150">
        <v>0</v>
      </c>
      <c r="D62" s="150">
        <v>0</v>
      </c>
      <c r="E62" s="133">
        <f t="shared" si="0"/>
        <v>0</v>
      </c>
      <c r="F62" s="134" t="s">
        <v>1635</v>
      </c>
      <c r="G62" s="86" t="s">
        <v>1636</v>
      </c>
      <c r="H62" s="86" t="s">
        <v>1637</v>
      </c>
      <c r="I62" s="89"/>
      <c r="J62" s="90">
        <v>5</v>
      </c>
      <c r="K62" s="86"/>
      <c r="L62" s="86"/>
      <c r="M62" s="92" t="s">
        <v>151</v>
      </c>
      <c r="N62" s="86" t="s">
        <v>108</v>
      </c>
      <c r="O62" s="163" t="s">
        <v>247</v>
      </c>
      <c r="P62" s="163" t="s">
        <v>247</v>
      </c>
      <c r="Q62" s="91" t="s">
        <v>109</v>
      </c>
      <c r="R62" s="91" t="s">
        <v>205</v>
      </c>
      <c r="S62" s="91" t="s">
        <v>1638</v>
      </c>
      <c r="T62" s="92">
        <v>10</v>
      </c>
      <c r="U62" s="93">
        <v>28</v>
      </c>
      <c r="V62" s="94">
        <v>44386</v>
      </c>
      <c r="W62" s="94">
        <v>46229</v>
      </c>
      <c r="X62" s="95">
        <v>9785171374488</v>
      </c>
      <c r="Y62" s="96">
        <v>128</v>
      </c>
      <c r="Z62" s="97">
        <v>9.8000000000000004E-2</v>
      </c>
      <c r="AA62" s="98" t="s">
        <v>170</v>
      </c>
      <c r="AB62" s="98" t="s">
        <v>136</v>
      </c>
      <c r="AC62" s="98" t="s">
        <v>171</v>
      </c>
      <c r="AD62" s="91">
        <v>3</v>
      </c>
      <c r="AE62" s="135" t="s">
        <v>116</v>
      </c>
      <c r="AF62" s="168"/>
      <c r="AG62" s="98" t="s">
        <v>1639</v>
      </c>
      <c r="AH62" s="98"/>
      <c r="AI62" s="86" t="s">
        <v>1640</v>
      </c>
      <c r="AJ62" s="101"/>
      <c r="AK62" s="91" t="s">
        <v>1641</v>
      </c>
      <c r="AL62" s="100" t="s">
        <v>1642</v>
      </c>
      <c r="AM62" s="86" t="s">
        <v>158</v>
      </c>
      <c r="AN62" s="86" t="s">
        <v>153</v>
      </c>
      <c r="AO62" s="143">
        <f t="shared" si="1"/>
        <v>0</v>
      </c>
      <c r="AP62" s="85" t="s">
        <v>1643</v>
      </c>
      <c r="AQ62" s="100" t="s">
        <v>111</v>
      </c>
      <c r="AR62" s="97" t="s">
        <v>125</v>
      </c>
      <c r="AV62" s="99"/>
      <c r="AW62" s="159" t="s">
        <v>1644</v>
      </c>
      <c r="AX62" s="102"/>
      <c r="AY62" s="157" t="s">
        <v>1645</v>
      </c>
      <c r="AZ62" s="159"/>
      <c r="BF62" s="103">
        <v>46233</v>
      </c>
      <c r="BG62" s="46"/>
      <c r="BH62" s="46"/>
      <c r="BI62" s="46">
        <f t="shared" si="2"/>
        <v>0</v>
      </c>
      <c r="BJ62" s="46">
        <f t="shared" si="3"/>
        <v>0</v>
      </c>
    </row>
    <row r="63" spans="1:62" ht="120" customHeight="1" x14ac:dyDescent="0.2">
      <c r="A63" s="170" t="s">
        <v>179</v>
      </c>
      <c r="B63" s="132"/>
      <c r="C63" s="150">
        <v>0</v>
      </c>
      <c r="D63" s="150">
        <v>0</v>
      </c>
      <c r="E63" s="133">
        <f t="shared" si="0"/>
        <v>0</v>
      </c>
      <c r="F63" s="134" t="s">
        <v>615</v>
      </c>
      <c r="G63" s="86" t="s">
        <v>616</v>
      </c>
      <c r="H63" s="86" t="s">
        <v>617</v>
      </c>
      <c r="I63" s="89"/>
      <c r="J63" s="90" t="s">
        <v>194</v>
      </c>
      <c r="K63" s="86"/>
      <c r="L63" s="86"/>
      <c r="M63" s="92" t="s">
        <v>133</v>
      </c>
      <c r="N63" s="86" t="s">
        <v>108</v>
      </c>
      <c r="O63" s="163" t="s">
        <v>231</v>
      </c>
      <c r="P63" s="163" t="s">
        <v>250</v>
      </c>
      <c r="Q63" s="91" t="s">
        <v>109</v>
      </c>
      <c r="R63" s="91" t="s">
        <v>205</v>
      </c>
      <c r="S63" s="91" t="s">
        <v>618</v>
      </c>
      <c r="T63" s="92">
        <v>10</v>
      </c>
      <c r="U63" s="93">
        <v>8</v>
      </c>
      <c r="V63" s="94">
        <v>46226</v>
      </c>
      <c r="W63" s="94">
        <v>46226</v>
      </c>
      <c r="X63" s="95">
        <v>9785171726850</v>
      </c>
      <c r="Y63" s="96">
        <v>160</v>
      </c>
      <c r="Z63" s="97">
        <v>0.505</v>
      </c>
      <c r="AA63" s="98" t="s">
        <v>174</v>
      </c>
      <c r="AB63" s="98" t="s">
        <v>200</v>
      </c>
      <c r="AC63" s="98" t="s">
        <v>175</v>
      </c>
      <c r="AD63" s="91" t="s">
        <v>110</v>
      </c>
      <c r="AE63" s="169" t="s">
        <v>195</v>
      </c>
      <c r="AF63" s="168"/>
      <c r="AG63" s="98" t="s">
        <v>372</v>
      </c>
      <c r="AH63" s="98"/>
      <c r="AI63" s="86" t="s">
        <v>619</v>
      </c>
      <c r="AJ63" s="101"/>
      <c r="AK63" s="91"/>
      <c r="AL63" s="100" t="s">
        <v>620</v>
      </c>
      <c r="AM63" s="86" t="s">
        <v>259</v>
      </c>
      <c r="AN63" s="86" t="s">
        <v>228</v>
      </c>
      <c r="AO63" s="143">
        <f t="shared" si="1"/>
        <v>0</v>
      </c>
      <c r="AP63" s="85" t="s">
        <v>621</v>
      </c>
      <c r="AQ63" s="100" t="s">
        <v>111</v>
      </c>
      <c r="AR63" s="97" t="s">
        <v>125</v>
      </c>
      <c r="AV63" s="99"/>
      <c r="AW63" s="159" t="s">
        <v>622</v>
      </c>
      <c r="AX63" s="102"/>
      <c r="AY63" s="157" t="s">
        <v>623</v>
      </c>
      <c r="AZ63" s="159"/>
      <c r="BF63" s="103">
        <v>46230</v>
      </c>
      <c r="BG63" s="46"/>
      <c r="BH63" s="46"/>
      <c r="BI63" s="46">
        <f t="shared" si="2"/>
        <v>0</v>
      </c>
      <c r="BJ63" s="46">
        <f t="shared" si="3"/>
        <v>0</v>
      </c>
    </row>
    <row r="64" spans="1:62" ht="120" customHeight="1" x14ac:dyDescent="0.2">
      <c r="A64" s="170" t="s">
        <v>179</v>
      </c>
      <c r="B64" s="132"/>
      <c r="C64" s="150">
        <v>0</v>
      </c>
      <c r="D64" s="150">
        <v>0</v>
      </c>
      <c r="E64" s="133">
        <f t="shared" si="0"/>
        <v>0</v>
      </c>
      <c r="F64" s="134" t="s">
        <v>1039</v>
      </c>
      <c r="G64" s="86" t="s">
        <v>1040</v>
      </c>
      <c r="H64" s="86" t="s">
        <v>426</v>
      </c>
      <c r="I64" s="89"/>
      <c r="J64" s="90" t="s">
        <v>197</v>
      </c>
      <c r="K64" s="86"/>
      <c r="L64" s="86"/>
      <c r="M64" s="92" t="s">
        <v>151</v>
      </c>
      <c r="N64" s="86" t="s">
        <v>108</v>
      </c>
      <c r="O64" s="163" t="s">
        <v>198</v>
      </c>
      <c r="P64" s="163" t="s">
        <v>199</v>
      </c>
      <c r="Q64" s="91" t="s">
        <v>109</v>
      </c>
      <c r="R64" s="91" t="s">
        <v>205</v>
      </c>
      <c r="S64" s="91" t="s">
        <v>1041</v>
      </c>
      <c r="T64" s="92">
        <v>10</v>
      </c>
      <c r="U64" s="93">
        <v>16</v>
      </c>
      <c r="V64" s="94">
        <v>46226</v>
      </c>
      <c r="W64" s="94">
        <v>46226</v>
      </c>
      <c r="X64" s="95">
        <v>9785171868734</v>
      </c>
      <c r="Y64" s="96">
        <v>256</v>
      </c>
      <c r="Z64" s="97">
        <v>0.41299999999999998</v>
      </c>
      <c r="AA64" s="98" t="s">
        <v>134</v>
      </c>
      <c r="AB64" s="98" t="s">
        <v>290</v>
      </c>
      <c r="AC64" s="98" t="s">
        <v>135</v>
      </c>
      <c r="AD64" s="91" t="s">
        <v>110</v>
      </c>
      <c r="AE64" s="169" t="s">
        <v>195</v>
      </c>
      <c r="AF64" s="168"/>
      <c r="AG64" s="98" t="s">
        <v>1042</v>
      </c>
      <c r="AH64" s="98"/>
      <c r="AI64" s="86" t="s">
        <v>427</v>
      </c>
      <c r="AJ64" s="101"/>
      <c r="AK64" s="91"/>
      <c r="AL64" s="100" t="s">
        <v>1043</v>
      </c>
      <c r="AM64" s="86" t="s">
        <v>265</v>
      </c>
      <c r="AN64" s="86" t="s">
        <v>228</v>
      </c>
      <c r="AO64" s="143">
        <f t="shared" si="1"/>
        <v>0</v>
      </c>
      <c r="AP64" s="85" t="s">
        <v>1044</v>
      </c>
      <c r="AQ64" s="100" t="s">
        <v>111</v>
      </c>
      <c r="AR64" s="97" t="s">
        <v>125</v>
      </c>
      <c r="AV64" s="99"/>
      <c r="AW64" s="159" t="s">
        <v>1045</v>
      </c>
      <c r="AX64" s="102"/>
      <c r="AY64" s="157" t="s">
        <v>1046</v>
      </c>
      <c r="AZ64" s="159"/>
      <c r="BF64" s="103">
        <v>46231</v>
      </c>
      <c r="BG64" s="46"/>
      <c r="BH64" s="46"/>
      <c r="BI64" s="46">
        <f t="shared" si="2"/>
        <v>0</v>
      </c>
      <c r="BJ64" s="46">
        <f t="shared" si="3"/>
        <v>0</v>
      </c>
    </row>
    <row r="65" spans="1:62" ht="120" customHeight="1" x14ac:dyDescent="0.2">
      <c r="A65" s="170" t="s">
        <v>179</v>
      </c>
      <c r="B65" s="132"/>
      <c r="C65" s="150">
        <v>0</v>
      </c>
      <c r="D65" s="150">
        <v>0</v>
      </c>
      <c r="E65" s="133">
        <f t="shared" si="0"/>
        <v>0</v>
      </c>
      <c r="F65" s="134" t="s">
        <v>1047</v>
      </c>
      <c r="G65" s="86" t="s">
        <v>1048</v>
      </c>
      <c r="H65" s="86" t="s">
        <v>1049</v>
      </c>
      <c r="I65" s="89"/>
      <c r="J65" s="90">
        <v>4</v>
      </c>
      <c r="K65" s="86"/>
      <c r="L65" s="86"/>
      <c r="M65" s="92" t="s">
        <v>138</v>
      </c>
      <c r="N65" s="86" t="s">
        <v>108</v>
      </c>
      <c r="O65" s="163" t="s">
        <v>148</v>
      </c>
      <c r="P65" s="163" t="s">
        <v>410</v>
      </c>
      <c r="Q65" s="91" t="s">
        <v>109</v>
      </c>
      <c r="R65" s="91" t="s">
        <v>205</v>
      </c>
      <c r="S65" s="91" t="s">
        <v>1050</v>
      </c>
      <c r="T65" s="92">
        <v>10</v>
      </c>
      <c r="U65" s="93">
        <v>14</v>
      </c>
      <c r="V65" s="94">
        <v>44935</v>
      </c>
      <c r="W65" s="94">
        <v>46227</v>
      </c>
      <c r="X65" s="95">
        <v>9785171486389</v>
      </c>
      <c r="Y65" s="96">
        <v>320</v>
      </c>
      <c r="Z65" s="97">
        <v>0.43</v>
      </c>
      <c r="AA65" s="98" t="s">
        <v>134</v>
      </c>
      <c r="AB65" s="98" t="s">
        <v>136</v>
      </c>
      <c r="AC65" s="98" t="s">
        <v>135</v>
      </c>
      <c r="AD65" s="91" t="s">
        <v>110</v>
      </c>
      <c r="AE65" s="135" t="s">
        <v>116</v>
      </c>
      <c r="AF65" s="168"/>
      <c r="AG65" s="98" t="s">
        <v>368</v>
      </c>
      <c r="AH65" s="98"/>
      <c r="AI65" s="86" t="s">
        <v>1051</v>
      </c>
      <c r="AJ65" s="101" t="s">
        <v>141</v>
      </c>
      <c r="AK65" s="91" t="s">
        <v>1052</v>
      </c>
      <c r="AL65" s="100" t="s">
        <v>1053</v>
      </c>
      <c r="AM65" s="86" t="s">
        <v>294</v>
      </c>
      <c r="AN65" s="86" t="s">
        <v>142</v>
      </c>
      <c r="AO65" s="143">
        <f t="shared" si="1"/>
        <v>0</v>
      </c>
      <c r="AP65" s="85" t="s">
        <v>1054</v>
      </c>
      <c r="AQ65" s="100" t="s">
        <v>147</v>
      </c>
      <c r="AR65" s="97" t="s">
        <v>125</v>
      </c>
      <c r="AV65" s="99"/>
      <c r="AW65" s="159" t="s">
        <v>1055</v>
      </c>
      <c r="AX65" s="102"/>
      <c r="AY65" s="157" t="s">
        <v>1056</v>
      </c>
      <c r="AZ65" s="159"/>
      <c r="BF65" s="103">
        <v>46231</v>
      </c>
      <c r="BG65" s="46"/>
      <c r="BH65" s="46"/>
      <c r="BI65" s="46">
        <f t="shared" si="2"/>
        <v>0</v>
      </c>
      <c r="BJ65" s="46">
        <f t="shared" si="3"/>
        <v>0</v>
      </c>
    </row>
    <row r="66" spans="1:62" ht="120" customHeight="1" x14ac:dyDescent="0.2">
      <c r="A66" s="170" t="s">
        <v>179</v>
      </c>
      <c r="B66" s="132"/>
      <c r="C66" s="150">
        <v>0</v>
      </c>
      <c r="D66" s="150">
        <v>0</v>
      </c>
      <c r="E66" s="133">
        <f t="shared" si="0"/>
        <v>0</v>
      </c>
      <c r="F66" s="134" t="s">
        <v>1057</v>
      </c>
      <c r="G66" s="86" t="s">
        <v>1058</v>
      </c>
      <c r="H66" s="86" t="s">
        <v>301</v>
      </c>
      <c r="I66" s="89"/>
      <c r="J66" s="90">
        <v>7</v>
      </c>
      <c r="K66" s="86"/>
      <c r="L66" s="86"/>
      <c r="M66" s="92" t="s">
        <v>138</v>
      </c>
      <c r="N66" s="86" t="s">
        <v>108</v>
      </c>
      <c r="O66" s="163" t="s">
        <v>165</v>
      </c>
      <c r="P66" s="163" t="s">
        <v>310</v>
      </c>
      <c r="Q66" s="91" t="s">
        <v>109</v>
      </c>
      <c r="R66" s="91" t="s">
        <v>205</v>
      </c>
      <c r="S66" s="91" t="s">
        <v>1059</v>
      </c>
      <c r="T66" s="92">
        <v>10</v>
      </c>
      <c r="U66" s="93">
        <v>30</v>
      </c>
      <c r="V66" s="94">
        <v>45086</v>
      </c>
      <c r="W66" s="94">
        <v>46224</v>
      </c>
      <c r="X66" s="95">
        <v>9785171548988</v>
      </c>
      <c r="Y66" s="96">
        <v>144</v>
      </c>
      <c r="Z66" s="97">
        <v>0.216</v>
      </c>
      <c r="AA66" s="98" t="s">
        <v>145</v>
      </c>
      <c r="AB66" s="98" t="s">
        <v>220</v>
      </c>
      <c r="AC66" s="98" t="s">
        <v>146</v>
      </c>
      <c r="AD66" s="91" t="s">
        <v>110</v>
      </c>
      <c r="AE66" s="135" t="s">
        <v>116</v>
      </c>
      <c r="AF66" s="168"/>
      <c r="AG66" s="98" t="s">
        <v>303</v>
      </c>
      <c r="AH66" s="98"/>
      <c r="AI66" s="86" t="s">
        <v>302</v>
      </c>
      <c r="AJ66" s="101" t="s">
        <v>149</v>
      </c>
      <c r="AK66" s="91"/>
      <c r="AL66" s="100" t="s">
        <v>1060</v>
      </c>
      <c r="AM66" s="86" t="s">
        <v>150</v>
      </c>
      <c r="AN66" s="86" t="s">
        <v>142</v>
      </c>
      <c r="AO66" s="143">
        <f t="shared" si="1"/>
        <v>0</v>
      </c>
      <c r="AP66" s="85" t="s">
        <v>1061</v>
      </c>
      <c r="AQ66" s="100" t="s">
        <v>147</v>
      </c>
      <c r="AR66" s="97" t="s">
        <v>125</v>
      </c>
      <c r="AV66" s="99"/>
      <c r="AW66" s="159" t="s">
        <v>1062</v>
      </c>
      <c r="AX66" s="102" t="s">
        <v>1063</v>
      </c>
      <c r="AY66" s="157" t="s">
        <v>1064</v>
      </c>
      <c r="AZ66" s="159"/>
      <c r="BF66" s="103">
        <v>46231</v>
      </c>
      <c r="BG66" s="46"/>
      <c r="BH66" s="46"/>
      <c r="BI66" s="46">
        <f t="shared" si="2"/>
        <v>0</v>
      </c>
      <c r="BJ66" s="46">
        <f t="shared" si="3"/>
        <v>0</v>
      </c>
    </row>
    <row r="67" spans="1:62" ht="120" customHeight="1" x14ac:dyDescent="0.2">
      <c r="A67" s="170" t="s">
        <v>179</v>
      </c>
      <c r="B67" s="132"/>
      <c r="C67" s="150">
        <v>0</v>
      </c>
      <c r="D67" s="150">
        <v>0</v>
      </c>
      <c r="E67" s="133">
        <f t="shared" si="0"/>
        <v>0</v>
      </c>
      <c r="F67" s="134" t="s">
        <v>624</v>
      </c>
      <c r="G67" s="86" t="s">
        <v>625</v>
      </c>
      <c r="H67" s="86" t="s">
        <v>301</v>
      </c>
      <c r="I67" s="89"/>
      <c r="J67" s="90">
        <v>3</v>
      </c>
      <c r="K67" s="86"/>
      <c r="L67" s="86"/>
      <c r="M67" s="92" t="s">
        <v>138</v>
      </c>
      <c r="N67" s="86" t="s">
        <v>108</v>
      </c>
      <c r="O67" s="163" t="s">
        <v>165</v>
      </c>
      <c r="P67" s="163" t="s">
        <v>310</v>
      </c>
      <c r="Q67" s="91" t="s">
        <v>109</v>
      </c>
      <c r="R67" s="91" t="s">
        <v>205</v>
      </c>
      <c r="S67" s="91" t="s">
        <v>626</v>
      </c>
      <c r="T67" s="92">
        <v>10</v>
      </c>
      <c r="U67" s="93">
        <v>36</v>
      </c>
      <c r="V67" s="94">
        <v>44498</v>
      </c>
      <c r="W67" s="94">
        <v>46226</v>
      </c>
      <c r="X67" s="95">
        <v>9785171446154</v>
      </c>
      <c r="Y67" s="96">
        <v>96</v>
      </c>
      <c r="Z67" s="97">
        <v>0.159</v>
      </c>
      <c r="AA67" s="98" t="s">
        <v>627</v>
      </c>
      <c r="AB67" s="98" t="s">
        <v>220</v>
      </c>
      <c r="AC67" s="98" t="s">
        <v>146</v>
      </c>
      <c r="AD67" s="91" t="s">
        <v>110</v>
      </c>
      <c r="AE67" s="135" t="s">
        <v>116</v>
      </c>
      <c r="AF67" s="168"/>
      <c r="AG67" s="98" t="s">
        <v>303</v>
      </c>
      <c r="AH67" s="98"/>
      <c r="AI67" s="86" t="s">
        <v>302</v>
      </c>
      <c r="AJ67" s="101" t="s">
        <v>149</v>
      </c>
      <c r="AK67" s="91"/>
      <c r="AL67" s="100" t="s">
        <v>628</v>
      </c>
      <c r="AM67" s="86" t="s">
        <v>629</v>
      </c>
      <c r="AN67" s="86" t="s">
        <v>142</v>
      </c>
      <c r="AO67" s="143">
        <f t="shared" si="1"/>
        <v>0</v>
      </c>
      <c r="AP67" s="85" t="s">
        <v>630</v>
      </c>
      <c r="AQ67" s="100" t="s">
        <v>147</v>
      </c>
      <c r="AR67" s="97" t="s">
        <v>125</v>
      </c>
      <c r="AV67" s="99"/>
      <c r="AW67" s="159" t="s">
        <v>631</v>
      </c>
      <c r="AX67" s="102" t="s">
        <v>632</v>
      </c>
      <c r="AY67" s="157" t="s">
        <v>633</v>
      </c>
      <c r="AZ67" s="159"/>
      <c r="BF67" s="103">
        <v>46230</v>
      </c>
      <c r="BG67" s="46"/>
      <c r="BH67" s="46"/>
      <c r="BI67" s="46">
        <f t="shared" si="2"/>
        <v>0</v>
      </c>
      <c r="BJ67" s="46">
        <f t="shared" si="3"/>
        <v>0</v>
      </c>
    </row>
    <row r="68" spans="1:62" ht="120" customHeight="1" x14ac:dyDescent="0.2">
      <c r="A68" s="170" t="s">
        <v>179</v>
      </c>
      <c r="B68" s="132"/>
      <c r="C68" s="150">
        <v>0</v>
      </c>
      <c r="D68" s="150">
        <v>0</v>
      </c>
      <c r="E68" s="133">
        <f t="shared" si="0"/>
        <v>0</v>
      </c>
      <c r="F68" s="134" t="s">
        <v>1646</v>
      </c>
      <c r="G68" s="86" t="s">
        <v>327</v>
      </c>
      <c r="H68" s="86" t="s">
        <v>301</v>
      </c>
      <c r="I68" s="89"/>
      <c r="J68" s="90" t="s">
        <v>194</v>
      </c>
      <c r="K68" s="86"/>
      <c r="L68" s="86"/>
      <c r="M68" s="92" t="s">
        <v>138</v>
      </c>
      <c r="N68" s="86" t="s">
        <v>108</v>
      </c>
      <c r="O68" s="163" t="s">
        <v>165</v>
      </c>
      <c r="P68" s="163" t="s">
        <v>166</v>
      </c>
      <c r="Q68" s="91" t="s">
        <v>109</v>
      </c>
      <c r="R68" s="91" t="s">
        <v>205</v>
      </c>
      <c r="S68" s="91" t="s">
        <v>1647</v>
      </c>
      <c r="T68" s="92">
        <v>10</v>
      </c>
      <c r="U68" s="93">
        <v>40</v>
      </c>
      <c r="V68" s="94">
        <v>46205</v>
      </c>
      <c r="W68" s="94">
        <v>46205</v>
      </c>
      <c r="X68" s="95">
        <v>9785171872359</v>
      </c>
      <c r="Y68" s="96">
        <v>96</v>
      </c>
      <c r="Z68" s="97">
        <v>0.16900000000000001</v>
      </c>
      <c r="AA68" s="98" t="s">
        <v>627</v>
      </c>
      <c r="AB68" s="98" t="s">
        <v>220</v>
      </c>
      <c r="AC68" s="98" t="s">
        <v>146</v>
      </c>
      <c r="AD68" s="91" t="s">
        <v>110</v>
      </c>
      <c r="AE68" s="169" t="s">
        <v>195</v>
      </c>
      <c r="AF68" s="168"/>
      <c r="AG68" s="98" t="s">
        <v>352</v>
      </c>
      <c r="AH68" s="98"/>
      <c r="AI68" s="86" t="s">
        <v>302</v>
      </c>
      <c r="AJ68" s="101" t="s">
        <v>162</v>
      </c>
      <c r="AK68" s="91"/>
      <c r="AL68" s="100" t="s">
        <v>1648</v>
      </c>
      <c r="AM68" s="86" t="s">
        <v>150</v>
      </c>
      <c r="AN68" s="86" t="s">
        <v>142</v>
      </c>
      <c r="AO68" s="143">
        <f t="shared" si="1"/>
        <v>0</v>
      </c>
      <c r="AP68" s="85" t="s">
        <v>1649</v>
      </c>
      <c r="AQ68" s="100" t="s">
        <v>143</v>
      </c>
      <c r="AR68" s="97" t="s">
        <v>125</v>
      </c>
      <c r="AV68" s="99"/>
      <c r="AW68" s="159" t="s">
        <v>1650</v>
      </c>
      <c r="AX68" s="102" t="s">
        <v>1651</v>
      </c>
      <c r="AY68" s="157" t="s">
        <v>1652</v>
      </c>
      <c r="AZ68" s="159"/>
      <c r="BF68" s="103">
        <v>46233</v>
      </c>
      <c r="BG68" s="46"/>
      <c r="BH68" s="46"/>
      <c r="BI68" s="46">
        <f t="shared" si="2"/>
        <v>0</v>
      </c>
      <c r="BJ68" s="46">
        <f t="shared" si="3"/>
        <v>0</v>
      </c>
    </row>
    <row r="69" spans="1:62" ht="120" customHeight="1" x14ac:dyDescent="0.2">
      <c r="A69" s="170" t="s">
        <v>179</v>
      </c>
      <c r="B69" s="132"/>
      <c r="C69" s="150">
        <v>0</v>
      </c>
      <c r="D69" s="150">
        <v>0</v>
      </c>
      <c r="E69" s="133">
        <f t="shared" si="0"/>
        <v>0</v>
      </c>
      <c r="F69" s="134" t="s">
        <v>634</v>
      </c>
      <c r="G69" s="86" t="s">
        <v>635</v>
      </c>
      <c r="H69" s="86" t="s">
        <v>636</v>
      </c>
      <c r="I69" s="89"/>
      <c r="J69" s="90" t="s">
        <v>194</v>
      </c>
      <c r="K69" s="86"/>
      <c r="L69" s="86"/>
      <c r="M69" s="92" t="s">
        <v>151</v>
      </c>
      <c r="N69" s="86" t="s">
        <v>108</v>
      </c>
      <c r="O69" s="163" t="s">
        <v>213</v>
      </c>
      <c r="P69" s="163" t="s">
        <v>213</v>
      </c>
      <c r="Q69" s="91" t="s">
        <v>109</v>
      </c>
      <c r="R69" s="91" t="s">
        <v>205</v>
      </c>
      <c r="S69" s="91" t="s">
        <v>637</v>
      </c>
      <c r="T69" s="92">
        <v>22</v>
      </c>
      <c r="U69" s="93">
        <v>12</v>
      </c>
      <c r="V69" s="94">
        <v>46225</v>
      </c>
      <c r="W69" s="94">
        <v>46225</v>
      </c>
      <c r="X69" s="95">
        <v>9785171828264</v>
      </c>
      <c r="Y69" s="96">
        <v>416</v>
      </c>
      <c r="Z69" s="97">
        <v>0.40500000000000003</v>
      </c>
      <c r="AA69" s="98" t="s">
        <v>145</v>
      </c>
      <c r="AB69" s="98" t="s">
        <v>164</v>
      </c>
      <c r="AC69" s="98" t="s">
        <v>146</v>
      </c>
      <c r="AD69" s="91" t="s">
        <v>110</v>
      </c>
      <c r="AE69" s="169" t="s">
        <v>195</v>
      </c>
      <c r="AF69" s="168"/>
      <c r="AG69" s="98" t="s">
        <v>638</v>
      </c>
      <c r="AH69" s="98"/>
      <c r="AI69" s="86" t="s">
        <v>639</v>
      </c>
      <c r="AJ69" s="101"/>
      <c r="AK69" s="91" t="s">
        <v>640</v>
      </c>
      <c r="AL69" s="100" t="s">
        <v>641</v>
      </c>
      <c r="AM69" s="86" t="s">
        <v>158</v>
      </c>
      <c r="AN69" s="86" t="s">
        <v>153</v>
      </c>
      <c r="AO69" s="143">
        <f t="shared" si="1"/>
        <v>0</v>
      </c>
      <c r="AP69" s="85" t="s">
        <v>642</v>
      </c>
      <c r="AQ69" s="100" t="s">
        <v>154</v>
      </c>
      <c r="AR69" s="97" t="s">
        <v>125</v>
      </c>
      <c r="AV69" s="99"/>
      <c r="AW69" s="159" t="s">
        <v>643</v>
      </c>
      <c r="AX69" s="102" t="s">
        <v>644</v>
      </c>
      <c r="AY69" s="157" t="s">
        <v>645</v>
      </c>
      <c r="AZ69" s="159"/>
      <c r="BF69" s="103">
        <v>46230</v>
      </c>
      <c r="BG69" s="46"/>
      <c r="BH69" s="46"/>
      <c r="BI69" s="46">
        <f t="shared" si="2"/>
        <v>0</v>
      </c>
      <c r="BJ69" s="46">
        <f t="shared" si="3"/>
        <v>0</v>
      </c>
    </row>
    <row r="70" spans="1:62" ht="120" customHeight="1" x14ac:dyDescent="0.2">
      <c r="A70" s="170" t="s">
        <v>179</v>
      </c>
      <c r="B70" s="132"/>
      <c r="C70" s="150">
        <v>0</v>
      </c>
      <c r="D70" s="150">
        <v>0</v>
      </c>
      <c r="E70" s="133">
        <f t="shared" si="0"/>
        <v>0</v>
      </c>
      <c r="F70" s="134" t="s">
        <v>1653</v>
      </c>
      <c r="G70" s="86" t="s">
        <v>441</v>
      </c>
      <c r="H70" s="86" t="s">
        <v>493</v>
      </c>
      <c r="I70" s="89"/>
      <c r="J70" s="90" t="s">
        <v>194</v>
      </c>
      <c r="K70" s="86"/>
      <c r="L70" s="86"/>
      <c r="M70" s="92" t="s">
        <v>209</v>
      </c>
      <c r="N70" s="86" t="s">
        <v>108</v>
      </c>
      <c r="O70" s="163" t="s">
        <v>329</v>
      </c>
      <c r="P70" s="163" t="s">
        <v>443</v>
      </c>
      <c r="Q70" s="91" t="s">
        <v>109</v>
      </c>
      <c r="R70" s="91" t="s">
        <v>205</v>
      </c>
      <c r="S70" s="91" t="s">
        <v>1654</v>
      </c>
      <c r="T70" s="92">
        <v>10</v>
      </c>
      <c r="U70" s="93">
        <v>20</v>
      </c>
      <c r="V70" s="94">
        <v>46227</v>
      </c>
      <c r="W70" s="94">
        <v>46227</v>
      </c>
      <c r="X70" s="95">
        <v>9785171888282</v>
      </c>
      <c r="Y70" s="96">
        <v>192</v>
      </c>
      <c r="Z70" s="97">
        <v>0.123</v>
      </c>
      <c r="AA70" s="98" t="s">
        <v>145</v>
      </c>
      <c r="AB70" s="98" t="s">
        <v>173</v>
      </c>
      <c r="AC70" s="98" t="s">
        <v>146</v>
      </c>
      <c r="AD70" s="91">
        <v>3</v>
      </c>
      <c r="AE70" s="169" t="s">
        <v>195</v>
      </c>
      <c r="AF70" s="168"/>
      <c r="AG70" s="98" t="s">
        <v>420</v>
      </c>
      <c r="AH70" s="98"/>
      <c r="AI70" s="86"/>
      <c r="AJ70" s="101" t="s">
        <v>378</v>
      </c>
      <c r="AK70" s="91"/>
      <c r="AL70" s="100" t="s">
        <v>1655</v>
      </c>
      <c r="AM70" s="86" t="s">
        <v>313</v>
      </c>
      <c r="AN70" s="86" t="s">
        <v>142</v>
      </c>
      <c r="AO70" s="143">
        <f t="shared" si="1"/>
        <v>0</v>
      </c>
      <c r="AP70" s="85" t="s">
        <v>1656</v>
      </c>
      <c r="AQ70" s="100" t="s">
        <v>111</v>
      </c>
      <c r="AR70" s="97" t="s">
        <v>125</v>
      </c>
      <c r="AV70" s="99"/>
      <c r="AW70" s="159" t="s">
        <v>1657</v>
      </c>
      <c r="AX70" s="102" t="s">
        <v>1658</v>
      </c>
      <c r="AY70" s="157" t="s">
        <v>1658</v>
      </c>
      <c r="AZ70" s="159"/>
      <c r="BF70" s="103">
        <v>46233</v>
      </c>
      <c r="BG70" s="46"/>
      <c r="BH70" s="46"/>
      <c r="BI70" s="46">
        <f t="shared" si="2"/>
        <v>0</v>
      </c>
      <c r="BJ70" s="46">
        <f t="shared" si="3"/>
        <v>0</v>
      </c>
    </row>
    <row r="71" spans="1:62" ht="120" customHeight="1" x14ac:dyDescent="0.2">
      <c r="A71" s="170" t="s">
        <v>179</v>
      </c>
      <c r="B71" s="132"/>
      <c r="C71" s="150">
        <v>0</v>
      </c>
      <c r="D71" s="150">
        <v>0</v>
      </c>
      <c r="E71" s="133">
        <f t="shared" si="0"/>
        <v>0</v>
      </c>
      <c r="F71" s="134" t="s">
        <v>495</v>
      </c>
      <c r="G71" s="86" t="s">
        <v>415</v>
      </c>
      <c r="H71" s="86" t="s">
        <v>442</v>
      </c>
      <c r="I71" s="89"/>
      <c r="J71" s="90" t="s">
        <v>194</v>
      </c>
      <c r="K71" s="86"/>
      <c r="L71" s="86"/>
      <c r="M71" s="92" t="s">
        <v>209</v>
      </c>
      <c r="N71" s="86" t="s">
        <v>108</v>
      </c>
      <c r="O71" s="163" t="s">
        <v>329</v>
      </c>
      <c r="P71" s="163" t="s">
        <v>492</v>
      </c>
      <c r="Q71" s="91" t="s">
        <v>109</v>
      </c>
      <c r="R71" s="91" t="s">
        <v>205</v>
      </c>
      <c r="S71" s="91" t="s">
        <v>646</v>
      </c>
      <c r="T71" s="92">
        <v>10</v>
      </c>
      <c r="U71" s="93">
        <v>12</v>
      </c>
      <c r="V71" s="94">
        <v>46198</v>
      </c>
      <c r="W71" s="94">
        <v>46198</v>
      </c>
      <c r="X71" s="95">
        <v>9785171880569</v>
      </c>
      <c r="Y71" s="96">
        <v>608</v>
      </c>
      <c r="Z71" s="97">
        <v>0.35499999999999998</v>
      </c>
      <c r="AA71" s="98" t="s">
        <v>145</v>
      </c>
      <c r="AB71" s="98" t="s">
        <v>182</v>
      </c>
      <c r="AC71" s="98" t="s">
        <v>146</v>
      </c>
      <c r="AD71" s="91">
        <v>3</v>
      </c>
      <c r="AE71" s="169" t="s">
        <v>195</v>
      </c>
      <c r="AF71" s="168"/>
      <c r="AG71" s="98" t="s">
        <v>355</v>
      </c>
      <c r="AH71" s="98"/>
      <c r="AI71" s="86"/>
      <c r="AJ71" s="101" t="s">
        <v>149</v>
      </c>
      <c r="AK71" s="91"/>
      <c r="AL71" s="100" t="s">
        <v>647</v>
      </c>
      <c r="AM71" s="86" t="s">
        <v>313</v>
      </c>
      <c r="AN71" s="86" t="s">
        <v>142</v>
      </c>
      <c r="AO71" s="143">
        <f t="shared" si="1"/>
        <v>0</v>
      </c>
      <c r="AP71" s="85" t="s">
        <v>648</v>
      </c>
      <c r="AQ71" s="100" t="s">
        <v>111</v>
      </c>
      <c r="AR71" s="97" t="s">
        <v>125</v>
      </c>
      <c r="AV71" s="99"/>
      <c r="AW71" s="159" t="s">
        <v>649</v>
      </c>
      <c r="AX71" s="102" t="s">
        <v>650</v>
      </c>
      <c r="AY71" s="157" t="s">
        <v>650</v>
      </c>
      <c r="AZ71" s="159"/>
      <c r="BF71" s="103">
        <v>46230</v>
      </c>
      <c r="BG71" s="46"/>
      <c r="BH71" s="46"/>
      <c r="BI71" s="46">
        <f t="shared" si="2"/>
        <v>0</v>
      </c>
      <c r="BJ71" s="46">
        <f t="shared" si="3"/>
        <v>0</v>
      </c>
    </row>
    <row r="72" spans="1:62" ht="120" customHeight="1" x14ac:dyDescent="0.2">
      <c r="A72" s="170" t="s">
        <v>179</v>
      </c>
      <c r="B72" s="132"/>
      <c r="C72" s="150">
        <v>0</v>
      </c>
      <c r="D72" s="150">
        <v>0</v>
      </c>
      <c r="E72" s="133">
        <f t="shared" si="0"/>
        <v>0</v>
      </c>
      <c r="F72" s="134" t="s">
        <v>1065</v>
      </c>
      <c r="G72" s="86" t="s">
        <v>415</v>
      </c>
      <c r="H72" s="86" t="s">
        <v>493</v>
      </c>
      <c r="I72" s="89"/>
      <c r="J72" s="90" t="s">
        <v>194</v>
      </c>
      <c r="K72" s="86"/>
      <c r="L72" s="86"/>
      <c r="M72" s="92" t="s">
        <v>209</v>
      </c>
      <c r="N72" s="86" t="s">
        <v>108</v>
      </c>
      <c r="O72" s="163" t="s">
        <v>329</v>
      </c>
      <c r="P72" s="163" t="s">
        <v>492</v>
      </c>
      <c r="Q72" s="91" t="s">
        <v>109</v>
      </c>
      <c r="R72" s="91" t="s">
        <v>205</v>
      </c>
      <c r="S72" s="91" t="s">
        <v>1066</v>
      </c>
      <c r="T72" s="92">
        <v>10</v>
      </c>
      <c r="U72" s="93">
        <v>12</v>
      </c>
      <c r="V72" s="94">
        <v>46230</v>
      </c>
      <c r="W72" s="94">
        <v>46230</v>
      </c>
      <c r="X72" s="95">
        <v>9785171888336</v>
      </c>
      <c r="Y72" s="96">
        <v>320</v>
      </c>
      <c r="Z72" s="97">
        <v>0.19800000000000001</v>
      </c>
      <c r="AA72" s="98" t="s">
        <v>145</v>
      </c>
      <c r="AB72" s="98" t="s">
        <v>173</v>
      </c>
      <c r="AC72" s="98" t="s">
        <v>146</v>
      </c>
      <c r="AD72" s="91">
        <v>3</v>
      </c>
      <c r="AE72" s="169" t="s">
        <v>195</v>
      </c>
      <c r="AF72" s="168"/>
      <c r="AG72" s="98" t="s">
        <v>420</v>
      </c>
      <c r="AH72" s="98"/>
      <c r="AI72" s="86"/>
      <c r="AJ72" s="101" t="s">
        <v>149</v>
      </c>
      <c r="AK72" s="91"/>
      <c r="AL72" s="100" t="s">
        <v>1067</v>
      </c>
      <c r="AM72" s="86" t="s">
        <v>313</v>
      </c>
      <c r="AN72" s="86" t="s">
        <v>142</v>
      </c>
      <c r="AO72" s="143">
        <f t="shared" si="1"/>
        <v>0</v>
      </c>
      <c r="AP72" s="85" t="s">
        <v>1068</v>
      </c>
      <c r="AQ72" s="100" t="s">
        <v>111</v>
      </c>
      <c r="AR72" s="97" t="s">
        <v>125</v>
      </c>
      <c r="AV72" s="99"/>
      <c r="AW72" s="159" t="s">
        <v>1069</v>
      </c>
      <c r="AX72" s="102" t="s">
        <v>1070</v>
      </c>
      <c r="AY72" s="157" t="s">
        <v>1070</v>
      </c>
      <c r="AZ72" s="159"/>
      <c r="BF72" s="103">
        <v>46231</v>
      </c>
      <c r="BG72" s="46"/>
      <c r="BH72" s="46"/>
      <c r="BI72" s="46">
        <f t="shared" si="2"/>
        <v>0</v>
      </c>
      <c r="BJ72" s="46">
        <f t="shared" si="3"/>
        <v>0</v>
      </c>
    </row>
    <row r="73" spans="1:62" ht="120" customHeight="1" x14ac:dyDescent="0.2">
      <c r="A73" s="170" t="s">
        <v>179</v>
      </c>
      <c r="B73" s="132"/>
      <c r="C73" s="150">
        <v>0</v>
      </c>
      <c r="D73" s="150">
        <v>0</v>
      </c>
      <c r="E73" s="133">
        <f t="shared" si="0"/>
        <v>0</v>
      </c>
      <c r="F73" s="134" t="s">
        <v>497</v>
      </c>
      <c r="G73" s="86" t="s">
        <v>498</v>
      </c>
      <c r="H73" s="86" t="s">
        <v>496</v>
      </c>
      <c r="I73" s="89"/>
      <c r="J73" s="90">
        <v>1</v>
      </c>
      <c r="K73" s="86"/>
      <c r="L73" s="86"/>
      <c r="M73" s="92" t="s">
        <v>209</v>
      </c>
      <c r="N73" s="86" t="s">
        <v>108</v>
      </c>
      <c r="O73" s="163" t="s">
        <v>329</v>
      </c>
      <c r="P73" s="163" t="s">
        <v>492</v>
      </c>
      <c r="Q73" s="91" t="s">
        <v>109</v>
      </c>
      <c r="R73" s="91" t="s">
        <v>205</v>
      </c>
      <c r="S73" s="91" t="s">
        <v>651</v>
      </c>
      <c r="T73" s="92">
        <v>10</v>
      </c>
      <c r="U73" s="93">
        <v>6</v>
      </c>
      <c r="V73" s="94">
        <v>46183</v>
      </c>
      <c r="W73" s="94">
        <v>46183</v>
      </c>
      <c r="X73" s="95">
        <v>9785171878511</v>
      </c>
      <c r="Y73" s="96">
        <v>528</v>
      </c>
      <c r="Z73" s="97">
        <v>0.443</v>
      </c>
      <c r="AA73" s="98" t="s">
        <v>134</v>
      </c>
      <c r="AB73" s="98" t="s">
        <v>182</v>
      </c>
      <c r="AC73" s="98" t="s">
        <v>135</v>
      </c>
      <c r="AD73" s="91" t="s">
        <v>110</v>
      </c>
      <c r="AE73" s="169" t="s">
        <v>195</v>
      </c>
      <c r="AF73" s="168"/>
      <c r="AG73" s="98" t="s">
        <v>355</v>
      </c>
      <c r="AH73" s="98"/>
      <c r="AI73" s="86"/>
      <c r="AJ73" s="101" t="s">
        <v>149</v>
      </c>
      <c r="AK73" s="91"/>
      <c r="AL73" s="100" t="s">
        <v>652</v>
      </c>
      <c r="AM73" s="86" t="s">
        <v>313</v>
      </c>
      <c r="AN73" s="86" t="s">
        <v>142</v>
      </c>
      <c r="AO73" s="143">
        <f t="shared" si="1"/>
        <v>0</v>
      </c>
      <c r="AP73" s="85" t="s">
        <v>653</v>
      </c>
      <c r="AQ73" s="100" t="s">
        <v>111</v>
      </c>
      <c r="AR73" s="97" t="s">
        <v>125</v>
      </c>
      <c r="AV73" s="99"/>
      <c r="AW73" s="159" t="s">
        <v>654</v>
      </c>
      <c r="AX73" s="102" t="s">
        <v>655</v>
      </c>
      <c r="AY73" s="157" t="s">
        <v>656</v>
      </c>
      <c r="AZ73" s="159"/>
      <c r="BF73" s="103">
        <v>46230</v>
      </c>
      <c r="BG73" s="46"/>
      <c r="BH73" s="46"/>
      <c r="BI73" s="46">
        <f t="shared" si="2"/>
        <v>0</v>
      </c>
      <c r="BJ73" s="46">
        <f t="shared" si="3"/>
        <v>0</v>
      </c>
    </row>
    <row r="74" spans="1:62" ht="120" customHeight="1" x14ac:dyDescent="0.2">
      <c r="A74" s="170" t="s">
        <v>179</v>
      </c>
      <c r="B74" s="132"/>
      <c r="C74" s="150">
        <v>0</v>
      </c>
      <c r="D74" s="150">
        <v>0</v>
      </c>
      <c r="E74" s="133">
        <f t="shared" si="0"/>
        <v>0</v>
      </c>
      <c r="F74" s="134" t="s">
        <v>499</v>
      </c>
      <c r="G74" s="86" t="s">
        <v>494</v>
      </c>
      <c r="H74" s="86" t="s">
        <v>496</v>
      </c>
      <c r="I74" s="89"/>
      <c r="J74" s="90" t="s">
        <v>194</v>
      </c>
      <c r="K74" s="86"/>
      <c r="L74" s="86"/>
      <c r="M74" s="92" t="s">
        <v>209</v>
      </c>
      <c r="N74" s="86" t="s">
        <v>108</v>
      </c>
      <c r="O74" s="163" t="s">
        <v>329</v>
      </c>
      <c r="P74" s="163" t="s">
        <v>433</v>
      </c>
      <c r="Q74" s="91" t="s">
        <v>109</v>
      </c>
      <c r="R74" s="91" t="s">
        <v>205</v>
      </c>
      <c r="S74" s="91" t="s">
        <v>657</v>
      </c>
      <c r="T74" s="92">
        <v>10</v>
      </c>
      <c r="U74" s="93">
        <v>16</v>
      </c>
      <c r="V74" s="94">
        <v>46203</v>
      </c>
      <c r="W74" s="94">
        <v>46203</v>
      </c>
      <c r="X74" s="95">
        <v>9785171871383</v>
      </c>
      <c r="Y74" s="96">
        <v>256</v>
      </c>
      <c r="Z74" s="97">
        <v>0.23599999999999999</v>
      </c>
      <c r="AA74" s="98" t="s">
        <v>145</v>
      </c>
      <c r="AB74" s="98" t="s">
        <v>173</v>
      </c>
      <c r="AC74" s="98" t="s">
        <v>146</v>
      </c>
      <c r="AD74" s="91" t="s">
        <v>110</v>
      </c>
      <c r="AE74" s="169" t="s">
        <v>195</v>
      </c>
      <c r="AF74" s="168"/>
      <c r="AG74" s="98" t="s">
        <v>354</v>
      </c>
      <c r="AH74" s="98"/>
      <c r="AI74" s="86"/>
      <c r="AJ74" s="101" t="s">
        <v>149</v>
      </c>
      <c r="AK74" s="91"/>
      <c r="AL74" s="100" t="s">
        <v>658</v>
      </c>
      <c r="AM74" s="86" t="s">
        <v>313</v>
      </c>
      <c r="AN74" s="86" t="s">
        <v>142</v>
      </c>
      <c r="AO74" s="143">
        <f t="shared" si="1"/>
        <v>0</v>
      </c>
      <c r="AP74" s="85" t="s">
        <v>659</v>
      </c>
      <c r="AQ74" s="100" t="s">
        <v>111</v>
      </c>
      <c r="AR74" s="97" t="s">
        <v>125</v>
      </c>
      <c r="AV74" s="99"/>
      <c r="AW74" s="159" t="s">
        <v>660</v>
      </c>
      <c r="AX74" s="102"/>
      <c r="AY74" s="157" t="s">
        <v>661</v>
      </c>
      <c r="AZ74" s="159"/>
      <c r="BF74" s="103">
        <v>46230</v>
      </c>
      <c r="BG74" s="46"/>
      <c r="BH74" s="46"/>
      <c r="BI74" s="46">
        <f t="shared" si="2"/>
        <v>0</v>
      </c>
      <c r="BJ74" s="46">
        <f t="shared" si="3"/>
        <v>0</v>
      </c>
    </row>
    <row r="75" spans="1:62" ht="120" customHeight="1" x14ac:dyDescent="0.2">
      <c r="A75" s="170" t="s">
        <v>179</v>
      </c>
      <c r="B75" s="132"/>
      <c r="C75" s="150">
        <v>0</v>
      </c>
      <c r="D75" s="150">
        <v>0</v>
      </c>
      <c r="E75" s="133">
        <f t="shared" si="0"/>
        <v>0</v>
      </c>
      <c r="F75" s="134" t="s">
        <v>662</v>
      </c>
      <c r="G75" s="86" t="s">
        <v>663</v>
      </c>
      <c r="H75" s="86" t="s">
        <v>664</v>
      </c>
      <c r="I75" s="89"/>
      <c r="J75" s="90">
        <v>4</v>
      </c>
      <c r="K75" s="86"/>
      <c r="L75" s="86"/>
      <c r="M75" s="92" t="s">
        <v>209</v>
      </c>
      <c r="N75" s="86" t="s">
        <v>108</v>
      </c>
      <c r="O75" s="163" t="s">
        <v>210</v>
      </c>
      <c r="P75" s="163" t="s">
        <v>339</v>
      </c>
      <c r="Q75" s="91" t="s">
        <v>109</v>
      </c>
      <c r="R75" s="91" t="s">
        <v>205</v>
      </c>
      <c r="S75" s="91" t="s">
        <v>665</v>
      </c>
      <c r="T75" s="92">
        <v>10</v>
      </c>
      <c r="U75" s="93">
        <v>18</v>
      </c>
      <c r="V75" s="94">
        <v>45966</v>
      </c>
      <c r="W75" s="94">
        <v>46226</v>
      </c>
      <c r="X75" s="95">
        <v>9785171820510</v>
      </c>
      <c r="Y75" s="96">
        <v>160</v>
      </c>
      <c r="Z75" s="97">
        <v>0.30599999999999999</v>
      </c>
      <c r="AA75" s="98" t="s">
        <v>139</v>
      </c>
      <c r="AB75" s="98" t="s">
        <v>191</v>
      </c>
      <c r="AC75" s="98" t="s">
        <v>140</v>
      </c>
      <c r="AD75" s="91">
        <v>3</v>
      </c>
      <c r="AE75" s="135" t="s">
        <v>116</v>
      </c>
      <c r="AF75" s="168"/>
      <c r="AG75" s="98" t="s">
        <v>666</v>
      </c>
      <c r="AH75" s="98"/>
      <c r="AI75" s="86" t="s">
        <v>667</v>
      </c>
      <c r="AJ75" s="101" t="s">
        <v>141</v>
      </c>
      <c r="AK75" s="91"/>
      <c r="AL75" s="100" t="s">
        <v>668</v>
      </c>
      <c r="AM75" s="86" t="s">
        <v>313</v>
      </c>
      <c r="AN75" s="86" t="s">
        <v>142</v>
      </c>
      <c r="AO75" s="143">
        <f t="shared" si="1"/>
        <v>0</v>
      </c>
      <c r="AP75" s="85" t="s">
        <v>669</v>
      </c>
      <c r="AQ75" s="100" t="s">
        <v>147</v>
      </c>
      <c r="AR75" s="97" t="s">
        <v>125</v>
      </c>
      <c r="AV75" s="99"/>
      <c r="AW75" s="159" t="s">
        <v>670</v>
      </c>
      <c r="AX75" s="102" t="s">
        <v>671</v>
      </c>
      <c r="AY75" s="157" t="s">
        <v>672</v>
      </c>
      <c r="AZ75" s="159"/>
      <c r="BF75" s="103">
        <v>46230</v>
      </c>
      <c r="BG75" s="46"/>
      <c r="BH75" s="46"/>
      <c r="BI75" s="46">
        <f t="shared" si="2"/>
        <v>0</v>
      </c>
      <c r="BJ75" s="46">
        <f t="shared" si="3"/>
        <v>0</v>
      </c>
    </row>
    <row r="76" spans="1:62" ht="120" customHeight="1" x14ac:dyDescent="0.2">
      <c r="A76" s="170" t="s">
        <v>179</v>
      </c>
      <c r="B76" s="132"/>
      <c r="C76" s="150">
        <v>0</v>
      </c>
      <c r="D76" s="150">
        <v>0</v>
      </c>
      <c r="E76" s="133">
        <f t="shared" si="0"/>
        <v>0</v>
      </c>
      <c r="F76" s="134" t="s">
        <v>673</v>
      </c>
      <c r="G76" s="86" t="s">
        <v>663</v>
      </c>
      <c r="H76" s="86" t="s">
        <v>664</v>
      </c>
      <c r="I76" s="89"/>
      <c r="J76" s="90">
        <v>7</v>
      </c>
      <c r="K76" s="86"/>
      <c r="L76" s="86"/>
      <c r="M76" s="92" t="s">
        <v>209</v>
      </c>
      <c r="N76" s="86" t="s">
        <v>108</v>
      </c>
      <c r="O76" s="163" t="s">
        <v>210</v>
      </c>
      <c r="P76" s="163" t="s">
        <v>246</v>
      </c>
      <c r="Q76" s="91" t="s">
        <v>109</v>
      </c>
      <c r="R76" s="91" t="s">
        <v>205</v>
      </c>
      <c r="S76" s="91" t="s">
        <v>674</v>
      </c>
      <c r="T76" s="92">
        <v>10</v>
      </c>
      <c r="U76" s="93">
        <v>18</v>
      </c>
      <c r="V76" s="94">
        <v>45622</v>
      </c>
      <c r="W76" s="94">
        <v>46226</v>
      </c>
      <c r="X76" s="95">
        <v>9785171701789</v>
      </c>
      <c r="Y76" s="96">
        <v>120</v>
      </c>
      <c r="Z76" s="97">
        <v>0.224</v>
      </c>
      <c r="AA76" s="98" t="s">
        <v>139</v>
      </c>
      <c r="AB76" s="98" t="s">
        <v>191</v>
      </c>
      <c r="AC76" s="98" t="s">
        <v>140</v>
      </c>
      <c r="AD76" s="91">
        <v>3</v>
      </c>
      <c r="AE76" s="135" t="s">
        <v>116</v>
      </c>
      <c r="AF76" s="168"/>
      <c r="AG76" s="98" t="s">
        <v>420</v>
      </c>
      <c r="AH76" s="98"/>
      <c r="AI76" s="86" t="s">
        <v>667</v>
      </c>
      <c r="AJ76" s="101" t="s">
        <v>141</v>
      </c>
      <c r="AK76" s="91"/>
      <c r="AL76" s="100" t="s">
        <v>675</v>
      </c>
      <c r="AM76" s="86" t="s">
        <v>313</v>
      </c>
      <c r="AN76" s="86" t="s">
        <v>142</v>
      </c>
      <c r="AO76" s="143">
        <f t="shared" si="1"/>
        <v>0</v>
      </c>
      <c r="AP76" s="85" t="s">
        <v>676</v>
      </c>
      <c r="AQ76" s="100" t="s">
        <v>147</v>
      </c>
      <c r="AR76" s="97" t="s">
        <v>125</v>
      </c>
      <c r="AV76" s="99"/>
      <c r="AW76" s="159" t="s">
        <v>677</v>
      </c>
      <c r="AX76" s="102"/>
      <c r="AY76" s="157" t="s">
        <v>678</v>
      </c>
      <c r="AZ76" s="159"/>
      <c r="BF76" s="103">
        <v>46230</v>
      </c>
      <c r="BG76" s="46"/>
      <c r="BH76" s="46"/>
      <c r="BI76" s="46">
        <f t="shared" si="2"/>
        <v>0</v>
      </c>
      <c r="BJ76" s="46">
        <f t="shared" si="3"/>
        <v>0</v>
      </c>
    </row>
    <row r="77" spans="1:62" ht="120" customHeight="1" x14ac:dyDescent="0.2">
      <c r="A77" s="170" t="s">
        <v>179</v>
      </c>
      <c r="B77" s="132"/>
      <c r="C77" s="150">
        <v>0</v>
      </c>
      <c r="D77" s="150">
        <v>0</v>
      </c>
      <c r="E77" s="133">
        <f t="shared" si="0"/>
        <v>0</v>
      </c>
      <c r="F77" s="134" t="s">
        <v>1659</v>
      </c>
      <c r="G77" s="86" t="s">
        <v>336</v>
      </c>
      <c r="H77" s="86" t="s">
        <v>500</v>
      </c>
      <c r="I77" s="89"/>
      <c r="J77" s="90" t="s">
        <v>194</v>
      </c>
      <c r="K77" s="86"/>
      <c r="L77" s="86"/>
      <c r="M77" s="92" t="s">
        <v>209</v>
      </c>
      <c r="N77" s="86" t="s">
        <v>108</v>
      </c>
      <c r="O77" s="163" t="s">
        <v>210</v>
      </c>
      <c r="P77" s="163" t="s">
        <v>246</v>
      </c>
      <c r="Q77" s="91" t="s">
        <v>109</v>
      </c>
      <c r="R77" s="91" t="s">
        <v>280</v>
      </c>
      <c r="S77" s="91" t="s">
        <v>1660</v>
      </c>
      <c r="T77" s="92">
        <v>10</v>
      </c>
      <c r="U77" s="93">
        <v>40</v>
      </c>
      <c r="V77" s="94">
        <v>46227</v>
      </c>
      <c r="W77" s="94">
        <v>46227</v>
      </c>
      <c r="X77" s="95">
        <v>9785171890117</v>
      </c>
      <c r="Y77" s="96">
        <v>32</v>
      </c>
      <c r="Z77" s="97">
        <v>8.8999999999999996E-2</v>
      </c>
      <c r="AA77" s="98" t="s">
        <v>139</v>
      </c>
      <c r="AB77" s="98" t="s">
        <v>220</v>
      </c>
      <c r="AC77" s="98" t="s">
        <v>140</v>
      </c>
      <c r="AD77" s="91">
        <v>3</v>
      </c>
      <c r="AE77" s="169" t="s">
        <v>195</v>
      </c>
      <c r="AF77" s="168"/>
      <c r="AG77" s="98" t="s">
        <v>416</v>
      </c>
      <c r="AH77" s="98"/>
      <c r="AI77" s="86" t="s">
        <v>501</v>
      </c>
      <c r="AJ77" s="101" t="s">
        <v>141</v>
      </c>
      <c r="AK77" s="91"/>
      <c r="AL77" s="100" t="s">
        <v>1661</v>
      </c>
      <c r="AM77" s="86" t="s">
        <v>184</v>
      </c>
      <c r="AN77" s="86" t="s">
        <v>142</v>
      </c>
      <c r="AO77" s="143">
        <f t="shared" si="1"/>
        <v>0</v>
      </c>
      <c r="AP77" s="85" t="s">
        <v>1662</v>
      </c>
      <c r="AQ77" s="100" t="s">
        <v>147</v>
      </c>
      <c r="AR77" s="97" t="s">
        <v>125</v>
      </c>
      <c r="AV77" s="99"/>
      <c r="AW77" s="159" t="s">
        <v>1663</v>
      </c>
      <c r="AX77" s="102" t="s">
        <v>1664</v>
      </c>
      <c r="AY77" s="157" t="s">
        <v>1665</v>
      </c>
      <c r="AZ77" s="159"/>
      <c r="BF77" s="103">
        <v>46233</v>
      </c>
      <c r="BG77" s="46"/>
      <c r="BH77" s="46"/>
      <c r="BI77" s="46">
        <f t="shared" si="2"/>
        <v>0</v>
      </c>
      <c r="BJ77" s="46">
        <f t="shared" si="3"/>
        <v>0</v>
      </c>
    </row>
    <row r="78" spans="1:62" ht="120" customHeight="1" x14ac:dyDescent="0.2">
      <c r="A78" s="170" t="s">
        <v>179</v>
      </c>
      <c r="B78" s="132"/>
      <c r="C78" s="150">
        <v>0</v>
      </c>
      <c r="D78" s="150">
        <v>0</v>
      </c>
      <c r="E78" s="133">
        <f t="shared" si="0"/>
        <v>0</v>
      </c>
      <c r="F78" s="134" t="s">
        <v>1666</v>
      </c>
      <c r="G78" s="86" t="s">
        <v>336</v>
      </c>
      <c r="H78" s="86" t="s">
        <v>500</v>
      </c>
      <c r="I78" s="89"/>
      <c r="J78" s="90" t="s">
        <v>194</v>
      </c>
      <c r="K78" s="86"/>
      <c r="L78" s="86"/>
      <c r="M78" s="92" t="s">
        <v>209</v>
      </c>
      <c r="N78" s="86" t="s">
        <v>108</v>
      </c>
      <c r="O78" s="163" t="s">
        <v>210</v>
      </c>
      <c r="P78" s="163" t="s">
        <v>246</v>
      </c>
      <c r="Q78" s="91" t="s">
        <v>109</v>
      </c>
      <c r="R78" s="91" t="s">
        <v>280</v>
      </c>
      <c r="S78" s="91" t="s">
        <v>1667</v>
      </c>
      <c r="T78" s="92">
        <v>10</v>
      </c>
      <c r="U78" s="93">
        <v>40</v>
      </c>
      <c r="V78" s="94">
        <v>46227</v>
      </c>
      <c r="W78" s="94">
        <v>46227</v>
      </c>
      <c r="X78" s="95">
        <v>9785171890124</v>
      </c>
      <c r="Y78" s="96">
        <v>32</v>
      </c>
      <c r="Z78" s="97">
        <v>8.8999999999999996E-2</v>
      </c>
      <c r="AA78" s="98" t="s">
        <v>139</v>
      </c>
      <c r="AB78" s="98" t="s">
        <v>220</v>
      </c>
      <c r="AC78" s="98" t="s">
        <v>140</v>
      </c>
      <c r="AD78" s="91">
        <v>3</v>
      </c>
      <c r="AE78" s="169" t="s">
        <v>195</v>
      </c>
      <c r="AF78" s="168"/>
      <c r="AG78" s="98" t="s">
        <v>416</v>
      </c>
      <c r="AH78" s="98"/>
      <c r="AI78" s="86" t="s">
        <v>501</v>
      </c>
      <c r="AJ78" s="101" t="s">
        <v>141</v>
      </c>
      <c r="AK78" s="91"/>
      <c r="AL78" s="100" t="s">
        <v>1668</v>
      </c>
      <c r="AM78" s="86" t="s">
        <v>184</v>
      </c>
      <c r="AN78" s="86" t="s">
        <v>142</v>
      </c>
      <c r="AO78" s="143">
        <f t="shared" si="1"/>
        <v>0</v>
      </c>
      <c r="AP78" s="85" t="s">
        <v>1669</v>
      </c>
      <c r="AQ78" s="100" t="s">
        <v>147</v>
      </c>
      <c r="AR78" s="97" t="s">
        <v>125</v>
      </c>
      <c r="AV78" s="99"/>
      <c r="AW78" s="159" t="s">
        <v>1670</v>
      </c>
      <c r="AX78" s="102" t="s">
        <v>1664</v>
      </c>
      <c r="AY78" s="157" t="s">
        <v>1671</v>
      </c>
      <c r="AZ78" s="159"/>
      <c r="BF78" s="103">
        <v>46233</v>
      </c>
      <c r="BG78" s="46"/>
      <c r="BH78" s="46"/>
      <c r="BI78" s="46">
        <f t="shared" si="2"/>
        <v>0</v>
      </c>
      <c r="BJ78" s="46">
        <f t="shared" si="3"/>
        <v>0</v>
      </c>
    </row>
    <row r="79" spans="1:62" ht="120" customHeight="1" x14ac:dyDescent="0.2">
      <c r="A79" s="170" t="s">
        <v>179</v>
      </c>
      <c r="B79" s="132"/>
      <c r="C79" s="150">
        <v>0</v>
      </c>
      <c r="D79" s="150">
        <v>0</v>
      </c>
      <c r="E79" s="133">
        <f t="shared" si="0"/>
        <v>0</v>
      </c>
      <c r="F79" s="134" t="s">
        <v>1672</v>
      </c>
      <c r="G79" s="86" t="s">
        <v>336</v>
      </c>
      <c r="H79" s="86" t="s">
        <v>500</v>
      </c>
      <c r="I79" s="89"/>
      <c r="J79" s="90" t="s">
        <v>194</v>
      </c>
      <c r="K79" s="86"/>
      <c r="L79" s="86"/>
      <c r="M79" s="92" t="s">
        <v>209</v>
      </c>
      <c r="N79" s="86" t="s">
        <v>108</v>
      </c>
      <c r="O79" s="163" t="s">
        <v>210</v>
      </c>
      <c r="P79" s="163" t="s">
        <v>246</v>
      </c>
      <c r="Q79" s="91" t="s">
        <v>109</v>
      </c>
      <c r="R79" s="91" t="s">
        <v>280</v>
      </c>
      <c r="S79" s="91" t="s">
        <v>1673</v>
      </c>
      <c r="T79" s="92">
        <v>10</v>
      </c>
      <c r="U79" s="93">
        <v>40</v>
      </c>
      <c r="V79" s="94">
        <v>46227</v>
      </c>
      <c r="W79" s="94">
        <v>46227</v>
      </c>
      <c r="X79" s="95">
        <v>9785171890131</v>
      </c>
      <c r="Y79" s="96">
        <v>32</v>
      </c>
      <c r="Z79" s="97">
        <v>8.8999999999999996E-2</v>
      </c>
      <c r="AA79" s="98" t="s">
        <v>139</v>
      </c>
      <c r="AB79" s="98" t="s">
        <v>220</v>
      </c>
      <c r="AC79" s="98" t="s">
        <v>140</v>
      </c>
      <c r="AD79" s="91">
        <v>3</v>
      </c>
      <c r="AE79" s="169" t="s">
        <v>195</v>
      </c>
      <c r="AF79" s="168"/>
      <c r="AG79" s="98" t="s">
        <v>416</v>
      </c>
      <c r="AH79" s="98"/>
      <c r="AI79" s="86" t="s">
        <v>501</v>
      </c>
      <c r="AJ79" s="101" t="s">
        <v>141</v>
      </c>
      <c r="AK79" s="91"/>
      <c r="AL79" s="100" t="s">
        <v>1674</v>
      </c>
      <c r="AM79" s="86" t="s">
        <v>184</v>
      </c>
      <c r="AN79" s="86" t="s">
        <v>142</v>
      </c>
      <c r="AO79" s="143">
        <f t="shared" si="1"/>
        <v>0</v>
      </c>
      <c r="AP79" s="85" t="s">
        <v>1675</v>
      </c>
      <c r="AQ79" s="100" t="s">
        <v>147</v>
      </c>
      <c r="AR79" s="97" t="s">
        <v>125</v>
      </c>
      <c r="AV79" s="99"/>
      <c r="AW79" s="159" t="s">
        <v>1676</v>
      </c>
      <c r="AX79" s="102" t="s">
        <v>1664</v>
      </c>
      <c r="AY79" s="157" t="s">
        <v>1677</v>
      </c>
      <c r="AZ79" s="159"/>
      <c r="BF79" s="103">
        <v>46233</v>
      </c>
      <c r="BG79" s="46"/>
      <c r="BH79" s="46"/>
      <c r="BI79" s="46">
        <f t="shared" si="2"/>
        <v>0</v>
      </c>
      <c r="BJ79" s="46">
        <f t="shared" si="3"/>
        <v>0</v>
      </c>
    </row>
    <row r="80" spans="1:62" ht="120" customHeight="1" x14ac:dyDescent="0.2">
      <c r="A80" s="170" t="s">
        <v>179</v>
      </c>
      <c r="B80" s="132"/>
      <c r="C80" s="150">
        <v>0</v>
      </c>
      <c r="D80" s="150">
        <v>0</v>
      </c>
      <c r="E80" s="133">
        <f t="shared" si="0"/>
        <v>0</v>
      </c>
      <c r="F80" s="134" t="s">
        <v>1678</v>
      </c>
      <c r="G80" s="86" t="s">
        <v>336</v>
      </c>
      <c r="H80" s="86" t="s">
        <v>500</v>
      </c>
      <c r="I80" s="89"/>
      <c r="J80" s="90" t="s">
        <v>194</v>
      </c>
      <c r="K80" s="86"/>
      <c r="L80" s="86"/>
      <c r="M80" s="92" t="s">
        <v>209</v>
      </c>
      <c r="N80" s="86" t="s">
        <v>108</v>
      </c>
      <c r="O80" s="163" t="s">
        <v>210</v>
      </c>
      <c r="P80" s="163" t="s">
        <v>246</v>
      </c>
      <c r="Q80" s="91" t="s">
        <v>109</v>
      </c>
      <c r="R80" s="91" t="s">
        <v>280</v>
      </c>
      <c r="S80" s="91" t="s">
        <v>1679</v>
      </c>
      <c r="T80" s="92">
        <v>10</v>
      </c>
      <c r="U80" s="93">
        <v>40</v>
      </c>
      <c r="V80" s="94">
        <v>46227</v>
      </c>
      <c r="W80" s="94">
        <v>46227</v>
      </c>
      <c r="X80" s="95">
        <v>9785171890148</v>
      </c>
      <c r="Y80" s="96">
        <v>32</v>
      </c>
      <c r="Z80" s="97">
        <v>8.8999999999999996E-2</v>
      </c>
      <c r="AA80" s="98" t="s">
        <v>139</v>
      </c>
      <c r="AB80" s="98" t="s">
        <v>220</v>
      </c>
      <c r="AC80" s="98" t="s">
        <v>140</v>
      </c>
      <c r="AD80" s="91">
        <v>3</v>
      </c>
      <c r="AE80" s="169" t="s">
        <v>195</v>
      </c>
      <c r="AF80" s="168"/>
      <c r="AG80" s="98" t="s">
        <v>416</v>
      </c>
      <c r="AH80" s="98"/>
      <c r="AI80" s="86" t="s">
        <v>501</v>
      </c>
      <c r="AJ80" s="101" t="s">
        <v>141</v>
      </c>
      <c r="AK80" s="91"/>
      <c r="AL80" s="100" t="s">
        <v>1680</v>
      </c>
      <c r="AM80" s="86" t="s">
        <v>184</v>
      </c>
      <c r="AN80" s="86" t="s">
        <v>142</v>
      </c>
      <c r="AO80" s="143">
        <f t="shared" si="1"/>
        <v>0</v>
      </c>
      <c r="AP80" s="85" t="s">
        <v>1681</v>
      </c>
      <c r="AQ80" s="100" t="s">
        <v>147</v>
      </c>
      <c r="AR80" s="97" t="s">
        <v>125</v>
      </c>
      <c r="AV80" s="99"/>
      <c r="AW80" s="159" t="s">
        <v>1682</v>
      </c>
      <c r="AX80" s="102" t="s">
        <v>1664</v>
      </c>
      <c r="AY80" s="157" t="s">
        <v>1683</v>
      </c>
      <c r="AZ80" s="159"/>
      <c r="BF80" s="103">
        <v>46233</v>
      </c>
      <c r="BG80" s="46"/>
      <c r="BH80" s="46"/>
      <c r="BI80" s="46">
        <f t="shared" si="2"/>
        <v>0</v>
      </c>
      <c r="BJ80" s="46">
        <f t="shared" si="3"/>
        <v>0</v>
      </c>
    </row>
    <row r="81" spans="1:62" ht="120" customHeight="1" x14ac:dyDescent="0.2">
      <c r="A81" s="170" t="s">
        <v>179</v>
      </c>
      <c r="B81" s="132"/>
      <c r="C81" s="150">
        <v>0</v>
      </c>
      <c r="D81" s="150">
        <v>0</v>
      </c>
      <c r="E81" s="133">
        <f t="shared" si="0"/>
        <v>0</v>
      </c>
      <c r="F81" s="134" t="s">
        <v>1684</v>
      </c>
      <c r="G81" s="86" t="s">
        <v>1626</v>
      </c>
      <c r="H81" s="86" t="s">
        <v>1685</v>
      </c>
      <c r="I81" s="89"/>
      <c r="J81" s="90">
        <v>5</v>
      </c>
      <c r="K81" s="86"/>
      <c r="L81" s="86"/>
      <c r="M81" s="92" t="s">
        <v>209</v>
      </c>
      <c r="N81" s="86" t="s">
        <v>108</v>
      </c>
      <c r="O81" s="163" t="s">
        <v>210</v>
      </c>
      <c r="P81" s="163" t="s">
        <v>359</v>
      </c>
      <c r="Q81" s="91" t="s">
        <v>109</v>
      </c>
      <c r="R81" s="91" t="s">
        <v>205</v>
      </c>
      <c r="S81" s="91" t="s">
        <v>1686</v>
      </c>
      <c r="T81" s="92">
        <v>10</v>
      </c>
      <c r="U81" s="93">
        <v>20</v>
      </c>
      <c r="V81" s="94">
        <v>44532</v>
      </c>
      <c r="W81" s="94">
        <v>46226</v>
      </c>
      <c r="X81" s="95">
        <v>9785171467746</v>
      </c>
      <c r="Y81" s="96">
        <v>64</v>
      </c>
      <c r="Z81" s="97">
        <v>6.8000000000000005E-2</v>
      </c>
      <c r="AA81" s="98" t="s">
        <v>168</v>
      </c>
      <c r="AB81" s="98" t="s">
        <v>220</v>
      </c>
      <c r="AC81" s="98" t="s">
        <v>169</v>
      </c>
      <c r="AD81" s="91">
        <v>3</v>
      </c>
      <c r="AE81" s="135" t="s">
        <v>116</v>
      </c>
      <c r="AF81" s="168"/>
      <c r="AG81" s="98" t="s">
        <v>1687</v>
      </c>
      <c r="AH81" s="98"/>
      <c r="AI81" s="86" t="s">
        <v>1688</v>
      </c>
      <c r="AJ81" s="101"/>
      <c r="AK81" s="91"/>
      <c r="AL81" s="100" t="s">
        <v>1689</v>
      </c>
      <c r="AM81" s="86" t="s">
        <v>258</v>
      </c>
      <c r="AN81" s="86" t="s">
        <v>228</v>
      </c>
      <c r="AO81" s="143">
        <f t="shared" si="1"/>
        <v>0</v>
      </c>
      <c r="AP81" s="85" t="s">
        <v>1690</v>
      </c>
      <c r="AQ81" s="100" t="s">
        <v>147</v>
      </c>
      <c r="AR81" s="97" t="s">
        <v>125</v>
      </c>
      <c r="AV81" s="99"/>
      <c r="AW81" s="159" t="s">
        <v>1691</v>
      </c>
      <c r="AX81" s="102"/>
      <c r="AY81" s="157" t="s">
        <v>1692</v>
      </c>
      <c r="AZ81" s="159"/>
      <c r="BF81" s="103">
        <v>46233</v>
      </c>
      <c r="BG81" s="46"/>
      <c r="BH81" s="46"/>
      <c r="BI81" s="46">
        <f t="shared" si="2"/>
        <v>0</v>
      </c>
      <c r="BJ81" s="46">
        <f t="shared" si="3"/>
        <v>0</v>
      </c>
    </row>
    <row r="82" spans="1:62" ht="120" customHeight="1" x14ac:dyDescent="0.2">
      <c r="A82" s="170" t="s">
        <v>179</v>
      </c>
      <c r="B82" s="132"/>
      <c r="C82" s="150">
        <v>0</v>
      </c>
      <c r="D82" s="150">
        <v>0</v>
      </c>
      <c r="E82" s="133">
        <f t="shared" ref="E82:E145" si="4">D82*1.05</f>
        <v>0</v>
      </c>
      <c r="F82" s="134" t="s">
        <v>1071</v>
      </c>
      <c r="G82" s="86" t="s">
        <v>487</v>
      </c>
      <c r="H82" s="86" t="s">
        <v>515</v>
      </c>
      <c r="I82" s="89"/>
      <c r="J82" s="90">
        <v>3</v>
      </c>
      <c r="K82" s="86"/>
      <c r="L82" s="86"/>
      <c r="M82" s="92" t="s">
        <v>151</v>
      </c>
      <c r="N82" s="86" t="s">
        <v>108</v>
      </c>
      <c r="O82" s="163" t="s">
        <v>247</v>
      </c>
      <c r="P82" s="163" t="s">
        <v>247</v>
      </c>
      <c r="Q82" s="91" t="s">
        <v>109</v>
      </c>
      <c r="R82" s="91" t="s">
        <v>205</v>
      </c>
      <c r="S82" s="91" t="s">
        <v>1072</v>
      </c>
      <c r="T82" s="92">
        <v>10</v>
      </c>
      <c r="U82" s="93">
        <v>10</v>
      </c>
      <c r="V82" s="94">
        <v>41612</v>
      </c>
      <c r="W82" s="94">
        <v>46225</v>
      </c>
      <c r="X82" s="95">
        <v>9785170817993</v>
      </c>
      <c r="Y82" s="96">
        <v>608</v>
      </c>
      <c r="Z82" s="97">
        <v>0.44500000000000001</v>
      </c>
      <c r="AA82" s="98" t="s">
        <v>380</v>
      </c>
      <c r="AB82" s="98" t="s">
        <v>182</v>
      </c>
      <c r="AC82" s="98" t="s">
        <v>146</v>
      </c>
      <c r="AD82" s="91" t="s">
        <v>110</v>
      </c>
      <c r="AE82" s="135" t="s">
        <v>116</v>
      </c>
      <c r="AF82" s="168"/>
      <c r="AG82" s="98" t="s">
        <v>478</v>
      </c>
      <c r="AH82" s="98"/>
      <c r="AI82" s="86" t="s">
        <v>516</v>
      </c>
      <c r="AJ82" s="101"/>
      <c r="AK82" s="91" t="s">
        <v>1073</v>
      </c>
      <c r="AL82" s="100" t="s">
        <v>1074</v>
      </c>
      <c r="AM82" s="86" t="s">
        <v>261</v>
      </c>
      <c r="AN82" s="86" t="s">
        <v>153</v>
      </c>
      <c r="AO82" s="143">
        <f t="shared" ref="AO82:AO145" si="5">C82*U82+D82</f>
        <v>0</v>
      </c>
      <c r="AP82" s="85" t="s">
        <v>1075</v>
      </c>
      <c r="AQ82" s="100" t="s">
        <v>111</v>
      </c>
      <c r="AR82" s="97" t="s">
        <v>125</v>
      </c>
      <c r="AV82" s="99"/>
      <c r="AW82" s="159" t="s">
        <v>1076</v>
      </c>
      <c r="AX82" s="102" t="s">
        <v>1077</v>
      </c>
      <c r="AY82" s="157" t="s">
        <v>1078</v>
      </c>
      <c r="AZ82" s="159"/>
      <c r="BF82" s="103">
        <v>46231</v>
      </c>
      <c r="BG82" s="46"/>
      <c r="BH82" s="46"/>
      <c r="BI82" s="46">
        <f t="shared" ref="BI82:BI145" si="6">AO82*E82</f>
        <v>0</v>
      </c>
      <c r="BJ82" s="46">
        <f t="shared" ref="BJ82:BJ145" si="7">AO82*Z82</f>
        <v>0</v>
      </c>
    </row>
    <row r="83" spans="1:62" ht="120" customHeight="1" x14ac:dyDescent="0.2">
      <c r="A83" s="170" t="s">
        <v>179</v>
      </c>
      <c r="B83" s="132"/>
      <c r="C83" s="150">
        <v>0</v>
      </c>
      <c r="D83" s="150">
        <v>0</v>
      </c>
      <c r="E83" s="133">
        <f t="shared" si="4"/>
        <v>0</v>
      </c>
      <c r="F83" s="134" t="s">
        <v>679</v>
      </c>
      <c r="G83" s="86" t="s">
        <v>680</v>
      </c>
      <c r="H83" s="86" t="s">
        <v>681</v>
      </c>
      <c r="I83" s="89"/>
      <c r="J83" s="90" t="s">
        <v>194</v>
      </c>
      <c r="K83" s="86"/>
      <c r="L83" s="86"/>
      <c r="M83" s="92" t="s">
        <v>133</v>
      </c>
      <c r="N83" s="86" t="s">
        <v>108</v>
      </c>
      <c r="O83" s="163" t="s">
        <v>231</v>
      </c>
      <c r="P83" s="163" t="s">
        <v>250</v>
      </c>
      <c r="Q83" s="91" t="s">
        <v>109</v>
      </c>
      <c r="R83" s="91" t="s">
        <v>205</v>
      </c>
      <c r="S83" s="91" t="s">
        <v>682</v>
      </c>
      <c r="T83" s="92">
        <v>10</v>
      </c>
      <c r="U83" s="93">
        <v>12</v>
      </c>
      <c r="V83" s="94">
        <v>46226</v>
      </c>
      <c r="W83" s="94">
        <v>46226</v>
      </c>
      <c r="X83" s="95">
        <v>9785171840570</v>
      </c>
      <c r="Y83" s="96">
        <v>288</v>
      </c>
      <c r="Z83" s="97">
        <v>0.36499999999999999</v>
      </c>
      <c r="AA83" s="98" t="s">
        <v>134</v>
      </c>
      <c r="AB83" s="98" t="s">
        <v>235</v>
      </c>
      <c r="AC83" s="98" t="s">
        <v>135</v>
      </c>
      <c r="AD83" s="91" t="s">
        <v>110</v>
      </c>
      <c r="AE83" s="169" t="s">
        <v>195</v>
      </c>
      <c r="AF83" s="168"/>
      <c r="AG83" s="98" t="s">
        <v>683</v>
      </c>
      <c r="AH83" s="98"/>
      <c r="AI83" s="86" t="s">
        <v>684</v>
      </c>
      <c r="AJ83" s="101"/>
      <c r="AK83" s="91"/>
      <c r="AL83" s="100" t="s">
        <v>685</v>
      </c>
      <c r="AM83" s="86" t="s">
        <v>323</v>
      </c>
      <c r="AN83" s="86" t="s">
        <v>228</v>
      </c>
      <c r="AO83" s="143">
        <f t="shared" si="5"/>
        <v>0</v>
      </c>
      <c r="AP83" s="85" t="s">
        <v>686</v>
      </c>
      <c r="AQ83" s="100" t="s">
        <v>111</v>
      </c>
      <c r="AR83" s="97" t="s">
        <v>125</v>
      </c>
      <c r="AV83" s="99"/>
      <c r="AW83" s="159" t="s">
        <v>687</v>
      </c>
      <c r="AX83" s="102"/>
      <c r="AY83" s="157" t="s">
        <v>688</v>
      </c>
      <c r="AZ83" s="159"/>
      <c r="BF83" s="103">
        <v>46230</v>
      </c>
      <c r="BG83" s="46"/>
      <c r="BH83" s="46"/>
      <c r="BI83" s="46">
        <f t="shared" si="6"/>
        <v>0</v>
      </c>
      <c r="BJ83" s="46">
        <f t="shared" si="7"/>
        <v>0</v>
      </c>
    </row>
    <row r="84" spans="1:62" ht="120" customHeight="1" x14ac:dyDescent="0.2">
      <c r="A84" s="170" t="s">
        <v>179</v>
      </c>
      <c r="B84" s="132"/>
      <c r="C84" s="150">
        <v>0</v>
      </c>
      <c r="D84" s="150">
        <v>0</v>
      </c>
      <c r="E84" s="133">
        <f t="shared" si="4"/>
        <v>0</v>
      </c>
      <c r="F84" s="134" t="s">
        <v>2129</v>
      </c>
      <c r="G84" s="86" t="s">
        <v>2130</v>
      </c>
      <c r="H84" s="86" t="s">
        <v>2131</v>
      </c>
      <c r="I84" s="89"/>
      <c r="J84" s="90" t="s">
        <v>197</v>
      </c>
      <c r="K84" s="86"/>
      <c r="L84" s="86"/>
      <c r="M84" s="92" t="s">
        <v>151</v>
      </c>
      <c r="N84" s="86" t="s">
        <v>108</v>
      </c>
      <c r="O84" s="163" t="s">
        <v>181</v>
      </c>
      <c r="P84" s="163" t="s">
        <v>181</v>
      </c>
      <c r="Q84" s="91" t="s">
        <v>109</v>
      </c>
      <c r="R84" s="91" t="s">
        <v>205</v>
      </c>
      <c r="S84" s="91" t="s">
        <v>2132</v>
      </c>
      <c r="T84" s="92">
        <v>10</v>
      </c>
      <c r="U84" s="93">
        <v>12</v>
      </c>
      <c r="V84" s="94">
        <v>46230</v>
      </c>
      <c r="W84" s="94">
        <v>46230</v>
      </c>
      <c r="X84" s="95">
        <v>9785171873028</v>
      </c>
      <c r="Y84" s="96">
        <v>352</v>
      </c>
      <c r="Z84" s="97">
        <v>0.3</v>
      </c>
      <c r="AA84" s="98" t="s">
        <v>145</v>
      </c>
      <c r="AB84" s="98" t="s">
        <v>173</v>
      </c>
      <c r="AC84" s="98" t="s">
        <v>146</v>
      </c>
      <c r="AD84" s="91" t="s">
        <v>110</v>
      </c>
      <c r="AE84" s="169" t="s">
        <v>195</v>
      </c>
      <c r="AF84" s="168"/>
      <c r="AG84" s="98" t="s">
        <v>2133</v>
      </c>
      <c r="AH84" s="98"/>
      <c r="AI84" s="86" t="s">
        <v>2134</v>
      </c>
      <c r="AJ84" s="101"/>
      <c r="AK84" s="91"/>
      <c r="AL84" s="100" t="s">
        <v>2135</v>
      </c>
      <c r="AM84" s="86" t="s">
        <v>158</v>
      </c>
      <c r="AN84" s="86" t="s">
        <v>153</v>
      </c>
      <c r="AO84" s="143">
        <f t="shared" si="5"/>
        <v>0</v>
      </c>
      <c r="AP84" s="85" t="s">
        <v>2136</v>
      </c>
      <c r="AQ84" s="100" t="s">
        <v>111</v>
      </c>
      <c r="AR84" s="97" t="s">
        <v>125</v>
      </c>
      <c r="AV84" s="99"/>
      <c r="AW84" s="159" t="s">
        <v>2137</v>
      </c>
      <c r="AX84" s="102"/>
      <c r="AY84" s="157" t="s">
        <v>2138</v>
      </c>
      <c r="AZ84" s="159"/>
      <c r="BF84" s="103">
        <v>46234</v>
      </c>
      <c r="BG84" s="46"/>
      <c r="BH84" s="46"/>
      <c r="BI84" s="46">
        <f t="shared" si="6"/>
        <v>0</v>
      </c>
      <c r="BJ84" s="46">
        <f t="shared" si="7"/>
        <v>0</v>
      </c>
    </row>
    <row r="85" spans="1:62" ht="120" customHeight="1" x14ac:dyDescent="0.2">
      <c r="A85" s="170" t="s">
        <v>179</v>
      </c>
      <c r="B85" s="132"/>
      <c r="C85" s="150">
        <v>0</v>
      </c>
      <c r="D85" s="150">
        <v>0</v>
      </c>
      <c r="E85" s="133">
        <f t="shared" si="4"/>
        <v>0</v>
      </c>
      <c r="F85" s="134" t="s">
        <v>1693</v>
      </c>
      <c r="G85" s="86" t="s">
        <v>1694</v>
      </c>
      <c r="H85" s="86" t="s">
        <v>457</v>
      </c>
      <c r="I85" s="89"/>
      <c r="J85" s="90" t="s">
        <v>194</v>
      </c>
      <c r="K85" s="86"/>
      <c r="L85" s="86"/>
      <c r="M85" s="92" t="s">
        <v>151</v>
      </c>
      <c r="N85" s="86" t="s">
        <v>108</v>
      </c>
      <c r="O85" s="163" t="s">
        <v>202</v>
      </c>
      <c r="P85" s="163" t="s">
        <v>202</v>
      </c>
      <c r="Q85" s="91" t="s">
        <v>109</v>
      </c>
      <c r="R85" s="91" t="s">
        <v>205</v>
      </c>
      <c r="S85" s="91" t="s">
        <v>1695</v>
      </c>
      <c r="T85" s="92">
        <v>22</v>
      </c>
      <c r="U85" s="93">
        <v>10</v>
      </c>
      <c r="V85" s="94">
        <v>46231</v>
      </c>
      <c r="W85" s="94">
        <v>46231</v>
      </c>
      <c r="X85" s="95">
        <v>9785171878184</v>
      </c>
      <c r="Y85" s="96">
        <v>480</v>
      </c>
      <c r="Z85" s="97">
        <v>0.48799999999999999</v>
      </c>
      <c r="AA85" s="98" t="s">
        <v>145</v>
      </c>
      <c r="AB85" s="98" t="s">
        <v>164</v>
      </c>
      <c r="AC85" s="98" t="s">
        <v>146</v>
      </c>
      <c r="AD85" s="91" t="s">
        <v>110</v>
      </c>
      <c r="AE85" s="169" t="s">
        <v>195</v>
      </c>
      <c r="AF85" s="168"/>
      <c r="AG85" s="98" t="s">
        <v>434</v>
      </c>
      <c r="AH85" s="98"/>
      <c r="AI85" s="86" t="s">
        <v>458</v>
      </c>
      <c r="AJ85" s="101"/>
      <c r="AK85" s="91"/>
      <c r="AL85" s="100" t="s">
        <v>1696</v>
      </c>
      <c r="AM85" s="86" t="s">
        <v>251</v>
      </c>
      <c r="AN85" s="86" t="s">
        <v>153</v>
      </c>
      <c r="AO85" s="143">
        <f t="shared" si="5"/>
        <v>0</v>
      </c>
      <c r="AP85" s="85" t="s">
        <v>1697</v>
      </c>
      <c r="AQ85" s="100" t="s">
        <v>154</v>
      </c>
      <c r="AR85" s="97" t="s">
        <v>125</v>
      </c>
      <c r="AV85" s="99"/>
      <c r="AW85" s="159" t="s">
        <v>1698</v>
      </c>
      <c r="AX85" s="102" t="s">
        <v>1699</v>
      </c>
      <c r="AY85" s="157" t="s">
        <v>1700</v>
      </c>
      <c r="AZ85" s="159"/>
      <c r="BF85" s="103">
        <v>46233</v>
      </c>
      <c r="BG85" s="46"/>
      <c r="BH85" s="46"/>
      <c r="BI85" s="46">
        <f t="shared" si="6"/>
        <v>0</v>
      </c>
      <c r="BJ85" s="46">
        <f t="shared" si="7"/>
        <v>0</v>
      </c>
    </row>
    <row r="86" spans="1:62" ht="120" customHeight="1" x14ac:dyDescent="0.2">
      <c r="A86" s="170" t="s">
        <v>179</v>
      </c>
      <c r="B86" s="132"/>
      <c r="C86" s="150">
        <v>0</v>
      </c>
      <c r="D86" s="150">
        <v>0</v>
      </c>
      <c r="E86" s="133">
        <f t="shared" si="4"/>
        <v>0</v>
      </c>
      <c r="F86" s="134" t="s">
        <v>1457</v>
      </c>
      <c r="G86" s="86" t="s">
        <v>1458</v>
      </c>
      <c r="H86" s="86" t="s">
        <v>1459</v>
      </c>
      <c r="I86" s="89"/>
      <c r="J86" s="90" t="s">
        <v>194</v>
      </c>
      <c r="K86" s="86"/>
      <c r="L86" s="86"/>
      <c r="M86" s="92" t="s">
        <v>151</v>
      </c>
      <c r="N86" s="86" t="s">
        <v>108</v>
      </c>
      <c r="O86" s="163" t="s">
        <v>239</v>
      </c>
      <c r="P86" s="163" t="s">
        <v>1460</v>
      </c>
      <c r="Q86" s="91" t="s">
        <v>109</v>
      </c>
      <c r="R86" s="91" t="s">
        <v>205</v>
      </c>
      <c r="S86" s="91" t="s">
        <v>1461</v>
      </c>
      <c r="T86" s="92">
        <v>22</v>
      </c>
      <c r="U86" s="93">
        <v>6</v>
      </c>
      <c r="V86" s="94">
        <v>46222</v>
      </c>
      <c r="W86" s="94">
        <v>46222</v>
      </c>
      <c r="X86" s="95">
        <v>9785171468569</v>
      </c>
      <c r="Y86" s="96">
        <v>400</v>
      </c>
      <c r="Z86" s="97">
        <v>0.62</v>
      </c>
      <c r="AA86" s="98" t="s">
        <v>174</v>
      </c>
      <c r="AB86" s="98" t="s">
        <v>220</v>
      </c>
      <c r="AC86" s="98" t="s">
        <v>175</v>
      </c>
      <c r="AD86" s="91" t="s">
        <v>110</v>
      </c>
      <c r="AE86" s="169" t="s">
        <v>195</v>
      </c>
      <c r="AF86" s="168"/>
      <c r="AG86" s="98" t="s">
        <v>1462</v>
      </c>
      <c r="AH86" s="98"/>
      <c r="AI86" s="86" t="s">
        <v>1463</v>
      </c>
      <c r="AJ86" s="101"/>
      <c r="AK86" s="91" t="s">
        <v>1464</v>
      </c>
      <c r="AL86" s="100" t="s">
        <v>1465</v>
      </c>
      <c r="AM86" s="86" t="s">
        <v>259</v>
      </c>
      <c r="AN86" s="86" t="s">
        <v>228</v>
      </c>
      <c r="AO86" s="143">
        <f t="shared" si="5"/>
        <v>0</v>
      </c>
      <c r="AP86" s="85" t="s">
        <v>1466</v>
      </c>
      <c r="AQ86" s="100" t="s">
        <v>154</v>
      </c>
      <c r="AR86" s="97" t="s">
        <v>125</v>
      </c>
      <c r="AV86" s="99"/>
      <c r="AW86" s="159" t="s">
        <v>1467</v>
      </c>
      <c r="AX86" s="102" t="s">
        <v>1468</v>
      </c>
      <c r="AY86" s="157" t="s">
        <v>1469</v>
      </c>
      <c r="AZ86" s="159"/>
      <c r="BF86" s="103">
        <v>46232</v>
      </c>
      <c r="BG86" s="46"/>
      <c r="BH86" s="46"/>
      <c r="BI86" s="46">
        <f t="shared" si="6"/>
        <v>0</v>
      </c>
      <c r="BJ86" s="46">
        <f t="shared" si="7"/>
        <v>0</v>
      </c>
    </row>
    <row r="87" spans="1:62" ht="120" customHeight="1" x14ac:dyDescent="0.2">
      <c r="A87" s="170" t="s">
        <v>179</v>
      </c>
      <c r="B87" s="132"/>
      <c r="C87" s="150">
        <v>0</v>
      </c>
      <c r="D87" s="150">
        <v>0</v>
      </c>
      <c r="E87" s="133">
        <f t="shared" si="4"/>
        <v>0</v>
      </c>
      <c r="F87" s="134" t="s">
        <v>1079</v>
      </c>
      <c r="G87" s="86" t="s">
        <v>1080</v>
      </c>
      <c r="H87" s="86" t="s">
        <v>1081</v>
      </c>
      <c r="I87" s="89"/>
      <c r="J87" s="90" t="s">
        <v>194</v>
      </c>
      <c r="K87" s="86"/>
      <c r="L87" s="86"/>
      <c r="M87" s="92" t="s">
        <v>144</v>
      </c>
      <c r="N87" s="86" t="s">
        <v>108</v>
      </c>
      <c r="O87" s="163" t="s">
        <v>240</v>
      </c>
      <c r="P87" s="163" t="s">
        <v>284</v>
      </c>
      <c r="Q87" s="91" t="s">
        <v>109</v>
      </c>
      <c r="R87" s="91" t="s">
        <v>205</v>
      </c>
      <c r="S87" s="91" t="s">
        <v>1082</v>
      </c>
      <c r="T87" s="92">
        <v>10</v>
      </c>
      <c r="U87" s="93">
        <v>6</v>
      </c>
      <c r="V87" s="94">
        <v>46227</v>
      </c>
      <c r="W87" s="94">
        <v>46227</v>
      </c>
      <c r="X87" s="95">
        <v>9785171750954</v>
      </c>
      <c r="Y87" s="96">
        <v>352</v>
      </c>
      <c r="Z87" s="97">
        <v>0.74299999999999999</v>
      </c>
      <c r="AA87" s="98" t="s">
        <v>186</v>
      </c>
      <c r="AB87" s="98" t="s">
        <v>190</v>
      </c>
      <c r="AC87" s="98" t="s">
        <v>187</v>
      </c>
      <c r="AD87" s="91" t="s">
        <v>110</v>
      </c>
      <c r="AE87" s="169" t="s">
        <v>195</v>
      </c>
      <c r="AF87" s="168"/>
      <c r="AG87" s="98" t="s">
        <v>281</v>
      </c>
      <c r="AH87" s="98"/>
      <c r="AI87" s="86" t="s">
        <v>1083</v>
      </c>
      <c r="AJ87" s="101"/>
      <c r="AK87" s="91"/>
      <c r="AL87" s="100" t="s">
        <v>1084</v>
      </c>
      <c r="AM87" s="86" t="s">
        <v>282</v>
      </c>
      <c r="AN87" s="86" t="s">
        <v>228</v>
      </c>
      <c r="AO87" s="143">
        <f t="shared" si="5"/>
        <v>0</v>
      </c>
      <c r="AP87" s="85" t="s">
        <v>1085</v>
      </c>
      <c r="AQ87" s="100" t="s">
        <v>154</v>
      </c>
      <c r="AR87" s="97" t="s">
        <v>125</v>
      </c>
      <c r="AV87" s="99"/>
      <c r="AW87" s="159" t="s">
        <v>1086</v>
      </c>
      <c r="AX87" s="102" t="s">
        <v>1087</v>
      </c>
      <c r="AY87" s="157" t="s">
        <v>1087</v>
      </c>
      <c r="AZ87" s="159"/>
      <c r="BF87" s="103">
        <v>46231</v>
      </c>
      <c r="BG87" s="46"/>
      <c r="BH87" s="46"/>
      <c r="BI87" s="46">
        <f t="shared" si="6"/>
        <v>0</v>
      </c>
      <c r="BJ87" s="46">
        <f t="shared" si="7"/>
        <v>0</v>
      </c>
    </row>
    <row r="88" spans="1:62" ht="120" customHeight="1" x14ac:dyDescent="0.2">
      <c r="A88" s="170" t="s">
        <v>179</v>
      </c>
      <c r="B88" s="132"/>
      <c r="C88" s="150">
        <v>0</v>
      </c>
      <c r="D88" s="150">
        <v>0</v>
      </c>
      <c r="E88" s="133">
        <f t="shared" si="4"/>
        <v>0</v>
      </c>
      <c r="F88" s="134" t="s">
        <v>1088</v>
      </c>
      <c r="G88" s="86" t="s">
        <v>459</v>
      </c>
      <c r="H88" s="86" t="s">
        <v>460</v>
      </c>
      <c r="I88" s="89"/>
      <c r="J88" s="90" t="s">
        <v>194</v>
      </c>
      <c r="K88" s="86"/>
      <c r="L88" s="86"/>
      <c r="M88" s="92"/>
      <c r="N88" s="86" t="s">
        <v>461</v>
      </c>
      <c r="O88" s="163" t="s">
        <v>462</v>
      </c>
      <c r="P88" s="163" t="s">
        <v>462</v>
      </c>
      <c r="Q88" s="91" t="s">
        <v>109</v>
      </c>
      <c r="R88" s="91" t="s">
        <v>205</v>
      </c>
      <c r="S88" s="91" t="s">
        <v>1089</v>
      </c>
      <c r="T88" s="92">
        <v>22</v>
      </c>
      <c r="U88" s="93">
        <v>25</v>
      </c>
      <c r="V88" s="94">
        <v>46230</v>
      </c>
      <c r="W88" s="94">
        <v>46230</v>
      </c>
      <c r="X88" s="95">
        <v>9785171859411</v>
      </c>
      <c r="Y88" s="96">
        <v>28</v>
      </c>
      <c r="Z88" s="97">
        <v>0.23599999999999999</v>
      </c>
      <c r="AA88" s="98" t="s">
        <v>463</v>
      </c>
      <c r="AB88" s="98" t="s">
        <v>341</v>
      </c>
      <c r="AC88" s="98" t="s">
        <v>464</v>
      </c>
      <c r="AD88" s="91">
        <v>3</v>
      </c>
      <c r="AE88" s="169" t="s">
        <v>195</v>
      </c>
      <c r="AF88" s="168"/>
      <c r="AG88" s="98" t="s">
        <v>465</v>
      </c>
      <c r="AH88" s="98"/>
      <c r="AI88" s="86" t="s">
        <v>466</v>
      </c>
      <c r="AJ88" s="101"/>
      <c r="AK88" s="91"/>
      <c r="AL88" s="100" t="s">
        <v>1090</v>
      </c>
      <c r="AM88" s="86" t="s">
        <v>467</v>
      </c>
      <c r="AN88" s="86" t="s">
        <v>228</v>
      </c>
      <c r="AO88" s="143">
        <f t="shared" si="5"/>
        <v>0</v>
      </c>
      <c r="AP88" s="85" t="s">
        <v>1091</v>
      </c>
      <c r="AQ88" s="100" t="s">
        <v>111</v>
      </c>
      <c r="AR88" s="97" t="s">
        <v>125</v>
      </c>
      <c r="AV88" s="99"/>
      <c r="AW88" s="159" t="s">
        <v>1092</v>
      </c>
      <c r="AX88" s="102"/>
      <c r="AY88" s="157" t="s">
        <v>1093</v>
      </c>
      <c r="AZ88" s="159"/>
      <c r="BF88" s="103">
        <v>46231</v>
      </c>
      <c r="BG88" s="46"/>
      <c r="BH88" s="46"/>
      <c r="BI88" s="46">
        <f t="shared" si="6"/>
        <v>0</v>
      </c>
      <c r="BJ88" s="46">
        <f t="shared" si="7"/>
        <v>0</v>
      </c>
    </row>
    <row r="89" spans="1:62" ht="120" customHeight="1" x14ac:dyDescent="0.2">
      <c r="A89" s="170" t="s">
        <v>179</v>
      </c>
      <c r="B89" s="132"/>
      <c r="C89" s="150">
        <v>0</v>
      </c>
      <c r="D89" s="150">
        <v>0</v>
      </c>
      <c r="E89" s="133">
        <f t="shared" si="4"/>
        <v>0</v>
      </c>
      <c r="F89" s="134" t="s">
        <v>1701</v>
      </c>
      <c r="G89" s="86" t="s">
        <v>1702</v>
      </c>
      <c r="H89" s="86" t="s">
        <v>460</v>
      </c>
      <c r="I89" s="89"/>
      <c r="J89" s="90" t="s">
        <v>194</v>
      </c>
      <c r="K89" s="86"/>
      <c r="L89" s="86"/>
      <c r="M89" s="92"/>
      <c r="N89" s="86" t="s">
        <v>461</v>
      </c>
      <c r="O89" s="163" t="s">
        <v>462</v>
      </c>
      <c r="P89" s="163" t="s">
        <v>462</v>
      </c>
      <c r="Q89" s="91" t="s">
        <v>109</v>
      </c>
      <c r="R89" s="91" t="s">
        <v>205</v>
      </c>
      <c r="S89" s="91" t="s">
        <v>1703</v>
      </c>
      <c r="T89" s="92">
        <v>22</v>
      </c>
      <c r="U89" s="93">
        <v>25</v>
      </c>
      <c r="V89" s="94">
        <v>46231</v>
      </c>
      <c r="W89" s="94">
        <v>46231</v>
      </c>
      <c r="X89" s="95">
        <v>9785171867560</v>
      </c>
      <c r="Y89" s="96">
        <v>28</v>
      </c>
      <c r="Z89" s="97">
        <v>0.23200000000000001</v>
      </c>
      <c r="AA89" s="98" t="s">
        <v>463</v>
      </c>
      <c r="AB89" s="98" t="s">
        <v>341</v>
      </c>
      <c r="AC89" s="98" t="s">
        <v>464</v>
      </c>
      <c r="AD89" s="91">
        <v>3</v>
      </c>
      <c r="AE89" s="169" t="s">
        <v>195</v>
      </c>
      <c r="AF89" s="168"/>
      <c r="AG89" s="98" t="s">
        <v>388</v>
      </c>
      <c r="AH89" s="98"/>
      <c r="AI89" s="86" t="s">
        <v>466</v>
      </c>
      <c r="AJ89" s="101"/>
      <c r="AK89" s="91"/>
      <c r="AL89" s="100" t="s">
        <v>1704</v>
      </c>
      <c r="AM89" s="86" t="s">
        <v>335</v>
      </c>
      <c r="AN89" s="86" t="s">
        <v>228</v>
      </c>
      <c r="AO89" s="143">
        <f t="shared" si="5"/>
        <v>0</v>
      </c>
      <c r="AP89" s="85" t="s">
        <v>1705</v>
      </c>
      <c r="AQ89" s="100" t="s">
        <v>157</v>
      </c>
      <c r="AR89" s="97" t="s">
        <v>125</v>
      </c>
      <c r="AV89" s="99"/>
      <c r="AW89" s="159" t="s">
        <v>1706</v>
      </c>
      <c r="AX89" s="102"/>
      <c r="AY89" s="157" t="s">
        <v>1707</v>
      </c>
      <c r="AZ89" s="159" t="s">
        <v>321</v>
      </c>
      <c r="BF89" s="103">
        <v>46233</v>
      </c>
      <c r="BG89" s="46"/>
      <c r="BH89" s="46"/>
      <c r="BI89" s="46">
        <f t="shared" si="6"/>
        <v>0</v>
      </c>
      <c r="BJ89" s="46">
        <f t="shared" si="7"/>
        <v>0</v>
      </c>
    </row>
    <row r="90" spans="1:62" ht="120" customHeight="1" x14ac:dyDescent="0.2">
      <c r="A90" s="170" t="s">
        <v>179</v>
      </c>
      <c r="B90" s="132"/>
      <c r="C90" s="150">
        <v>0</v>
      </c>
      <c r="D90" s="150">
        <v>0</v>
      </c>
      <c r="E90" s="133">
        <f t="shared" si="4"/>
        <v>0</v>
      </c>
      <c r="F90" s="134" t="s">
        <v>1708</v>
      </c>
      <c r="G90" s="86" t="s">
        <v>206</v>
      </c>
      <c r="H90" s="86" t="s">
        <v>460</v>
      </c>
      <c r="I90" s="89"/>
      <c r="J90" s="90" t="s">
        <v>194</v>
      </c>
      <c r="K90" s="86"/>
      <c r="L90" s="86"/>
      <c r="M90" s="92"/>
      <c r="N90" s="86" t="s">
        <v>461</v>
      </c>
      <c r="O90" s="163" t="s">
        <v>462</v>
      </c>
      <c r="P90" s="163" t="s">
        <v>462</v>
      </c>
      <c r="Q90" s="91" t="s">
        <v>109</v>
      </c>
      <c r="R90" s="91" t="s">
        <v>205</v>
      </c>
      <c r="S90" s="91" t="s">
        <v>1709</v>
      </c>
      <c r="T90" s="92">
        <v>22</v>
      </c>
      <c r="U90" s="93">
        <v>25</v>
      </c>
      <c r="V90" s="94">
        <v>46231</v>
      </c>
      <c r="W90" s="94">
        <v>46231</v>
      </c>
      <c r="X90" s="95">
        <v>9785171867683</v>
      </c>
      <c r="Y90" s="96">
        <v>28</v>
      </c>
      <c r="Z90" s="97">
        <v>0.23100000000000001</v>
      </c>
      <c r="AA90" s="98" t="s">
        <v>463</v>
      </c>
      <c r="AB90" s="98" t="s">
        <v>341</v>
      </c>
      <c r="AC90" s="98" t="s">
        <v>464</v>
      </c>
      <c r="AD90" s="91">
        <v>3</v>
      </c>
      <c r="AE90" s="169" t="s">
        <v>195</v>
      </c>
      <c r="AF90" s="168"/>
      <c r="AG90" s="98" t="s">
        <v>388</v>
      </c>
      <c r="AH90" s="98"/>
      <c r="AI90" s="86" t="s">
        <v>466</v>
      </c>
      <c r="AJ90" s="101"/>
      <c r="AK90" s="91"/>
      <c r="AL90" s="100" t="s">
        <v>1710</v>
      </c>
      <c r="AM90" s="86" t="s">
        <v>335</v>
      </c>
      <c r="AN90" s="86" t="s">
        <v>228</v>
      </c>
      <c r="AO90" s="143">
        <f t="shared" si="5"/>
        <v>0</v>
      </c>
      <c r="AP90" s="85" t="s">
        <v>1711</v>
      </c>
      <c r="AQ90" s="100" t="s">
        <v>157</v>
      </c>
      <c r="AR90" s="97" t="s">
        <v>125</v>
      </c>
      <c r="AV90" s="99"/>
      <c r="AW90" s="159" t="s">
        <v>1712</v>
      </c>
      <c r="AX90" s="102"/>
      <c r="AY90" s="157" t="s">
        <v>1713</v>
      </c>
      <c r="AZ90" s="159"/>
      <c r="BF90" s="103">
        <v>46233</v>
      </c>
      <c r="BG90" s="46"/>
      <c r="BH90" s="46"/>
      <c r="BI90" s="46">
        <f t="shared" si="6"/>
        <v>0</v>
      </c>
      <c r="BJ90" s="46">
        <f t="shared" si="7"/>
        <v>0</v>
      </c>
    </row>
    <row r="91" spans="1:62" ht="120" customHeight="1" x14ac:dyDescent="0.2">
      <c r="A91" s="170" t="s">
        <v>179</v>
      </c>
      <c r="B91" s="132"/>
      <c r="C91" s="150">
        <v>0</v>
      </c>
      <c r="D91" s="150">
        <v>0</v>
      </c>
      <c r="E91" s="133">
        <f t="shared" si="4"/>
        <v>0</v>
      </c>
      <c r="F91" s="134" t="s">
        <v>2139</v>
      </c>
      <c r="G91" s="86" t="s">
        <v>2140</v>
      </c>
      <c r="H91" s="86" t="s">
        <v>460</v>
      </c>
      <c r="I91" s="89"/>
      <c r="J91" s="90" t="s">
        <v>194</v>
      </c>
      <c r="K91" s="86"/>
      <c r="L91" s="86"/>
      <c r="M91" s="92"/>
      <c r="N91" s="86" t="s">
        <v>461</v>
      </c>
      <c r="O91" s="163" t="s">
        <v>462</v>
      </c>
      <c r="P91" s="163" t="s">
        <v>462</v>
      </c>
      <c r="Q91" s="91" t="s">
        <v>109</v>
      </c>
      <c r="R91" s="91" t="s">
        <v>205</v>
      </c>
      <c r="S91" s="91" t="s">
        <v>2141</v>
      </c>
      <c r="T91" s="92">
        <v>22</v>
      </c>
      <c r="U91" s="93">
        <v>25</v>
      </c>
      <c r="V91" s="94">
        <v>46231</v>
      </c>
      <c r="W91" s="94">
        <v>46231</v>
      </c>
      <c r="X91" s="95">
        <v>9785171898885</v>
      </c>
      <c r="Y91" s="96">
        <v>24</v>
      </c>
      <c r="Z91" s="97">
        <v>0.23</v>
      </c>
      <c r="AA91" s="98" t="s">
        <v>463</v>
      </c>
      <c r="AB91" s="98" t="s">
        <v>341</v>
      </c>
      <c r="AC91" s="98" t="s">
        <v>464</v>
      </c>
      <c r="AD91" s="91">
        <v>3</v>
      </c>
      <c r="AE91" s="169" t="s">
        <v>195</v>
      </c>
      <c r="AF91" s="168"/>
      <c r="AG91" s="98" t="s">
        <v>2142</v>
      </c>
      <c r="AH91" s="98"/>
      <c r="AI91" s="86" t="s">
        <v>466</v>
      </c>
      <c r="AJ91" s="101"/>
      <c r="AK91" s="91"/>
      <c r="AL91" s="100" t="s">
        <v>2143</v>
      </c>
      <c r="AM91" s="86" t="s">
        <v>259</v>
      </c>
      <c r="AN91" s="86" t="s">
        <v>228</v>
      </c>
      <c r="AO91" s="143">
        <f t="shared" si="5"/>
        <v>0</v>
      </c>
      <c r="AP91" s="85" t="s">
        <v>2144</v>
      </c>
      <c r="AQ91" s="100" t="s">
        <v>147</v>
      </c>
      <c r="AR91" s="97" t="s">
        <v>125</v>
      </c>
      <c r="AV91" s="99"/>
      <c r="AW91" s="159" t="s">
        <v>2145</v>
      </c>
      <c r="AX91" s="102"/>
      <c r="AY91" s="157" t="s">
        <v>2146</v>
      </c>
      <c r="AZ91" s="159"/>
      <c r="BF91" s="103">
        <v>46234</v>
      </c>
      <c r="BG91" s="46"/>
      <c r="BH91" s="46"/>
      <c r="BI91" s="46">
        <f t="shared" si="6"/>
        <v>0</v>
      </c>
      <c r="BJ91" s="46">
        <f t="shared" si="7"/>
        <v>0</v>
      </c>
    </row>
    <row r="92" spans="1:62" ht="120" customHeight="1" x14ac:dyDescent="0.2">
      <c r="A92" s="170" t="s">
        <v>179</v>
      </c>
      <c r="B92" s="132"/>
      <c r="C92" s="150">
        <v>0</v>
      </c>
      <c r="D92" s="150">
        <v>0</v>
      </c>
      <c r="E92" s="133">
        <f t="shared" si="4"/>
        <v>0</v>
      </c>
      <c r="F92" s="134" t="s">
        <v>689</v>
      </c>
      <c r="G92" s="86" t="s">
        <v>468</v>
      </c>
      <c r="H92" s="86" t="s">
        <v>469</v>
      </c>
      <c r="I92" s="89"/>
      <c r="J92" s="90" t="s">
        <v>194</v>
      </c>
      <c r="K92" s="86"/>
      <c r="L92" s="86"/>
      <c r="M92" s="92" t="s">
        <v>133</v>
      </c>
      <c r="N92" s="86" t="s">
        <v>108</v>
      </c>
      <c r="O92" s="163" t="s">
        <v>385</v>
      </c>
      <c r="P92" s="163" t="s">
        <v>403</v>
      </c>
      <c r="Q92" s="91" t="s">
        <v>109</v>
      </c>
      <c r="R92" s="91" t="s">
        <v>205</v>
      </c>
      <c r="S92" s="91" t="s">
        <v>690</v>
      </c>
      <c r="T92" s="92">
        <v>10</v>
      </c>
      <c r="U92" s="93">
        <v>50</v>
      </c>
      <c r="V92" s="94">
        <v>46227</v>
      </c>
      <c r="W92" s="94">
        <v>46227</v>
      </c>
      <c r="X92" s="95">
        <v>9785171870478</v>
      </c>
      <c r="Y92" s="96">
        <v>64</v>
      </c>
      <c r="Z92" s="97">
        <v>4.5999999999999999E-2</v>
      </c>
      <c r="AA92" s="98" t="s">
        <v>145</v>
      </c>
      <c r="AB92" s="98" t="s">
        <v>173</v>
      </c>
      <c r="AC92" s="98" t="s">
        <v>146</v>
      </c>
      <c r="AD92" s="91">
        <v>3</v>
      </c>
      <c r="AE92" s="169" t="s">
        <v>195</v>
      </c>
      <c r="AF92" s="168"/>
      <c r="AG92" s="98" t="s">
        <v>388</v>
      </c>
      <c r="AH92" s="98"/>
      <c r="AI92" s="86" t="s">
        <v>470</v>
      </c>
      <c r="AJ92" s="101"/>
      <c r="AK92" s="91"/>
      <c r="AL92" s="100" t="s">
        <v>691</v>
      </c>
      <c r="AM92" s="86" t="s">
        <v>335</v>
      </c>
      <c r="AN92" s="86" t="s">
        <v>228</v>
      </c>
      <c r="AO92" s="143">
        <f t="shared" si="5"/>
        <v>0</v>
      </c>
      <c r="AP92" s="85" t="s">
        <v>692</v>
      </c>
      <c r="AQ92" s="100" t="s">
        <v>157</v>
      </c>
      <c r="AR92" s="97" t="s">
        <v>125</v>
      </c>
      <c r="AV92" s="99"/>
      <c r="AW92" s="159" t="s">
        <v>693</v>
      </c>
      <c r="AX92" s="102"/>
      <c r="AY92" s="157" t="s">
        <v>694</v>
      </c>
      <c r="AZ92" s="159" t="s">
        <v>321</v>
      </c>
      <c r="BF92" s="103">
        <v>46230</v>
      </c>
      <c r="BG92" s="46"/>
      <c r="BH92" s="46"/>
      <c r="BI92" s="46">
        <f t="shared" si="6"/>
        <v>0</v>
      </c>
      <c r="BJ92" s="46">
        <f t="shared" si="7"/>
        <v>0</v>
      </c>
    </row>
    <row r="93" spans="1:62" ht="120" customHeight="1" x14ac:dyDescent="0.2">
      <c r="A93" s="170" t="s">
        <v>179</v>
      </c>
      <c r="B93" s="132"/>
      <c r="C93" s="150">
        <v>0</v>
      </c>
      <c r="D93" s="150">
        <v>0</v>
      </c>
      <c r="E93" s="133">
        <f t="shared" si="4"/>
        <v>0</v>
      </c>
      <c r="F93" s="134" t="s">
        <v>1714</v>
      </c>
      <c r="G93" s="86" t="s">
        <v>468</v>
      </c>
      <c r="H93" s="86" t="s">
        <v>469</v>
      </c>
      <c r="I93" s="89"/>
      <c r="J93" s="90" t="s">
        <v>194</v>
      </c>
      <c r="K93" s="86"/>
      <c r="L93" s="86"/>
      <c r="M93" s="92" t="s">
        <v>133</v>
      </c>
      <c r="N93" s="86" t="s">
        <v>108</v>
      </c>
      <c r="O93" s="163" t="s">
        <v>385</v>
      </c>
      <c r="P93" s="163" t="s">
        <v>403</v>
      </c>
      <c r="Q93" s="91" t="s">
        <v>109</v>
      </c>
      <c r="R93" s="91" t="s">
        <v>205</v>
      </c>
      <c r="S93" s="91" t="s">
        <v>1715</v>
      </c>
      <c r="T93" s="92">
        <v>10</v>
      </c>
      <c r="U93" s="93">
        <v>16</v>
      </c>
      <c r="V93" s="94">
        <v>46232</v>
      </c>
      <c r="W93" s="94">
        <v>46232</v>
      </c>
      <c r="X93" s="95">
        <v>9785171870638</v>
      </c>
      <c r="Y93" s="96">
        <v>256</v>
      </c>
      <c r="Z93" s="97">
        <v>0.16800000000000001</v>
      </c>
      <c r="AA93" s="98" t="s">
        <v>145</v>
      </c>
      <c r="AB93" s="98" t="s">
        <v>173</v>
      </c>
      <c r="AC93" s="98" t="s">
        <v>146</v>
      </c>
      <c r="AD93" s="91">
        <v>3</v>
      </c>
      <c r="AE93" s="169" t="s">
        <v>195</v>
      </c>
      <c r="AF93" s="168"/>
      <c r="AG93" s="98" t="s">
        <v>342</v>
      </c>
      <c r="AH93" s="98"/>
      <c r="AI93" s="86" t="s">
        <v>470</v>
      </c>
      <c r="AJ93" s="101"/>
      <c r="AK93" s="91"/>
      <c r="AL93" s="100" t="s">
        <v>1716</v>
      </c>
      <c r="AM93" s="86" t="s">
        <v>335</v>
      </c>
      <c r="AN93" s="86" t="s">
        <v>228</v>
      </c>
      <c r="AO93" s="143">
        <f t="shared" si="5"/>
        <v>0</v>
      </c>
      <c r="AP93" s="85" t="s">
        <v>1717</v>
      </c>
      <c r="AQ93" s="100" t="s">
        <v>157</v>
      </c>
      <c r="AR93" s="97" t="s">
        <v>125</v>
      </c>
      <c r="AV93" s="99"/>
      <c r="AW93" s="159" t="s">
        <v>1718</v>
      </c>
      <c r="AX93" s="102"/>
      <c r="AY93" s="157" t="s">
        <v>694</v>
      </c>
      <c r="AZ93" s="159" t="s">
        <v>1719</v>
      </c>
      <c r="BF93" s="103">
        <v>46233</v>
      </c>
      <c r="BG93" s="46"/>
      <c r="BH93" s="46"/>
      <c r="BI93" s="46">
        <f t="shared" si="6"/>
        <v>0</v>
      </c>
      <c r="BJ93" s="46">
        <f t="shared" si="7"/>
        <v>0</v>
      </c>
    </row>
    <row r="94" spans="1:62" ht="120" customHeight="1" x14ac:dyDescent="0.2">
      <c r="A94" s="170" t="s">
        <v>179</v>
      </c>
      <c r="B94" s="132"/>
      <c r="C94" s="150">
        <v>0</v>
      </c>
      <c r="D94" s="150">
        <v>0</v>
      </c>
      <c r="E94" s="133">
        <f t="shared" si="4"/>
        <v>0</v>
      </c>
      <c r="F94" s="134" t="s">
        <v>695</v>
      </c>
      <c r="G94" s="86" t="s">
        <v>206</v>
      </c>
      <c r="H94" s="86" t="s">
        <v>696</v>
      </c>
      <c r="I94" s="89"/>
      <c r="J94" s="90">
        <v>7</v>
      </c>
      <c r="K94" s="86"/>
      <c r="L94" s="86"/>
      <c r="M94" s="92" t="s">
        <v>144</v>
      </c>
      <c r="N94" s="86" t="s">
        <v>697</v>
      </c>
      <c r="O94" s="163" t="s">
        <v>233</v>
      </c>
      <c r="P94" s="163" t="s">
        <v>346</v>
      </c>
      <c r="Q94" s="91" t="s">
        <v>109</v>
      </c>
      <c r="R94" s="91" t="s">
        <v>205</v>
      </c>
      <c r="S94" s="91" t="s">
        <v>698</v>
      </c>
      <c r="T94" s="92">
        <v>22</v>
      </c>
      <c r="U94" s="93">
        <v>125</v>
      </c>
      <c r="V94" s="94">
        <v>45068</v>
      </c>
      <c r="W94" s="94">
        <v>46217</v>
      </c>
      <c r="X94" s="95">
        <v>9785171572280</v>
      </c>
      <c r="Y94" s="96">
        <v>2</v>
      </c>
      <c r="Z94" s="97">
        <v>0.17799999999999999</v>
      </c>
      <c r="AA94" s="98" t="s">
        <v>699</v>
      </c>
      <c r="AB94" s="98"/>
      <c r="AC94" s="98" t="s">
        <v>700</v>
      </c>
      <c r="AD94" s="91" t="s">
        <v>276</v>
      </c>
      <c r="AE94" s="135" t="s">
        <v>116</v>
      </c>
      <c r="AF94" s="168"/>
      <c r="AG94" s="98" t="s">
        <v>281</v>
      </c>
      <c r="AH94" s="98"/>
      <c r="AI94" s="86" t="s">
        <v>696</v>
      </c>
      <c r="AJ94" s="101"/>
      <c r="AK94" s="91"/>
      <c r="AL94" s="100" t="s">
        <v>701</v>
      </c>
      <c r="AM94" s="86" t="s">
        <v>282</v>
      </c>
      <c r="AN94" s="86" t="s">
        <v>228</v>
      </c>
      <c r="AO94" s="143">
        <f t="shared" si="5"/>
        <v>0</v>
      </c>
      <c r="AP94" s="85" t="s">
        <v>702</v>
      </c>
      <c r="AQ94" s="100" t="s">
        <v>143</v>
      </c>
      <c r="AR94" s="97" t="s">
        <v>125</v>
      </c>
      <c r="AV94" s="99"/>
      <c r="AW94" s="159" t="s">
        <v>703</v>
      </c>
      <c r="AX94" s="102" t="s">
        <v>704</v>
      </c>
      <c r="AY94" s="157" t="s">
        <v>705</v>
      </c>
      <c r="AZ94" s="159"/>
      <c r="BF94" s="103">
        <v>46230</v>
      </c>
      <c r="BG94" s="46"/>
      <c r="BH94" s="46"/>
      <c r="BI94" s="46">
        <f t="shared" si="6"/>
        <v>0</v>
      </c>
      <c r="BJ94" s="46">
        <f t="shared" si="7"/>
        <v>0</v>
      </c>
    </row>
    <row r="95" spans="1:62" ht="120" customHeight="1" x14ac:dyDescent="0.2">
      <c r="A95" s="170" t="s">
        <v>179</v>
      </c>
      <c r="B95" s="132"/>
      <c r="C95" s="150">
        <v>0</v>
      </c>
      <c r="D95" s="150">
        <v>0</v>
      </c>
      <c r="E95" s="133">
        <f t="shared" si="4"/>
        <v>0</v>
      </c>
      <c r="F95" s="134" t="s">
        <v>706</v>
      </c>
      <c r="G95" s="86" t="s">
        <v>206</v>
      </c>
      <c r="H95" s="86" t="s">
        <v>696</v>
      </c>
      <c r="I95" s="89"/>
      <c r="J95" s="90" t="s">
        <v>194</v>
      </c>
      <c r="K95" s="86"/>
      <c r="L95" s="86"/>
      <c r="M95" s="92" t="s">
        <v>144</v>
      </c>
      <c r="N95" s="86" t="s">
        <v>697</v>
      </c>
      <c r="O95" s="163" t="s">
        <v>233</v>
      </c>
      <c r="P95" s="163" t="s">
        <v>346</v>
      </c>
      <c r="Q95" s="91" t="s">
        <v>109</v>
      </c>
      <c r="R95" s="91" t="s">
        <v>205</v>
      </c>
      <c r="S95" s="91" t="s">
        <v>707</v>
      </c>
      <c r="T95" s="92">
        <v>22</v>
      </c>
      <c r="U95" s="93">
        <v>50</v>
      </c>
      <c r="V95" s="94">
        <v>46217</v>
      </c>
      <c r="W95" s="94">
        <v>46217</v>
      </c>
      <c r="X95" s="95">
        <v>9785171889401</v>
      </c>
      <c r="Y95" s="96">
        <v>1</v>
      </c>
      <c r="Z95" s="97">
        <v>0.17399999999999999</v>
      </c>
      <c r="AA95" s="98" t="s">
        <v>699</v>
      </c>
      <c r="AB95" s="98"/>
      <c r="AC95" s="98" t="s">
        <v>700</v>
      </c>
      <c r="AD95" s="91" t="s">
        <v>276</v>
      </c>
      <c r="AE95" s="169" t="s">
        <v>195</v>
      </c>
      <c r="AF95" s="168"/>
      <c r="AG95" s="98" t="s">
        <v>281</v>
      </c>
      <c r="AH95" s="98"/>
      <c r="AI95" s="86" t="s">
        <v>696</v>
      </c>
      <c r="AJ95" s="101"/>
      <c r="AK95" s="91"/>
      <c r="AL95" s="100" t="s">
        <v>708</v>
      </c>
      <c r="AM95" s="86" t="s">
        <v>282</v>
      </c>
      <c r="AN95" s="86" t="s">
        <v>228</v>
      </c>
      <c r="AO95" s="143">
        <f t="shared" si="5"/>
        <v>0</v>
      </c>
      <c r="AP95" s="85" t="s">
        <v>709</v>
      </c>
      <c r="AQ95" s="100" t="s">
        <v>143</v>
      </c>
      <c r="AR95" s="97" t="s">
        <v>125</v>
      </c>
      <c r="AV95" s="99"/>
      <c r="AW95" s="159" t="s">
        <v>710</v>
      </c>
      <c r="AX95" s="102"/>
      <c r="AY95" s="157" t="s">
        <v>711</v>
      </c>
      <c r="AZ95" s="159"/>
      <c r="BF95" s="103">
        <v>46230</v>
      </c>
      <c r="BG95" s="46"/>
      <c r="BH95" s="46"/>
      <c r="BI95" s="46">
        <f t="shared" si="6"/>
        <v>0</v>
      </c>
      <c r="BJ95" s="46">
        <f t="shared" si="7"/>
        <v>0</v>
      </c>
    </row>
    <row r="96" spans="1:62" ht="120" customHeight="1" x14ac:dyDescent="0.2">
      <c r="A96" s="170" t="s">
        <v>179</v>
      </c>
      <c r="B96" s="132"/>
      <c r="C96" s="150">
        <v>0</v>
      </c>
      <c r="D96" s="150">
        <v>0</v>
      </c>
      <c r="E96" s="133">
        <f t="shared" si="4"/>
        <v>0</v>
      </c>
      <c r="F96" s="134" t="s">
        <v>712</v>
      </c>
      <c r="G96" s="86" t="s">
        <v>206</v>
      </c>
      <c r="H96" s="86" t="s">
        <v>696</v>
      </c>
      <c r="I96" s="89"/>
      <c r="J96" s="90" t="s">
        <v>194</v>
      </c>
      <c r="K96" s="86"/>
      <c r="L96" s="86"/>
      <c r="M96" s="92" t="s">
        <v>144</v>
      </c>
      <c r="N96" s="86" t="s">
        <v>697</v>
      </c>
      <c r="O96" s="163" t="s">
        <v>233</v>
      </c>
      <c r="P96" s="163" t="s">
        <v>346</v>
      </c>
      <c r="Q96" s="91" t="s">
        <v>109</v>
      </c>
      <c r="R96" s="91" t="s">
        <v>205</v>
      </c>
      <c r="S96" s="91" t="s">
        <v>713</v>
      </c>
      <c r="T96" s="92">
        <v>22</v>
      </c>
      <c r="U96" s="93">
        <v>125</v>
      </c>
      <c r="V96" s="94">
        <v>46217</v>
      </c>
      <c r="W96" s="94">
        <v>46217</v>
      </c>
      <c r="X96" s="95">
        <v>9785171889418</v>
      </c>
      <c r="Y96" s="96">
        <v>2</v>
      </c>
      <c r="Z96" s="97">
        <v>0.17799999999999999</v>
      </c>
      <c r="AA96" s="98" t="s">
        <v>699</v>
      </c>
      <c r="AB96" s="98"/>
      <c r="AC96" s="98" t="s">
        <v>700</v>
      </c>
      <c r="AD96" s="91" t="s">
        <v>276</v>
      </c>
      <c r="AE96" s="169" t="s">
        <v>195</v>
      </c>
      <c r="AF96" s="168"/>
      <c r="AG96" s="98" t="s">
        <v>281</v>
      </c>
      <c r="AH96" s="98"/>
      <c r="AI96" s="86" t="s">
        <v>696</v>
      </c>
      <c r="AJ96" s="101"/>
      <c r="AK96" s="91"/>
      <c r="AL96" s="100" t="s">
        <v>714</v>
      </c>
      <c r="AM96" s="86" t="s">
        <v>282</v>
      </c>
      <c r="AN96" s="86" t="s">
        <v>228</v>
      </c>
      <c r="AO96" s="143">
        <f t="shared" si="5"/>
        <v>0</v>
      </c>
      <c r="AP96" s="85" t="s">
        <v>715</v>
      </c>
      <c r="AQ96" s="100" t="s">
        <v>143</v>
      </c>
      <c r="AR96" s="97" t="s">
        <v>125</v>
      </c>
      <c r="AV96" s="99"/>
      <c r="AW96" s="159" t="s">
        <v>716</v>
      </c>
      <c r="AX96" s="102"/>
      <c r="AY96" s="157" t="s">
        <v>717</v>
      </c>
      <c r="AZ96" s="159"/>
      <c r="BF96" s="103">
        <v>46230</v>
      </c>
      <c r="BG96" s="46"/>
      <c r="BH96" s="46"/>
      <c r="BI96" s="46">
        <f t="shared" si="6"/>
        <v>0</v>
      </c>
      <c r="BJ96" s="46">
        <f t="shared" si="7"/>
        <v>0</v>
      </c>
    </row>
    <row r="97" spans="1:62" ht="120" customHeight="1" x14ac:dyDescent="0.2">
      <c r="A97" s="170" t="s">
        <v>179</v>
      </c>
      <c r="B97" s="132"/>
      <c r="C97" s="150">
        <v>0</v>
      </c>
      <c r="D97" s="150">
        <v>0</v>
      </c>
      <c r="E97" s="133">
        <f t="shared" si="4"/>
        <v>0</v>
      </c>
      <c r="F97" s="134" t="s">
        <v>718</v>
      </c>
      <c r="G97" s="86" t="s">
        <v>206</v>
      </c>
      <c r="H97" s="86" t="s">
        <v>696</v>
      </c>
      <c r="I97" s="89"/>
      <c r="J97" s="90" t="s">
        <v>194</v>
      </c>
      <c r="K97" s="86"/>
      <c r="L97" s="86"/>
      <c r="M97" s="92" t="s">
        <v>144</v>
      </c>
      <c r="N97" s="86" t="s">
        <v>697</v>
      </c>
      <c r="O97" s="163" t="s">
        <v>233</v>
      </c>
      <c r="P97" s="163" t="s">
        <v>346</v>
      </c>
      <c r="Q97" s="91" t="s">
        <v>109</v>
      </c>
      <c r="R97" s="91" t="s">
        <v>205</v>
      </c>
      <c r="S97" s="91" t="s">
        <v>719</v>
      </c>
      <c r="T97" s="92">
        <v>22</v>
      </c>
      <c r="U97" s="93">
        <v>134</v>
      </c>
      <c r="V97" s="94">
        <v>46217</v>
      </c>
      <c r="W97" s="94">
        <v>46217</v>
      </c>
      <c r="X97" s="95">
        <v>9785171889425</v>
      </c>
      <c r="Y97" s="96">
        <v>1</v>
      </c>
      <c r="Z97" s="97">
        <v>0.1</v>
      </c>
      <c r="AA97" s="98" t="s">
        <v>720</v>
      </c>
      <c r="AB97" s="98"/>
      <c r="AC97" s="98" t="s">
        <v>721</v>
      </c>
      <c r="AD97" s="91" t="s">
        <v>276</v>
      </c>
      <c r="AE97" s="169" t="s">
        <v>195</v>
      </c>
      <c r="AF97" s="168"/>
      <c r="AG97" s="98" t="s">
        <v>281</v>
      </c>
      <c r="AH97" s="98"/>
      <c r="AI97" s="86" t="s">
        <v>696</v>
      </c>
      <c r="AJ97" s="101"/>
      <c r="AK97" s="91"/>
      <c r="AL97" s="100" t="s">
        <v>722</v>
      </c>
      <c r="AM97" s="86" t="s">
        <v>282</v>
      </c>
      <c r="AN97" s="86" t="s">
        <v>228</v>
      </c>
      <c r="AO97" s="143">
        <f t="shared" si="5"/>
        <v>0</v>
      </c>
      <c r="AP97" s="85" t="s">
        <v>723</v>
      </c>
      <c r="AQ97" s="100" t="s">
        <v>143</v>
      </c>
      <c r="AR97" s="97" t="s">
        <v>125</v>
      </c>
      <c r="AV97" s="99"/>
      <c r="AW97" s="159" t="s">
        <v>724</v>
      </c>
      <c r="AX97" s="102"/>
      <c r="AY97" s="157" t="s">
        <v>725</v>
      </c>
      <c r="AZ97" s="159"/>
      <c r="BF97" s="103">
        <v>46230</v>
      </c>
      <c r="BG97" s="46"/>
      <c r="BH97" s="46"/>
      <c r="BI97" s="46">
        <f t="shared" si="6"/>
        <v>0</v>
      </c>
      <c r="BJ97" s="46">
        <f t="shared" si="7"/>
        <v>0</v>
      </c>
    </row>
    <row r="98" spans="1:62" ht="120" customHeight="1" x14ac:dyDescent="0.2">
      <c r="A98" s="170" t="s">
        <v>179</v>
      </c>
      <c r="B98" s="132"/>
      <c r="C98" s="150">
        <v>0</v>
      </c>
      <c r="D98" s="150">
        <v>0</v>
      </c>
      <c r="E98" s="133">
        <f t="shared" si="4"/>
        <v>0</v>
      </c>
      <c r="F98" s="134" t="s">
        <v>726</v>
      </c>
      <c r="G98" s="86" t="s">
        <v>206</v>
      </c>
      <c r="H98" s="86" t="s">
        <v>696</v>
      </c>
      <c r="I98" s="89"/>
      <c r="J98" s="90" t="s">
        <v>194</v>
      </c>
      <c r="K98" s="86"/>
      <c r="L98" s="86"/>
      <c r="M98" s="92" t="s">
        <v>144</v>
      </c>
      <c r="N98" s="86" t="s">
        <v>697</v>
      </c>
      <c r="O98" s="163" t="s">
        <v>233</v>
      </c>
      <c r="P98" s="163" t="s">
        <v>346</v>
      </c>
      <c r="Q98" s="91" t="s">
        <v>109</v>
      </c>
      <c r="R98" s="91" t="s">
        <v>205</v>
      </c>
      <c r="S98" s="91" t="s">
        <v>727</v>
      </c>
      <c r="T98" s="92">
        <v>22</v>
      </c>
      <c r="U98" s="93">
        <v>100</v>
      </c>
      <c r="V98" s="94">
        <v>46217</v>
      </c>
      <c r="W98" s="94">
        <v>46217</v>
      </c>
      <c r="X98" s="95">
        <v>9785171889432</v>
      </c>
      <c r="Y98" s="96">
        <v>1</v>
      </c>
      <c r="Z98" s="97">
        <v>9.9000000000000005E-2</v>
      </c>
      <c r="AA98" s="98" t="s">
        <v>720</v>
      </c>
      <c r="AB98" s="98"/>
      <c r="AC98" s="98" t="s">
        <v>721</v>
      </c>
      <c r="AD98" s="91" t="s">
        <v>276</v>
      </c>
      <c r="AE98" s="169" t="s">
        <v>195</v>
      </c>
      <c r="AF98" s="168"/>
      <c r="AG98" s="98" t="s">
        <v>281</v>
      </c>
      <c r="AH98" s="98"/>
      <c r="AI98" s="86" t="s">
        <v>696</v>
      </c>
      <c r="AJ98" s="101"/>
      <c r="AK98" s="91"/>
      <c r="AL98" s="100" t="s">
        <v>728</v>
      </c>
      <c r="AM98" s="86" t="s">
        <v>282</v>
      </c>
      <c r="AN98" s="86" t="s">
        <v>228</v>
      </c>
      <c r="AO98" s="143">
        <f t="shared" si="5"/>
        <v>0</v>
      </c>
      <c r="AP98" s="85" t="s">
        <v>729</v>
      </c>
      <c r="AQ98" s="100" t="s">
        <v>143</v>
      </c>
      <c r="AR98" s="97" t="s">
        <v>125</v>
      </c>
      <c r="AV98" s="99"/>
      <c r="AW98" s="159" t="s">
        <v>730</v>
      </c>
      <c r="AX98" s="102" t="s">
        <v>731</v>
      </c>
      <c r="AY98" s="157" t="s">
        <v>731</v>
      </c>
      <c r="AZ98" s="159"/>
      <c r="BF98" s="103">
        <v>46230</v>
      </c>
      <c r="BG98" s="46"/>
      <c r="BH98" s="46"/>
      <c r="BI98" s="46">
        <f t="shared" si="6"/>
        <v>0</v>
      </c>
      <c r="BJ98" s="46">
        <f t="shared" si="7"/>
        <v>0</v>
      </c>
    </row>
    <row r="99" spans="1:62" ht="120" customHeight="1" x14ac:dyDescent="0.2">
      <c r="A99" s="170" t="s">
        <v>179</v>
      </c>
      <c r="B99" s="132"/>
      <c r="C99" s="150">
        <v>0</v>
      </c>
      <c r="D99" s="150">
        <v>0</v>
      </c>
      <c r="E99" s="133">
        <f t="shared" si="4"/>
        <v>0</v>
      </c>
      <c r="F99" s="134" t="s">
        <v>732</v>
      </c>
      <c r="G99" s="86" t="s">
        <v>206</v>
      </c>
      <c r="H99" s="86" t="s">
        <v>696</v>
      </c>
      <c r="I99" s="89"/>
      <c r="J99" s="90" t="s">
        <v>194</v>
      </c>
      <c r="K99" s="86"/>
      <c r="L99" s="86"/>
      <c r="M99" s="92" t="s">
        <v>144</v>
      </c>
      <c r="N99" s="86" t="s">
        <v>697</v>
      </c>
      <c r="O99" s="163" t="s">
        <v>233</v>
      </c>
      <c r="P99" s="163" t="s">
        <v>346</v>
      </c>
      <c r="Q99" s="91" t="s">
        <v>109</v>
      </c>
      <c r="R99" s="91" t="s">
        <v>205</v>
      </c>
      <c r="S99" s="91" t="s">
        <v>733</v>
      </c>
      <c r="T99" s="92">
        <v>22</v>
      </c>
      <c r="U99" s="93">
        <v>100</v>
      </c>
      <c r="V99" s="94">
        <v>46223</v>
      </c>
      <c r="W99" s="94">
        <v>46223</v>
      </c>
      <c r="X99" s="95">
        <v>9785171889449</v>
      </c>
      <c r="Y99" s="96">
        <v>2</v>
      </c>
      <c r="Z99" s="97">
        <v>1.4E-2</v>
      </c>
      <c r="AA99" s="98" t="s">
        <v>720</v>
      </c>
      <c r="AB99" s="98"/>
      <c r="AC99" s="98" t="s">
        <v>721</v>
      </c>
      <c r="AD99" s="91" t="s">
        <v>276</v>
      </c>
      <c r="AE99" s="169" t="s">
        <v>195</v>
      </c>
      <c r="AF99" s="168"/>
      <c r="AG99" s="98" t="s">
        <v>281</v>
      </c>
      <c r="AH99" s="98"/>
      <c r="AI99" s="86" t="s">
        <v>696</v>
      </c>
      <c r="AJ99" s="101"/>
      <c r="AK99" s="91"/>
      <c r="AL99" s="100" t="s">
        <v>734</v>
      </c>
      <c r="AM99" s="86" t="s">
        <v>282</v>
      </c>
      <c r="AN99" s="86" t="s">
        <v>228</v>
      </c>
      <c r="AO99" s="143">
        <f t="shared" si="5"/>
        <v>0</v>
      </c>
      <c r="AP99" s="85" t="s">
        <v>735</v>
      </c>
      <c r="AQ99" s="100" t="s">
        <v>143</v>
      </c>
      <c r="AR99" s="97" t="s">
        <v>125</v>
      </c>
      <c r="AV99" s="99"/>
      <c r="AW99" s="159" t="s">
        <v>736</v>
      </c>
      <c r="AX99" s="102"/>
      <c r="AY99" s="157" t="s">
        <v>737</v>
      </c>
      <c r="AZ99" s="159"/>
      <c r="BF99" s="103">
        <v>46230</v>
      </c>
      <c r="BG99" s="46"/>
      <c r="BH99" s="46"/>
      <c r="BI99" s="46">
        <f t="shared" si="6"/>
        <v>0</v>
      </c>
      <c r="BJ99" s="46">
        <f t="shared" si="7"/>
        <v>0</v>
      </c>
    </row>
    <row r="100" spans="1:62" ht="120" customHeight="1" x14ac:dyDescent="0.2">
      <c r="A100" s="170" t="s">
        <v>179</v>
      </c>
      <c r="B100" s="132"/>
      <c r="C100" s="150">
        <v>0</v>
      </c>
      <c r="D100" s="150">
        <v>0</v>
      </c>
      <c r="E100" s="133">
        <f t="shared" si="4"/>
        <v>0</v>
      </c>
      <c r="F100" s="134" t="s">
        <v>738</v>
      </c>
      <c r="G100" s="86" t="s">
        <v>206</v>
      </c>
      <c r="H100" s="86" t="s">
        <v>696</v>
      </c>
      <c r="I100" s="89"/>
      <c r="J100" s="90" t="s">
        <v>194</v>
      </c>
      <c r="K100" s="86"/>
      <c r="L100" s="86"/>
      <c r="M100" s="92" t="s">
        <v>144</v>
      </c>
      <c r="N100" s="86" t="s">
        <v>697</v>
      </c>
      <c r="O100" s="163" t="s">
        <v>233</v>
      </c>
      <c r="P100" s="163" t="s">
        <v>346</v>
      </c>
      <c r="Q100" s="91" t="s">
        <v>109</v>
      </c>
      <c r="R100" s="91" t="s">
        <v>205</v>
      </c>
      <c r="S100" s="91" t="s">
        <v>739</v>
      </c>
      <c r="T100" s="92">
        <v>22</v>
      </c>
      <c r="U100" s="93">
        <v>100</v>
      </c>
      <c r="V100" s="94">
        <v>46223</v>
      </c>
      <c r="W100" s="94">
        <v>46223</v>
      </c>
      <c r="X100" s="95">
        <v>9785171889456</v>
      </c>
      <c r="Y100" s="96">
        <v>2</v>
      </c>
      <c r="Z100" s="97">
        <v>0.109</v>
      </c>
      <c r="AA100" s="98" t="s">
        <v>720</v>
      </c>
      <c r="AB100" s="98"/>
      <c r="AC100" s="98" t="s">
        <v>721</v>
      </c>
      <c r="AD100" s="91" t="s">
        <v>276</v>
      </c>
      <c r="AE100" s="169" t="s">
        <v>195</v>
      </c>
      <c r="AF100" s="168"/>
      <c r="AG100" s="98" t="s">
        <v>281</v>
      </c>
      <c r="AH100" s="98"/>
      <c r="AI100" s="86" t="s">
        <v>696</v>
      </c>
      <c r="AJ100" s="101"/>
      <c r="AK100" s="91"/>
      <c r="AL100" s="100" t="s">
        <v>740</v>
      </c>
      <c r="AM100" s="86" t="s">
        <v>282</v>
      </c>
      <c r="AN100" s="86" t="s">
        <v>228</v>
      </c>
      <c r="AO100" s="143">
        <f t="shared" si="5"/>
        <v>0</v>
      </c>
      <c r="AP100" s="85" t="s">
        <v>741</v>
      </c>
      <c r="AQ100" s="100" t="s">
        <v>143</v>
      </c>
      <c r="AR100" s="97" t="s">
        <v>125</v>
      </c>
      <c r="AV100" s="99"/>
      <c r="AW100" s="159" t="s">
        <v>742</v>
      </c>
      <c r="AX100" s="102"/>
      <c r="AY100" s="157" t="s">
        <v>743</v>
      </c>
      <c r="AZ100" s="159"/>
      <c r="BF100" s="103">
        <v>46230</v>
      </c>
      <c r="BG100" s="46"/>
      <c r="BH100" s="46"/>
      <c r="BI100" s="46">
        <f t="shared" si="6"/>
        <v>0</v>
      </c>
      <c r="BJ100" s="46">
        <f t="shared" si="7"/>
        <v>0</v>
      </c>
    </row>
    <row r="101" spans="1:62" ht="120" customHeight="1" x14ac:dyDescent="0.2">
      <c r="A101" s="170" t="s">
        <v>179</v>
      </c>
      <c r="B101" s="132"/>
      <c r="C101" s="150">
        <v>0</v>
      </c>
      <c r="D101" s="150">
        <v>0</v>
      </c>
      <c r="E101" s="133">
        <f t="shared" si="4"/>
        <v>0</v>
      </c>
      <c r="F101" s="134" t="s">
        <v>2147</v>
      </c>
      <c r="G101" s="86" t="s">
        <v>206</v>
      </c>
      <c r="H101" s="86" t="s">
        <v>2148</v>
      </c>
      <c r="I101" s="89"/>
      <c r="J101" s="90" t="s">
        <v>194</v>
      </c>
      <c r="K101" s="86"/>
      <c r="L101" s="86"/>
      <c r="M101" s="92" t="s">
        <v>144</v>
      </c>
      <c r="N101" s="86" t="s">
        <v>2149</v>
      </c>
      <c r="O101" s="163" t="s">
        <v>233</v>
      </c>
      <c r="P101" s="163" t="s">
        <v>346</v>
      </c>
      <c r="Q101" s="91" t="s">
        <v>109</v>
      </c>
      <c r="R101" s="91" t="s">
        <v>205</v>
      </c>
      <c r="S101" s="91" t="s">
        <v>2150</v>
      </c>
      <c r="T101" s="92">
        <v>22</v>
      </c>
      <c r="U101" s="93">
        <v>100</v>
      </c>
      <c r="V101" s="94">
        <v>46230</v>
      </c>
      <c r="W101" s="94">
        <v>46230</v>
      </c>
      <c r="X101" s="95">
        <v>9785171897758</v>
      </c>
      <c r="Y101" s="96">
        <v>1</v>
      </c>
      <c r="Z101" s="97">
        <v>2.3E-2</v>
      </c>
      <c r="AA101" s="98" t="s">
        <v>2151</v>
      </c>
      <c r="AB101" s="98"/>
      <c r="AC101" s="98" t="s">
        <v>2152</v>
      </c>
      <c r="AD101" s="91" t="s">
        <v>276</v>
      </c>
      <c r="AE101" s="169" t="s">
        <v>195</v>
      </c>
      <c r="AF101" s="168"/>
      <c r="AG101" s="98" t="s">
        <v>281</v>
      </c>
      <c r="AH101" s="98"/>
      <c r="AI101" s="86" t="s">
        <v>2153</v>
      </c>
      <c r="AJ101" s="101"/>
      <c r="AK101" s="91"/>
      <c r="AL101" s="100" t="s">
        <v>2154</v>
      </c>
      <c r="AM101" s="86" t="s">
        <v>282</v>
      </c>
      <c r="AN101" s="86" t="s">
        <v>228</v>
      </c>
      <c r="AO101" s="143">
        <f t="shared" si="5"/>
        <v>0</v>
      </c>
      <c r="AP101" s="85" t="s">
        <v>2155</v>
      </c>
      <c r="AQ101" s="100" t="s">
        <v>143</v>
      </c>
      <c r="AR101" s="97" t="s">
        <v>125</v>
      </c>
      <c r="AV101" s="99"/>
      <c r="AW101" s="159" t="s">
        <v>2156</v>
      </c>
      <c r="AX101" s="102" t="s">
        <v>2157</v>
      </c>
      <c r="AY101" s="157" t="s">
        <v>2158</v>
      </c>
      <c r="AZ101" s="159"/>
      <c r="BF101" s="103">
        <v>46234</v>
      </c>
      <c r="BG101" s="46"/>
      <c r="BH101" s="46"/>
      <c r="BI101" s="46">
        <f t="shared" si="6"/>
        <v>0</v>
      </c>
      <c r="BJ101" s="46">
        <f t="shared" si="7"/>
        <v>0</v>
      </c>
    </row>
    <row r="102" spans="1:62" ht="120" customHeight="1" x14ac:dyDescent="0.2">
      <c r="A102" s="170" t="s">
        <v>179</v>
      </c>
      <c r="B102" s="132"/>
      <c r="C102" s="150">
        <v>0</v>
      </c>
      <c r="D102" s="150">
        <v>0</v>
      </c>
      <c r="E102" s="133">
        <f t="shared" si="4"/>
        <v>0</v>
      </c>
      <c r="F102" s="134" t="s">
        <v>2159</v>
      </c>
      <c r="G102" s="86" t="s">
        <v>206</v>
      </c>
      <c r="H102" s="86" t="s">
        <v>2148</v>
      </c>
      <c r="I102" s="89"/>
      <c r="J102" s="90" t="s">
        <v>194</v>
      </c>
      <c r="K102" s="86"/>
      <c r="L102" s="86"/>
      <c r="M102" s="92" t="s">
        <v>144</v>
      </c>
      <c r="N102" s="86" t="s">
        <v>2149</v>
      </c>
      <c r="O102" s="163" t="s">
        <v>233</v>
      </c>
      <c r="P102" s="163" t="s">
        <v>346</v>
      </c>
      <c r="Q102" s="91" t="s">
        <v>109</v>
      </c>
      <c r="R102" s="91" t="s">
        <v>205</v>
      </c>
      <c r="S102" s="91" t="s">
        <v>2160</v>
      </c>
      <c r="T102" s="92">
        <v>22</v>
      </c>
      <c r="U102" s="93">
        <v>100</v>
      </c>
      <c r="V102" s="94">
        <v>46231</v>
      </c>
      <c r="W102" s="94">
        <v>46231</v>
      </c>
      <c r="X102" s="95">
        <v>9785171897932</v>
      </c>
      <c r="Y102" s="96">
        <v>2</v>
      </c>
      <c r="Z102" s="97">
        <v>2.5999999999999999E-2</v>
      </c>
      <c r="AA102" s="98" t="s">
        <v>2151</v>
      </c>
      <c r="AB102" s="98"/>
      <c r="AC102" s="98" t="s">
        <v>2152</v>
      </c>
      <c r="AD102" s="91" t="s">
        <v>276</v>
      </c>
      <c r="AE102" s="169" t="s">
        <v>195</v>
      </c>
      <c r="AF102" s="168"/>
      <c r="AG102" s="98" t="s">
        <v>281</v>
      </c>
      <c r="AH102" s="98"/>
      <c r="AI102" s="86" t="s">
        <v>2153</v>
      </c>
      <c r="AJ102" s="101"/>
      <c r="AK102" s="91"/>
      <c r="AL102" s="100" t="s">
        <v>2161</v>
      </c>
      <c r="AM102" s="86" t="s">
        <v>282</v>
      </c>
      <c r="AN102" s="86" t="s">
        <v>228</v>
      </c>
      <c r="AO102" s="143">
        <f t="shared" si="5"/>
        <v>0</v>
      </c>
      <c r="AP102" s="85" t="s">
        <v>2162</v>
      </c>
      <c r="AQ102" s="100" t="s">
        <v>143</v>
      </c>
      <c r="AR102" s="97" t="s">
        <v>125</v>
      </c>
      <c r="AV102" s="99"/>
      <c r="AW102" s="159" t="s">
        <v>2163</v>
      </c>
      <c r="AX102" s="102" t="s">
        <v>2164</v>
      </c>
      <c r="AY102" s="157" t="s">
        <v>2164</v>
      </c>
      <c r="AZ102" s="159"/>
      <c r="BF102" s="103">
        <v>46234</v>
      </c>
      <c r="BG102" s="46"/>
      <c r="BH102" s="46"/>
      <c r="BI102" s="46">
        <f t="shared" si="6"/>
        <v>0</v>
      </c>
      <c r="BJ102" s="46">
        <f t="shared" si="7"/>
        <v>0</v>
      </c>
    </row>
    <row r="103" spans="1:62" ht="120" customHeight="1" x14ac:dyDescent="0.2">
      <c r="A103" s="170" t="s">
        <v>179</v>
      </c>
      <c r="B103" s="132"/>
      <c r="C103" s="150">
        <v>0</v>
      </c>
      <c r="D103" s="150">
        <v>0</v>
      </c>
      <c r="E103" s="133">
        <f t="shared" si="4"/>
        <v>0</v>
      </c>
      <c r="F103" s="134" t="s">
        <v>2165</v>
      </c>
      <c r="G103" s="86" t="s">
        <v>206</v>
      </c>
      <c r="H103" s="86" t="s">
        <v>2148</v>
      </c>
      <c r="I103" s="89"/>
      <c r="J103" s="90" t="s">
        <v>194</v>
      </c>
      <c r="K103" s="86"/>
      <c r="L103" s="86"/>
      <c r="M103" s="92" t="s">
        <v>144</v>
      </c>
      <c r="N103" s="86" t="s">
        <v>2149</v>
      </c>
      <c r="O103" s="163" t="s">
        <v>233</v>
      </c>
      <c r="P103" s="163" t="s">
        <v>346</v>
      </c>
      <c r="Q103" s="91" t="s">
        <v>109</v>
      </c>
      <c r="R103" s="91" t="s">
        <v>205</v>
      </c>
      <c r="S103" s="91" t="s">
        <v>2166</v>
      </c>
      <c r="T103" s="92">
        <v>22</v>
      </c>
      <c r="U103" s="93">
        <v>100</v>
      </c>
      <c r="V103" s="94">
        <v>46231</v>
      </c>
      <c r="W103" s="94">
        <v>46231</v>
      </c>
      <c r="X103" s="95">
        <v>9785171898113</v>
      </c>
      <c r="Y103" s="96">
        <v>2</v>
      </c>
      <c r="Z103" s="97">
        <v>2.7E-2</v>
      </c>
      <c r="AA103" s="98" t="s">
        <v>2151</v>
      </c>
      <c r="AB103" s="98"/>
      <c r="AC103" s="98" t="s">
        <v>2152</v>
      </c>
      <c r="AD103" s="91" t="s">
        <v>276</v>
      </c>
      <c r="AE103" s="169" t="s">
        <v>195</v>
      </c>
      <c r="AF103" s="168"/>
      <c r="AG103" s="98" t="s">
        <v>281</v>
      </c>
      <c r="AH103" s="98"/>
      <c r="AI103" s="86" t="s">
        <v>2153</v>
      </c>
      <c r="AJ103" s="101"/>
      <c r="AK103" s="91"/>
      <c r="AL103" s="100" t="s">
        <v>2167</v>
      </c>
      <c r="AM103" s="86" t="s">
        <v>282</v>
      </c>
      <c r="AN103" s="86" t="s">
        <v>228</v>
      </c>
      <c r="AO103" s="143">
        <f t="shared" si="5"/>
        <v>0</v>
      </c>
      <c r="AP103" s="85" t="s">
        <v>2168</v>
      </c>
      <c r="AQ103" s="100" t="s">
        <v>143</v>
      </c>
      <c r="AR103" s="97" t="s">
        <v>125</v>
      </c>
      <c r="AV103" s="99"/>
      <c r="AW103" s="159" t="s">
        <v>2169</v>
      </c>
      <c r="AX103" s="102" t="s">
        <v>2170</v>
      </c>
      <c r="AY103" s="157" t="s">
        <v>2170</v>
      </c>
      <c r="AZ103" s="159"/>
      <c r="BF103" s="103">
        <v>46234</v>
      </c>
      <c r="BG103" s="46"/>
      <c r="BH103" s="46"/>
      <c r="BI103" s="46">
        <f t="shared" si="6"/>
        <v>0</v>
      </c>
      <c r="BJ103" s="46">
        <f t="shared" si="7"/>
        <v>0</v>
      </c>
    </row>
    <row r="104" spans="1:62" ht="120" customHeight="1" x14ac:dyDescent="0.2">
      <c r="A104" s="170" t="s">
        <v>179</v>
      </c>
      <c r="B104" s="132"/>
      <c r="C104" s="150">
        <v>0</v>
      </c>
      <c r="D104" s="150">
        <v>0</v>
      </c>
      <c r="E104" s="133">
        <f t="shared" si="4"/>
        <v>0</v>
      </c>
      <c r="F104" s="134" t="s">
        <v>1094</v>
      </c>
      <c r="G104" s="86" t="s">
        <v>236</v>
      </c>
      <c r="H104" s="86" t="s">
        <v>1095</v>
      </c>
      <c r="I104" s="89"/>
      <c r="J104" s="90" t="s">
        <v>194</v>
      </c>
      <c r="K104" s="86"/>
      <c r="L104" s="86"/>
      <c r="M104" s="92" t="s">
        <v>209</v>
      </c>
      <c r="N104" s="86" t="s">
        <v>108</v>
      </c>
      <c r="O104" s="163" t="s">
        <v>210</v>
      </c>
      <c r="P104" s="163" t="s">
        <v>339</v>
      </c>
      <c r="Q104" s="91" t="s">
        <v>109</v>
      </c>
      <c r="R104" s="91" t="s">
        <v>205</v>
      </c>
      <c r="S104" s="91" t="s">
        <v>1096</v>
      </c>
      <c r="T104" s="92">
        <v>22</v>
      </c>
      <c r="U104" s="93">
        <v>24</v>
      </c>
      <c r="V104" s="94">
        <v>46218</v>
      </c>
      <c r="W104" s="94">
        <v>46218</v>
      </c>
      <c r="X104" s="95">
        <v>9785171859992</v>
      </c>
      <c r="Y104" s="96">
        <v>70</v>
      </c>
      <c r="Z104" s="97">
        <v>9.8000000000000004E-2</v>
      </c>
      <c r="AA104" s="98" t="s">
        <v>1097</v>
      </c>
      <c r="AB104" s="98"/>
      <c r="AC104" s="98" t="s">
        <v>1098</v>
      </c>
      <c r="AD104" s="91" t="s">
        <v>276</v>
      </c>
      <c r="AE104" s="169" t="s">
        <v>195</v>
      </c>
      <c r="AF104" s="168"/>
      <c r="AG104" s="98" t="s">
        <v>300</v>
      </c>
      <c r="AH104" s="98"/>
      <c r="AI104" s="86" t="s">
        <v>1099</v>
      </c>
      <c r="AJ104" s="101" t="s">
        <v>141</v>
      </c>
      <c r="AK104" s="91"/>
      <c r="AL104" s="100" t="s">
        <v>1100</v>
      </c>
      <c r="AM104" s="86" t="s">
        <v>183</v>
      </c>
      <c r="AN104" s="86" t="s">
        <v>142</v>
      </c>
      <c r="AO104" s="143">
        <f t="shared" si="5"/>
        <v>0</v>
      </c>
      <c r="AP104" s="85" t="s">
        <v>1101</v>
      </c>
      <c r="AQ104" s="100" t="s">
        <v>143</v>
      </c>
      <c r="AR104" s="97" t="s">
        <v>125</v>
      </c>
      <c r="AV104" s="99"/>
      <c r="AW104" s="159" t="s">
        <v>1102</v>
      </c>
      <c r="AX104" s="102" t="s">
        <v>1103</v>
      </c>
      <c r="AY104" s="157" t="s">
        <v>1104</v>
      </c>
      <c r="AZ104" s="159"/>
      <c r="BF104" s="103">
        <v>46231</v>
      </c>
      <c r="BG104" s="46"/>
      <c r="BH104" s="46"/>
      <c r="BI104" s="46">
        <f t="shared" si="6"/>
        <v>0</v>
      </c>
      <c r="BJ104" s="46">
        <f t="shared" si="7"/>
        <v>0</v>
      </c>
    </row>
    <row r="105" spans="1:62" ht="120" customHeight="1" x14ac:dyDescent="0.2">
      <c r="A105" s="170" t="s">
        <v>179</v>
      </c>
      <c r="B105" s="132"/>
      <c r="C105" s="150">
        <v>0</v>
      </c>
      <c r="D105" s="150">
        <v>0</v>
      </c>
      <c r="E105" s="133">
        <f t="shared" si="4"/>
        <v>0</v>
      </c>
      <c r="F105" s="134" t="s">
        <v>1105</v>
      </c>
      <c r="G105" s="86" t="s">
        <v>236</v>
      </c>
      <c r="H105" s="86" t="s">
        <v>1095</v>
      </c>
      <c r="I105" s="89"/>
      <c r="J105" s="90" t="s">
        <v>194</v>
      </c>
      <c r="K105" s="86"/>
      <c r="L105" s="86"/>
      <c r="M105" s="92" t="s">
        <v>209</v>
      </c>
      <c r="N105" s="86" t="s">
        <v>108</v>
      </c>
      <c r="O105" s="163" t="s">
        <v>210</v>
      </c>
      <c r="P105" s="163" t="s">
        <v>246</v>
      </c>
      <c r="Q105" s="91" t="s">
        <v>109</v>
      </c>
      <c r="R105" s="91" t="s">
        <v>205</v>
      </c>
      <c r="S105" s="91" t="s">
        <v>1106</v>
      </c>
      <c r="T105" s="92">
        <v>22</v>
      </c>
      <c r="U105" s="93">
        <v>24</v>
      </c>
      <c r="V105" s="94">
        <v>46218</v>
      </c>
      <c r="W105" s="94">
        <v>46218</v>
      </c>
      <c r="X105" s="95">
        <v>9785171863180</v>
      </c>
      <c r="Y105" s="96">
        <v>70</v>
      </c>
      <c r="Z105" s="97">
        <v>9.8000000000000004E-2</v>
      </c>
      <c r="AA105" s="98" t="s">
        <v>1097</v>
      </c>
      <c r="AB105" s="98"/>
      <c r="AC105" s="98" t="s">
        <v>1098</v>
      </c>
      <c r="AD105" s="91" t="s">
        <v>276</v>
      </c>
      <c r="AE105" s="169" t="s">
        <v>195</v>
      </c>
      <c r="AF105" s="168"/>
      <c r="AG105" s="98" t="s">
        <v>300</v>
      </c>
      <c r="AH105" s="98"/>
      <c r="AI105" s="86" t="s">
        <v>1099</v>
      </c>
      <c r="AJ105" s="101" t="s">
        <v>141</v>
      </c>
      <c r="AK105" s="91"/>
      <c r="AL105" s="100" t="s">
        <v>1107</v>
      </c>
      <c r="AM105" s="86" t="s">
        <v>183</v>
      </c>
      <c r="AN105" s="86" t="s">
        <v>142</v>
      </c>
      <c r="AO105" s="143">
        <f t="shared" si="5"/>
        <v>0</v>
      </c>
      <c r="AP105" s="85" t="s">
        <v>1108</v>
      </c>
      <c r="AQ105" s="100" t="s">
        <v>143</v>
      </c>
      <c r="AR105" s="97" t="s">
        <v>125</v>
      </c>
      <c r="AV105" s="99"/>
      <c r="AW105" s="159" t="s">
        <v>1109</v>
      </c>
      <c r="AX105" s="102" t="s">
        <v>1103</v>
      </c>
      <c r="AY105" s="157" t="s">
        <v>1110</v>
      </c>
      <c r="AZ105" s="159"/>
      <c r="BF105" s="103">
        <v>46231</v>
      </c>
      <c r="BG105" s="46"/>
      <c r="BH105" s="46"/>
      <c r="BI105" s="46">
        <f t="shared" si="6"/>
        <v>0</v>
      </c>
      <c r="BJ105" s="46">
        <f t="shared" si="7"/>
        <v>0</v>
      </c>
    </row>
    <row r="106" spans="1:62" ht="120" customHeight="1" x14ac:dyDescent="0.2">
      <c r="A106" s="170" t="s">
        <v>179</v>
      </c>
      <c r="B106" s="132"/>
      <c r="C106" s="150">
        <v>0</v>
      </c>
      <c r="D106" s="150">
        <v>0</v>
      </c>
      <c r="E106" s="133">
        <f t="shared" si="4"/>
        <v>0</v>
      </c>
      <c r="F106" s="134" t="s">
        <v>1720</v>
      </c>
      <c r="G106" s="86" t="s">
        <v>1721</v>
      </c>
      <c r="H106" s="86" t="s">
        <v>1722</v>
      </c>
      <c r="I106" s="89"/>
      <c r="J106" s="90" t="s">
        <v>194</v>
      </c>
      <c r="K106" s="86"/>
      <c r="L106" s="86"/>
      <c r="M106" s="92" t="s">
        <v>133</v>
      </c>
      <c r="N106" s="86" t="s">
        <v>108</v>
      </c>
      <c r="O106" s="163" t="s">
        <v>277</v>
      </c>
      <c r="P106" s="163" t="s">
        <v>278</v>
      </c>
      <c r="Q106" s="91" t="s">
        <v>109</v>
      </c>
      <c r="R106" s="91" t="s">
        <v>205</v>
      </c>
      <c r="S106" s="91" t="s">
        <v>1723</v>
      </c>
      <c r="T106" s="92">
        <v>22</v>
      </c>
      <c r="U106" s="93">
        <v>115</v>
      </c>
      <c r="V106" s="94">
        <v>46231</v>
      </c>
      <c r="W106" s="94">
        <v>46231</v>
      </c>
      <c r="X106" s="95">
        <v>9785171791780</v>
      </c>
      <c r="Y106" s="96">
        <v>80</v>
      </c>
      <c r="Z106" s="97">
        <v>0.11799999999999999</v>
      </c>
      <c r="AA106" s="98" t="s">
        <v>1724</v>
      </c>
      <c r="AB106" s="98"/>
      <c r="AC106" s="98" t="s">
        <v>1725</v>
      </c>
      <c r="AD106" s="91" t="s">
        <v>276</v>
      </c>
      <c r="AE106" s="169" t="s">
        <v>195</v>
      </c>
      <c r="AF106" s="168"/>
      <c r="AG106" s="98" t="s">
        <v>445</v>
      </c>
      <c r="AH106" s="98"/>
      <c r="AI106" s="86" t="s">
        <v>1726</v>
      </c>
      <c r="AJ106" s="101"/>
      <c r="AK106" s="91"/>
      <c r="AL106" s="100" t="s">
        <v>1727</v>
      </c>
      <c r="AM106" s="86" t="s">
        <v>308</v>
      </c>
      <c r="AN106" s="86" t="s">
        <v>228</v>
      </c>
      <c r="AO106" s="143">
        <f t="shared" si="5"/>
        <v>0</v>
      </c>
      <c r="AP106" s="85" t="s">
        <v>1728</v>
      </c>
      <c r="AQ106" s="100" t="s">
        <v>157</v>
      </c>
      <c r="AR106" s="97" t="s">
        <v>125</v>
      </c>
      <c r="AV106" s="99"/>
      <c r="AW106" s="159" t="s">
        <v>1729</v>
      </c>
      <c r="AX106" s="102" t="s">
        <v>1730</v>
      </c>
      <c r="AY106" s="157" t="s">
        <v>1730</v>
      </c>
      <c r="AZ106" s="159"/>
      <c r="BF106" s="103">
        <v>46233</v>
      </c>
      <c r="BG106" s="46"/>
      <c r="BH106" s="46"/>
      <c r="BI106" s="46">
        <f t="shared" si="6"/>
        <v>0</v>
      </c>
      <c r="BJ106" s="46">
        <f t="shared" si="7"/>
        <v>0</v>
      </c>
    </row>
    <row r="107" spans="1:62" ht="120" customHeight="1" x14ac:dyDescent="0.2">
      <c r="A107" s="170" t="s">
        <v>179</v>
      </c>
      <c r="B107" s="132"/>
      <c r="C107" s="150">
        <v>0</v>
      </c>
      <c r="D107" s="150">
        <v>0</v>
      </c>
      <c r="E107" s="133">
        <f t="shared" si="4"/>
        <v>0</v>
      </c>
      <c r="F107" s="134" t="s">
        <v>1731</v>
      </c>
      <c r="G107" s="86" t="s">
        <v>1293</v>
      </c>
      <c r="H107" s="86" t="s">
        <v>1732</v>
      </c>
      <c r="I107" s="89"/>
      <c r="J107" s="90">
        <v>3</v>
      </c>
      <c r="K107" s="86"/>
      <c r="L107" s="86"/>
      <c r="M107" s="92" t="s">
        <v>144</v>
      </c>
      <c r="N107" s="86" t="s">
        <v>108</v>
      </c>
      <c r="O107" s="163" t="s">
        <v>229</v>
      </c>
      <c r="P107" s="163" t="s">
        <v>1733</v>
      </c>
      <c r="Q107" s="91" t="s">
        <v>109</v>
      </c>
      <c r="R107" s="91" t="s">
        <v>205</v>
      </c>
      <c r="S107" s="91" t="s">
        <v>1734</v>
      </c>
      <c r="T107" s="92">
        <v>10</v>
      </c>
      <c r="U107" s="93">
        <v>6</v>
      </c>
      <c r="V107" s="94">
        <v>45281</v>
      </c>
      <c r="W107" s="94">
        <v>46228</v>
      </c>
      <c r="X107" s="95">
        <v>9785171610845</v>
      </c>
      <c r="Y107" s="96">
        <v>640</v>
      </c>
      <c r="Z107" s="97">
        <v>0.221</v>
      </c>
      <c r="AA107" s="98" t="s">
        <v>375</v>
      </c>
      <c r="AB107" s="98" t="s">
        <v>182</v>
      </c>
      <c r="AC107" s="98" t="s">
        <v>326</v>
      </c>
      <c r="AD107" s="91">
        <v>3</v>
      </c>
      <c r="AE107" s="135" t="s">
        <v>116</v>
      </c>
      <c r="AF107" s="168"/>
      <c r="AG107" s="98" t="s">
        <v>371</v>
      </c>
      <c r="AH107" s="98"/>
      <c r="AI107" s="86" t="s">
        <v>1735</v>
      </c>
      <c r="AJ107" s="101"/>
      <c r="AK107" s="91"/>
      <c r="AL107" s="100" t="s">
        <v>1736</v>
      </c>
      <c r="AM107" s="86" t="s">
        <v>260</v>
      </c>
      <c r="AN107" s="86" t="s">
        <v>228</v>
      </c>
      <c r="AO107" s="143">
        <f t="shared" si="5"/>
        <v>0</v>
      </c>
      <c r="AP107" s="85" t="s">
        <v>1737</v>
      </c>
      <c r="AQ107" s="100" t="s">
        <v>157</v>
      </c>
      <c r="AR107" s="97" t="s">
        <v>125</v>
      </c>
      <c r="AV107" s="99"/>
      <c r="AW107" s="159" t="s">
        <v>1738</v>
      </c>
      <c r="AX107" s="102"/>
      <c r="AY107" s="157" t="s">
        <v>1739</v>
      </c>
      <c r="AZ107" s="159"/>
      <c r="BF107" s="103">
        <v>46233</v>
      </c>
      <c r="BG107" s="46"/>
      <c r="BH107" s="46"/>
      <c r="BI107" s="46">
        <f t="shared" si="6"/>
        <v>0</v>
      </c>
      <c r="BJ107" s="46">
        <f t="shared" si="7"/>
        <v>0</v>
      </c>
    </row>
    <row r="108" spans="1:62" ht="120" customHeight="1" x14ac:dyDescent="0.2">
      <c r="A108" s="170" t="s">
        <v>179</v>
      </c>
      <c r="B108" s="132"/>
      <c r="C108" s="150">
        <v>0</v>
      </c>
      <c r="D108" s="150">
        <v>0</v>
      </c>
      <c r="E108" s="133">
        <f t="shared" si="4"/>
        <v>0</v>
      </c>
      <c r="F108" s="134" t="s">
        <v>1740</v>
      </c>
      <c r="G108" s="86" t="s">
        <v>1741</v>
      </c>
      <c r="H108" s="86" t="s">
        <v>1742</v>
      </c>
      <c r="I108" s="89"/>
      <c r="J108" s="90" t="s">
        <v>194</v>
      </c>
      <c r="K108" s="86"/>
      <c r="L108" s="86"/>
      <c r="M108" s="92" t="s">
        <v>151</v>
      </c>
      <c r="N108" s="86" t="s">
        <v>108</v>
      </c>
      <c r="O108" s="163" t="s">
        <v>213</v>
      </c>
      <c r="P108" s="163" t="s">
        <v>213</v>
      </c>
      <c r="Q108" s="91" t="s">
        <v>109</v>
      </c>
      <c r="R108" s="91" t="s">
        <v>205</v>
      </c>
      <c r="S108" s="91" t="s">
        <v>1743</v>
      </c>
      <c r="T108" s="92">
        <v>10</v>
      </c>
      <c r="U108" s="93">
        <v>4</v>
      </c>
      <c r="V108" s="94">
        <v>46229</v>
      </c>
      <c r="W108" s="94">
        <v>46229</v>
      </c>
      <c r="X108" s="95">
        <v>9785171628741</v>
      </c>
      <c r="Y108" s="96">
        <v>576</v>
      </c>
      <c r="Z108" s="97">
        <v>0.67200000000000004</v>
      </c>
      <c r="AA108" s="98" t="s">
        <v>134</v>
      </c>
      <c r="AB108" s="98" t="s">
        <v>220</v>
      </c>
      <c r="AC108" s="98" t="s">
        <v>135</v>
      </c>
      <c r="AD108" s="91" t="s">
        <v>110</v>
      </c>
      <c r="AE108" s="169" t="s">
        <v>195</v>
      </c>
      <c r="AF108" s="168"/>
      <c r="AG108" s="98" t="s">
        <v>306</v>
      </c>
      <c r="AH108" s="98"/>
      <c r="AI108" s="86" t="s">
        <v>1744</v>
      </c>
      <c r="AJ108" s="101"/>
      <c r="AK108" s="91" t="s">
        <v>1745</v>
      </c>
      <c r="AL108" s="100" t="s">
        <v>1746</v>
      </c>
      <c r="AM108" s="86" t="s">
        <v>251</v>
      </c>
      <c r="AN108" s="86" t="s">
        <v>153</v>
      </c>
      <c r="AO108" s="143">
        <f t="shared" si="5"/>
        <v>0</v>
      </c>
      <c r="AP108" s="85" t="s">
        <v>1747</v>
      </c>
      <c r="AQ108" s="100" t="s">
        <v>111</v>
      </c>
      <c r="AR108" s="97" t="s">
        <v>125</v>
      </c>
      <c r="AV108" s="99"/>
      <c r="AW108" s="159" t="s">
        <v>1748</v>
      </c>
      <c r="AX108" s="102" t="s">
        <v>1749</v>
      </c>
      <c r="AY108" s="157" t="s">
        <v>1750</v>
      </c>
      <c r="AZ108" s="159"/>
      <c r="BF108" s="103">
        <v>46233</v>
      </c>
      <c r="BG108" s="46"/>
      <c r="BH108" s="46"/>
      <c r="BI108" s="46">
        <f t="shared" si="6"/>
        <v>0</v>
      </c>
      <c r="BJ108" s="46">
        <f t="shared" si="7"/>
        <v>0</v>
      </c>
    </row>
    <row r="109" spans="1:62" ht="120" customHeight="1" x14ac:dyDescent="0.2">
      <c r="A109" s="170"/>
      <c r="B109" s="132"/>
      <c r="C109" s="150">
        <v>0</v>
      </c>
      <c r="D109" s="150">
        <v>0</v>
      </c>
      <c r="E109" s="133">
        <f t="shared" si="4"/>
        <v>0</v>
      </c>
      <c r="F109" s="134" t="s">
        <v>744</v>
      </c>
      <c r="G109" s="86" t="s">
        <v>398</v>
      </c>
      <c r="H109" s="86" t="s">
        <v>429</v>
      </c>
      <c r="I109" s="89"/>
      <c r="J109" s="90">
        <v>7</v>
      </c>
      <c r="K109" s="86"/>
      <c r="L109" s="86"/>
      <c r="M109" s="92" t="s">
        <v>151</v>
      </c>
      <c r="N109" s="86" t="s">
        <v>108</v>
      </c>
      <c r="O109" s="163" t="s">
        <v>215</v>
      </c>
      <c r="P109" s="163" t="s">
        <v>215</v>
      </c>
      <c r="Q109" s="91" t="s">
        <v>109</v>
      </c>
      <c r="R109" s="91" t="s">
        <v>205</v>
      </c>
      <c r="S109" s="91" t="s">
        <v>745</v>
      </c>
      <c r="T109" s="92">
        <v>10</v>
      </c>
      <c r="U109" s="93">
        <v>5</v>
      </c>
      <c r="V109" s="94">
        <v>45434</v>
      </c>
      <c r="W109" s="94">
        <v>46227</v>
      </c>
      <c r="X109" s="95">
        <v>9785171619053</v>
      </c>
      <c r="Y109" s="96">
        <v>384</v>
      </c>
      <c r="Z109" s="97">
        <v>0.49199999999999999</v>
      </c>
      <c r="AA109" s="98" t="s">
        <v>134</v>
      </c>
      <c r="AB109" s="98" t="s">
        <v>164</v>
      </c>
      <c r="AC109" s="98" t="s">
        <v>135</v>
      </c>
      <c r="AD109" s="91" t="s">
        <v>110</v>
      </c>
      <c r="AE109" s="135" t="s">
        <v>116</v>
      </c>
      <c r="AF109" s="168"/>
      <c r="AG109" s="98" t="s">
        <v>291</v>
      </c>
      <c r="AH109" s="98"/>
      <c r="AI109" s="86" t="s">
        <v>430</v>
      </c>
      <c r="AJ109" s="101"/>
      <c r="AK109" s="91" t="s">
        <v>746</v>
      </c>
      <c r="AL109" s="100" t="s">
        <v>747</v>
      </c>
      <c r="AM109" s="86" t="s">
        <v>214</v>
      </c>
      <c r="AN109" s="86" t="s">
        <v>153</v>
      </c>
      <c r="AO109" s="143">
        <f t="shared" si="5"/>
        <v>0</v>
      </c>
      <c r="AP109" s="85" t="s">
        <v>748</v>
      </c>
      <c r="AQ109" s="100" t="s">
        <v>154</v>
      </c>
      <c r="AR109" s="97" t="s">
        <v>125</v>
      </c>
      <c r="AV109" s="99"/>
      <c r="AW109" s="159" t="s">
        <v>749</v>
      </c>
      <c r="AX109" s="102" t="s">
        <v>750</v>
      </c>
      <c r="AY109" s="157" t="s">
        <v>751</v>
      </c>
      <c r="AZ109" s="159"/>
      <c r="BF109" s="103">
        <v>46230</v>
      </c>
      <c r="BG109" s="46"/>
      <c r="BH109" s="46"/>
      <c r="BI109" s="46">
        <f t="shared" si="6"/>
        <v>0</v>
      </c>
      <c r="BJ109" s="46">
        <f t="shared" si="7"/>
        <v>0</v>
      </c>
    </row>
    <row r="110" spans="1:62" ht="120" customHeight="1" x14ac:dyDescent="0.2">
      <c r="A110" s="170" t="s">
        <v>179</v>
      </c>
      <c r="B110" s="132"/>
      <c r="C110" s="150">
        <v>0</v>
      </c>
      <c r="D110" s="150">
        <v>0</v>
      </c>
      <c r="E110" s="133">
        <f t="shared" si="4"/>
        <v>0</v>
      </c>
      <c r="F110" s="134" t="s">
        <v>752</v>
      </c>
      <c r="G110" s="86" t="s">
        <v>206</v>
      </c>
      <c r="H110" s="86" t="s">
        <v>469</v>
      </c>
      <c r="I110" s="89"/>
      <c r="J110" s="90" t="s">
        <v>194</v>
      </c>
      <c r="K110" s="86"/>
      <c r="L110" s="86"/>
      <c r="M110" s="92" t="s">
        <v>133</v>
      </c>
      <c r="N110" s="86" t="s">
        <v>108</v>
      </c>
      <c r="O110" s="163" t="s">
        <v>385</v>
      </c>
      <c r="P110" s="163" t="s">
        <v>403</v>
      </c>
      <c r="Q110" s="91" t="s">
        <v>109</v>
      </c>
      <c r="R110" s="91" t="s">
        <v>205</v>
      </c>
      <c r="S110" s="91" t="s">
        <v>753</v>
      </c>
      <c r="T110" s="92">
        <v>10</v>
      </c>
      <c r="U110" s="93">
        <v>50</v>
      </c>
      <c r="V110" s="94">
        <v>46227</v>
      </c>
      <c r="W110" s="94">
        <v>46227</v>
      </c>
      <c r="X110" s="95">
        <v>9785171890544</v>
      </c>
      <c r="Y110" s="96">
        <v>64</v>
      </c>
      <c r="Z110" s="97">
        <v>4.5999999999999999E-2</v>
      </c>
      <c r="AA110" s="98" t="s">
        <v>145</v>
      </c>
      <c r="AB110" s="98" t="s">
        <v>173</v>
      </c>
      <c r="AC110" s="98" t="s">
        <v>146</v>
      </c>
      <c r="AD110" s="91">
        <v>3</v>
      </c>
      <c r="AE110" s="169" t="s">
        <v>195</v>
      </c>
      <c r="AF110" s="168"/>
      <c r="AG110" s="98" t="s">
        <v>342</v>
      </c>
      <c r="AH110" s="98"/>
      <c r="AI110" s="86" t="s">
        <v>470</v>
      </c>
      <c r="AJ110" s="101"/>
      <c r="AK110" s="91"/>
      <c r="AL110" s="100" t="s">
        <v>754</v>
      </c>
      <c r="AM110" s="86" t="s">
        <v>335</v>
      </c>
      <c r="AN110" s="86" t="s">
        <v>228</v>
      </c>
      <c r="AO110" s="143">
        <f t="shared" si="5"/>
        <v>0</v>
      </c>
      <c r="AP110" s="85" t="s">
        <v>755</v>
      </c>
      <c r="AQ110" s="100" t="s">
        <v>157</v>
      </c>
      <c r="AR110" s="97" t="s">
        <v>125</v>
      </c>
      <c r="AV110" s="99"/>
      <c r="AW110" s="159" t="s">
        <v>756</v>
      </c>
      <c r="AX110" s="102"/>
      <c r="AY110" s="157" t="s">
        <v>757</v>
      </c>
      <c r="AZ110" s="159" t="s">
        <v>321</v>
      </c>
      <c r="BF110" s="103">
        <v>46230</v>
      </c>
      <c r="BG110" s="46"/>
      <c r="BH110" s="46"/>
      <c r="BI110" s="46">
        <f t="shared" si="6"/>
        <v>0</v>
      </c>
      <c r="BJ110" s="46">
        <f t="shared" si="7"/>
        <v>0</v>
      </c>
    </row>
    <row r="111" spans="1:62" ht="120" customHeight="1" x14ac:dyDescent="0.2">
      <c r="A111" s="170" t="s">
        <v>179</v>
      </c>
      <c r="B111" s="132"/>
      <c r="C111" s="150">
        <v>0</v>
      </c>
      <c r="D111" s="150">
        <v>0</v>
      </c>
      <c r="E111" s="133">
        <f t="shared" si="4"/>
        <v>0</v>
      </c>
      <c r="F111" s="134" t="s">
        <v>1111</v>
      </c>
      <c r="G111" s="86" t="s">
        <v>244</v>
      </c>
      <c r="H111" s="86" t="s">
        <v>411</v>
      </c>
      <c r="I111" s="89"/>
      <c r="J111" s="90">
        <v>4</v>
      </c>
      <c r="K111" s="86"/>
      <c r="L111" s="86"/>
      <c r="M111" s="92" t="s">
        <v>151</v>
      </c>
      <c r="N111" s="86" t="s">
        <v>108</v>
      </c>
      <c r="O111" s="163" t="s">
        <v>163</v>
      </c>
      <c r="P111" s="163" t="s">
        <v>163</v>
      </c>
      <c r="Q111" s="91" t="s">
        <v>109</v>
      </c>
      <c r="R111" s="91" t="s">
        <v>205</v>
      </c>
      <c r="S111" s="91" t="s">
        <v>1112</v>
      </c>
      <c r="T111" s="92">
        <v>10</v>
      </c>
      <c r="U111" s="93">
        <v>8</v>
      </c>
      <c r="V111" s="94">
        <v>44753</v>
      </c>
      <c r="W111" s="94">
        <v>46220</v>
      </c>
      <c r="X111" s="95">
        <v>9785171478971</v>
      </c>
      <c r="Y111" s="96">
        <v>384</v>
      </c>
      <c r="Z111" s="97">
        <v>0.72499999999999998</v>
      </c>
      <c r="AA111" s="98" t="s">
        <v>134</v>
      </c>
      <c r="AB111" s="98" t="s">
        <v>159</v>
      </c>
      <c r="AC111" s="98" t="s">
        <v>135</v>
      </c>
      <c r="AD111" s="91" t="s">
        <v>110</v>
      </c>
      <c r="AE111" s="135" t="s">
        <v>116</v>
      </c>
      <c r="AF111" s="168"/>
      <c r="AG111" s="98" t="s">
        <v>223</v>
      </c>
      <c r="AH111" s="98"/>
      <c r="AI111" s="86" t="s">
        <v>412</v>
      </c>
      <c r="AJ111" s="101"/>
      <c r="AK111" s="91" t="s">
        <v>1113</v>
      </c>
      <c r="AL111" s="100" t="s">
        <v>1114</v>
      </c>
      <c r="AM111" s="86" t="s">
        <v>261</v>
      </c>
      <c r="AN111" s="86" t="s">
        <v>153</v>
      </c>
      <c r="AO111" s="143">
        <f t="shared" si="5"/>
        <v>0</v>
      </c>
      <c r="AP111" s="85" t="s">
        <v>1115</v>
      </c>
      <c r="AQ111" s="100" t="s">
        <v>154</v>
      </c>
      <c r="AR111" s="97" t="s">
        <v>125</v>
      </c>
      <c r="AV111" s="99"/>
      <c r="AW111" s="159" t="s">
        <v>1116</v>
      </c>
      <c r="AX111" s="102" t="s">
        <v>1117</v>
      </c>
      <c r="AY111" s="157" t="s">
        <v>1118</v>
      </c>
      <c r="AZ111" s="159"/>
      <c r="BF111" s="103">
        <v>46231</v>
      </c>
      <c r="BG111" s="46"/>
      <c r="BH111" s="46"/>
      <c r="BI111" s="46">
        <f t="shared" si="6"/>
        <v>0</v>
      </c>
      <c r="BJ111" s="46">
        <f t="shared" si="7"/>
        <v>0</v>
      </c>
    </row>
    <row r="112" spans="1:62" ht="120" customHeight="1" x14ac:dyDescent="0.2">
      <c r="A112" s="170" t="s">
        <v>179</v>
      </c>
      <c r="B112" s="132"/>
      <c r="C112" s="150">
        <v>0</v>
      </c>
      <c r="D112" s="150">
        <v>0</v>
      </c>
      <c r="E112" s="133">
        <f t="shared" si="4"/>
        <v>0</v>
      </c>
      <c r="F112" s="134" t="s">
        <v>1119</v>
      </c>
      <c r="G112" s="86" t="s">
        <v>1120</v>
      </c>
      <c r="H112" s="86" t="s">
        <v>1121</v>
      </c>
      <c r="I112" s="89"/>
      <c r="J112" s="90" t="s">
        <v>194</v>
      </c>
      <c r="K112" s="86"/>
      <c r="L112" s="86"/>
      <c r="M112" s="92" t="s">
        <v>144</v>
      </c>
      <c r="N112" s="86" t="s">
        <v>108</v>
      </c>
      <c r="O112" s="163" t="s">
        <v>240</v>
      </c>
      <c r="P112" s="163" t="s">
        <v>284</v>
      </c>
      <c r="Q112" s="91" t="s">
        <v>109</v>
      </c>
      <c r="R112" s="91" t="s">
        <v>205</v>
      </c>
      <c r="S112" s="91" t="s">
        <v>1122</v>
      </c>
      <c r="T112" s="92">
        <v>10</v>
      </c>
      <c r="U112" s="93">
        <v>2</v>
      </c>
      <c r="V112" s="94">
        <v>46225</v>
      </c>
      <c r="W112" s="94">
        <v>46225</v>
      </c>
      <c r="X112" s="95">
        <v>9785171830298</v>
      </c>
      <c r="Y112" s="96">
        <v>1264</v>
      </c>
      <c r="Z112" s="97">
        <v>2.29</v>
      </c>
      <c r="AA112" s="98" t="s">
        <v>155</v>
      </c>
      <c r="AB112" s="98" t="s">
        <v>490</v>
      </c>
      <c r="AC112" s="98" t="s">
        <v>156</v>
      </c>
      <c r="AD112" s="91" t="s">
        <v>110</v>
      </c>
      <c r="AE112" s="169" t="s">
        <v>195</v>
      </c>
      <c r="AF112" s="168"/>
      <c r="AG112" s="98" t="s">
        <v>1020</v>
      </c>
      <c r="AH112" s="98"/>
      <c r="AI112" s="86" t="s">
        <v>1123</v>
      </c>
      <c r="AJ112" s="101"/>
      <c r="AK112" s="91"/>
      <c r="AL112" s="100" t="s">
        <v>1124</v>
      </c>
      <c r="AM112" s="86" t="s">
        <v>265</v>
      </c>
      <c r="AN112" s="86" t="s">
        <v>228</v>
      </c>
      <c r="AO112" s="143">
        <f t="shared" si="5"/>
        <v>0</v>
      </c>
      <c r="AP112" s="85" t="s">
        <v>1125</v>
      </c>
      <c r="AQ112" s="100" t="s">
        <v>157</v>
      </c>
      <c r="AR112" s="97" t="s">
        <v>125</v>
      </c>
      <c r="AV112" s="99"/>
      <c r="AW112" s="159" t="s">
        <v>1126</v>
      </c>
      <c r="AX112" s="102"/>
      <c r="AY112" s="157" t="s">
        <v>1127</v>
      </c>
      <c r="AZ112" s="159"/>
      <c r="BF112" s="103">
        <v>46231</v>
      </c>
      <c r="BG112" s="46"/>
      <c r="BH112" s="46"/>
      <c r="BI112" s="46">
        <f t="shared" si="6"/>
        <v>0</v>
      </c>
      <c r="BJ112" s="46">
        <f t="shared" si="7"/>
        <v>0</v>
      </c>
    </row>
    <row r="113" spans="1:62" ht="120" customHeight="1" x14ac:dyDescent="0.2">
      <c r="A113" s="170" t="s">
        <v>179</v>
      </c>
      <c r="B113" s="132"/>
      <c r="C113" s="150">
        <v>0</v>
      </c>
      <c r="D113" s="150">
        <v>0</v>
      </c>
      <c r="E113" s="133">
        <f t="shared" si="4"/>
        <v>0</v>
      </c>
      <c r="F113" s="134" t="s">
        <v>1119</v>
      </c>
      <c r="G113" s="86" t="s">
        <v>1120</v>
      </c>
      <c r="H113" s="86" t="s">
        <v>1128</v>
      </c>
      <c r="I113" s="89"/>
      <c r="J113" s="90" t="s">
        <v>194</v>
      </c>
      <c r="K113" s="86"/>
      <c r="L113" s="86"/>
      <c r="M113" s="92" t="s">
        <v>144</v>
      </c>
      <c r="N113" s="86" t="s">
        <v>108</v>
      </c>
      <c r="O113" s="163" t="s">
        <v>240</v>
      </c>
      <c r="P113" s="163" t="s">
        <v>284</v>
      </c>
      <c r="Q113" s="91" t="s">
        <v>109</v>
      </c>
      <c r="R113" s="91" t="s">
        <v>205</v>
      </c>
      <c r="S113" s="91" t="s">
        <v>1129</v>
      </c>
      <c r="T113" s="92">
        <v>10</v>
      </c>
      <c r="U113" s="93">
        <v>2</v>
      </c>
      <c r="V113" s="94">
        <v>46225</v>
      </c>
      <c r="W113" s="94">
        <v>46225</v>
      </c>
      <c r="X113" s="95">
        <v>9785171076382</v>
      </c>
      <c r="Y113" s="96">
        <v>1264</v>
      </c>
      <c r="Z113" s="97">
        <v>2.29</v>
      </c>
      <c r="AA113" s="98" t="s">
        <v>155</v>
      </c>
      <c r="AB113" s="98" t="s">
        <v>490</v>
      </c>
      <c r="AC113" s="98" t="s">
        <v>156</v>
      </c>
      <c r="AD113" s="91" t="s">
        <v>356</v>
      </c>
      <c r="AE113" s="169" t="s">
        <v>195</v>
      </c>
      <c r="AF113" s="168"/>
      <c r="AG113" s="98" t="s">
        <v>1020</v>
      </c>
      <c r="AH113" s="98"/>
      <c r="AI113" s="86" t="s">
        <v>1130</v>
      </c>
      <c r="AJ113" s="101"/>
      <c r="AK113" s="91"/>
      <c r="AL113" s="100" t="s">
        <v>1131</v>
      </c>
      <c r="AM113" s="86" t="s">
        <v>265</v>
      </c>
      <c r="AN113" s="86" t="s">
        <v>228</v>
      </c>
      <c r="AO113" s="143">
        <f t="shared" si="5"/>
        <v>0</v>
      </c>
      <c r="AP113" s="85" t="s">
        <v>1132</v>
      </c>
      <c r="AQ113" s="100" t="s">
        <v>157</v>
      </c>
      <c r="AR113" s="97" t="s">
        <v>125</v>
      </c>
      <c r="AV113" s="99"/>
      <c r="AW113" s="159" t="s">
        <v>1133</v>
      </c>
      <c r="AX113" s="102"/>
      <c r="AY113" s="157" t="s">
        <v>1127</v>
      </c>
      <c r="AZ113" s="159"/>
      <c r="BF113" s="103">
        <v>46231</v>
      </c>
      <c r="BG113" s="46"/>
      <c r="BH113" s="46"/>
      <c r="BI113" s="46">
        <f t="shared" si="6"/>
        <v>0</v>
      </c>
      <c r="BJ113" s="46">
        <f t="shared" si="7"/>
        <v>0</v>
      </c>
    </row>
    <row r="114" spans="1:62" ht="120" customHeight="1" x14ac:dyDescent="0.2">
      <c r="A114" s="170" t="s">
        <v>179</v>
      </c>
      <c r="B114" s="132"/>
      <c r="C114" s="150">
        <v>0</v>
      </c>
      <c r="D114" s="150">
        <v>0</v>
      </c>
      <c r="E114" s="133">
        <f t="shared" si="4"/>
        <v>0</v>
      </c>
      <c r="F114" s="134" t="s">
        <v>1751</v>
      </c>
      <c r="G114" s="86" t="s">
        <v>1752</v>
      </c>
      <c r="H114" s="86" t="s">
        <v>1753</v>
      </c>
      <c r="I114" s="89"/>
      <c r="J114" s="90" t="s">
        <v>194</v>
      </c>
      <c r="K114" s="86"/>
      <c r="L114" s="86"/>
      <c r="M114" s="92" t="s">
        <v>138</v>
      </c>
      <c r="N114" s="86" t="s">
        <v>108</v>
      </c>
      <c r="O114" s="163" t="s">
        <v>221</v>
      </c>
      <c r="P114" s="163" t="s">
        <v>1754</v>
      </c>
      <c r="Q114" s="91" t="s">
        <v>109</v>
      </c>
      <c r="R114" s="91" t="s">
        <v>205</v>
      </c>
      <c r="S114" s="91" t="s">
        <v>1755</v>
      </c>
      <c r="T114" s="92">
        <v>10</v>
      </c>
      <c r="U114" s="93">
        <v>8</v>
      </c>
      <c r="V114" s="94">
        <v>46230</v>
      </c>
      <c r="W114" s="94">
        <v>46230</v>
      </c>
      <c r="X114" s="95">
        <v>9785171846534</v>
      </c>
      <c r="Y114" s="96">
        <v>16</v>
      </c>
      <c r="Z114" s="97">
        <v>0.36499999999999999</v>
      </c>
      <c r="AA114" s="98" t="s">
        <v>186</v>
      </c>
      <c r="AB114" s="98" t="s">
        <v>1756</v>
      </c>
      <c r="AC114" s="98" t="s">
        <v>187</v>
      </c>
      <c r="AD114" s="91" t="s">
        <v>366</v>
      </c>
      <c r="AE114" s="169" t="s">
        <v>195</v>
      </c>
      <c r="AF114" s="168"/>
      <c r="AG114" s="98" t="s">
        <v>1757</v>
      </c>
      <c r="AH114" s="98"/>
      <c r="AI114" s="86" t="s">
        <v>1758</v>
      </c>
      <c r="AJ114" s="101" t="s">
        <v>162</v>
      </c>
      <c r="AK114" s="91"/>
      <c r="AL114" s="100" t="s">
        <v>1759</v>
      </c>
      <c r="AM114" s="86" t="s">
        <v>222</v>
      </c>
      <c r="AN114" s="86" t="s">
        <v>142</v>
      </c>
      <c r="AO114" s="143">
        <f t="shared" si="5"/>
        <v>0</v>
      </c>
      <c r="AP114" s="85" t="s">
        <v>1760</v>
      </c>
      <c r="AQ114" s="100" t="s">
        <v>143</v>
      </c>
      <c r="AR114" s="97" t="s">
        <v>125</v>
      </c>
      <c r="AV114" s="99"/>
      <c r="AW114" s="159" t="s">
        <v>1761</v>
      </c>
      <c r="AX114" s="102"/>
      <c r="AY114" s="157" t="s">
        <v>1762</v>
      </c>
      <c r="AZ114" s="159"/>
      <c r="BF114" s="103">
        <v>46233</v>
      </c>
      <c r="BG114" s="46"/>
      <c r="BH114" s="46"/>
      <c r="BI114" s="46">
        <f t="shared" si="6"/>
        <v>0</v>
      </c>
      <c r="BJ114" s="46">
        <f t="shared" si="7"/>
        <v>0</v>
      </c>
    </row>
    <row r="115" spans="1:62" ht="120" customHeight="1" x14ac:dyDescent="0.2">
      <c r="A115" s="170" t="s">
        <v>179</v>
      </c>
      <c r="B115" s="132"/>
      <c r="C115" s="150">
        <v>0</v>
      </c>
      <c r="D115" s="150">
        <v>0</v>
      </c>
      <c r="E115" s="133">
        <f t="shared" si="4"/>
        <v>0</v>
      </c>
      <c r="F115" s="134" t="s">
        <v>1134</v>
      </c>
      <c r="G115" s="86" t="s">
        <v>1135</v>
      </c>
      <c r="H115" s="86" t="s">
        <v>471</v>
      </c>
      <c r="I115" s="89"/>
      <c r="J115" s="90">
        <v>3</v>
      </c>
      <c r="K115" s="86"/>
      <c r="L115" s="86"/>
      <c r="M115" s="92" t="s">
        <v>151</v>
      </c>
      <c r="N115" s="86" t="s">
        <v>108</v>
      </c>
      <c r="O115" s="163" t="s">
        <v>161</v>
      </c>
      <c r="P115" s="163" t="s">
        <v>161</v>
      </c>
      <c r="Q115" s="91" t="s">
        <v>109</v>
      </c>
      <c r="R115" s="91" t="s">
        <v>205</v>
      </c>
      <c r="S115" s="91" t="s">
        <v>1136</v>
      </c>
      <c r="T115" s="92">
        <v>10</v>
      </c>
      <c r="U115" s="93">
        <v>24</v>
      </c>
      <c r="V115" s="94">
        <v>45068</v>
      </c>
      <c r="W115" s="94">
        <v>46222</v>
      </c>
      <c r="X115" s="95">
        <v>9785171562663</v>
      </c>
      <c r="Y115" s="96">
        <v>416</v>
      </c>
      <c r="Z115" s="97">
        <v>0.18</v>
      </c>
      <c r="AA115" s="98" t="s">
        <v>271</v>
      </c>
      <c r="AB115" s="98" t="s">
        <v>173</v>
      </c>
      <c r="AC115" s="98" t="s">
        <v>272</v>
      </c>
      <c r="AD115" s="91">
        <v>3</v>
      </c>
      <c r="AE115" s="135" t="s">
        <v>116</v>
      </c>
      <c r="AF115" s="168"/>
      <c r="AG115" s="98" t="s">
        <v>256</v>
      </c>
      <c r="AH115" s="98"/>
      <c r="AI115" s="86" t="s">
        <v>472</v>
      </c>
      <c r="AJ115" s="101"/>
      <c r="AK115" s="91" t="s">
        <v>1137</v>
      </c>
      <c r="AL115" s="100" t="s">
        <v>1138</v>
      </c>
      <c r="AM115" s="86" t="s">
        <v>262</v>
      </c>
      <c r="AN115" s="86" t="s">
        <v>153</v>
      </c>
      <c r="AO115" s="143">
        <f t="shared" si="5"/>
        <v>0</v>
      </c>
      <c r="AP115" s="85" t="s">
        <v>1139</v>
      </c>
      <c r="AQ115" s="100" t="s">
        <v>111</v>
      </c>
      <c r="AR115" s="97" t="s">
        <v>125</v>
      </c>
      <c r="AV115" s="99"/>
      <c r="AW115" s="159" t="s">
        <v>1140</v>
      </c>
      <c r="AX115" s="102" t="s">
        <v>1141</v>
      </c>
      <c r="AY115" s="157" t="s">
        <v>1142</v>
      </c>
      <c r="AZ115" s="159"/>
      <c r="BF115" s="103">
        <v>46231</v>
      </c>
      <c r="BG115" s="46"/>
      <c r="BH115" s="46"/>
      <c r="BI115" s="46">
        <f t="shared" si="6"/>
        <v>0</v>
      </c>
      <c r="BJ115" s="46">
        <f t="shared" si="7"/>
        <v>0</v>
      </c>
    </row>
    <row r="116" spans="1:62" ht="120" customHeight="1" x14ac:dyDescent="0.2">
      <c r="A116" s="170" t="s">
        <v>179</v>
      </c>
      <c r="B116" s="132"/>
      <c r="C116" s="150">
        <v>0</v>
      </c>
      <c r="D116" s="150">
        <v>0</v>
      </c>
      <c r="E116" s="133">
        <f t="shared" si="4"/>
        <v>0</v>
      </c>
      <c r="F116" s="134" t="s">
        <v>1763</v>
      </c>
      <c r="G116" s="86" t="s">
        <v>1764</v>
      </c>
      <c r="H116" s="86" t="s">
        <v>1765</v>
      </c>
      <c r="I116" s="89"/>
      <c r="J116" s="90" t="s">
        <v>194</v>
      </c>
      <c r="K116" s="86"/>
      <c r="L116" s="86"/>
      <c r="M116" s="92" t="s">
        <v>138</v>
      </c>
      <c r="N116" s="86" t="s">
        <v>108</v>
      </c>
      <c r="O116" s="163" t="s">
        <v>221</v>
      </c>
      <c r="P116" s="163" t="s">
        <v>221</v>
      </c>
      <c r="Q116" s="91" t="s">
        <v>109</v>
      </c>
      <c r="R116" s="91" t="s">
        <v>205</v>
      </c>
      <c r="S116" s="91" t="s">
        <v>1766</v>
      </c>
      <c r="T116" s="92">
        <v>10</v>
      </c>
      <c r="U116" s="93">
        <v>10</v>
      </c>
      <c r="V116" s="94">
        <v>46220</v>
      </c>
      <c r="W116" s="94">
        <v>46220</v>
      </c>
      <c r="X116" s="95">
        <v>9785171739782</v>
      </c>
      <c r="Y116" s="96">
        <v>120</v>
      </c>
      <c r="Z116" s="97">
        <v>0.41</v>
      </c>
      <c r="AA116" s="98" t="s">
        <v>139</v>
      </c>
      <c r="AB116" s="98" t="s">
        <v>159</v>
      </c>
      <c r="AC116" s="98" t="s">
        <v>140</v>
      </c>
      <c r="AD116" s="91">
        <v>3</v>
      </c>
      <c r="AE116" s="169" t="s">
        <v>195</v>
      </c>
      <c r="AF116" s="168"/>
      <c r="AG116" s="98" t="s">
        <v>1757</v>
      </c>
      <c r="AH116" s="98"/>
      <c r="AI116" s="86" t="s">
        <v>1767</v>
      </c>
      <c r="AJ116" s="101" t="s">
        <v>141</v>
      </c>
      <c r="AK116" s="91"/>
      <c r="AL116" s="100" t="s">
        <v>1768</v>
      </c>
      <c r="AM116" s="86" t="s">
        <v>222</v>
      </c>
      <c r="AN116" s="86" t="s">
        <v>142</v>
      </c>
      <c r="AO116" s="143">
        <f t="shared" si="5"/>
        <v>0</v>
      </c>
      <c r="AP116" s="85" t="s">
        <v>1769</v>
      </c>
      <c r="AQ116" s="100" t="s">
        <v>143</v>
      </c>
      <c r="AR116" s="97" t="s">
        <v>125</v>
      </c>
      <c r="AV116" s="99"/>
      <c r="AW116" s="159" t="s">
        <v>1770</v>
      </c>
      <c r="AX116" s="102"/>
      <c r="AY116" s="157" t="s">
        <v>1771</v>
      </c>
      <c r="AZ116" s="159"/>
      <c r="BF116" s="103">
        <v>46233</v>
      </c>
      <c r="BG116" s="46"/>
      <c r="BH116" s="46"/>
      <c r="BI116" s="46">
        <f t="shared" si="6"/>
        <v>0</v>
      </c>
      <c r="BJ116" s="46">
        <f t="shared" si="7"/>
        <v>0</v>
      </c>
    </row>
    <row r="117" spans="1:62" ht="120" customHeight="1" x14ac:dyDescent="0.2">
      <c r="A117" s="170" t="s">
        <v>179</v>
      </c>
      <c r="B117" s="132"/>
      <c r="C117" s="150">
        <v>0</v>
      </c>
      <c r="D117" s="150">
        <v>0</v>
      </c>
      <c r="E117" s="133">
        <f t="shared" si="4"/>
        <v>0</v>
      </c>
      <c r="F117" s="134" t="s">
        <v>1772</v>
      </c>
      <c r="G117" s="86" t="s">
        <v>206</v>
      </c>
      <c r="H117" s="86" t="s">
        <v>1773</v>
      </c>
      <c r="I117" s="89"/>
      <c r="J117" s="90" t="s">
        <v>194</v>
      </c>
      <c r="K117" s="86"/>
      <c r="L117" s="86"/>
      <c r="M117" s="92" t="s">
        <v>133</v>
      </c>
      <c r="N117" s="86" t="s">
        <v>108</v>
      </c>
      <c r="O117" s="163" t="s">
        <v>172</v>
      </c>
      <c r="P117" s="163" t="s">
        <v>188</v>
      </c>
      <c r="Q117" s="91" t="s">
        <v>109</v>
      </c>
      <c r="R117" s="91" t="s">
        <v>205</v>
      </c>
      <c r="S117" s="91" t="s">
        <v>1774</v>
      </c>
      <c r="T117" s="92">
        <v>10</v>
      </c>
      <c r="U117" s="93">
        <v>20</v>
      </c>
      <c r="V117" s="94">
        <v>46226</v>
      </c>
      <c r="W117" s="94">
        <v>46226</v>
      </c>
      <c r="X117" s="95">
        <v>9785171892579</v>
      </c>
      <c r="Y117" s="96">
        <v>64</v>
      </c>
      <c r="Z117" s="97">
        <v>0.127</v>
      </c>
      <c r="AA117" s="98" t="s">
        <v>1180</v>
      </c>
      <c r="AB117" s="98" t="s">
        <v>190</v>
      </c>
      <c r="AC117" s="98" t="s">
        <v>1181</v>
      </c>
      <c r="AD117" s="91" t="s">
        <v>309</v>
      </c>
      <c r="AE117" s="169" t="s">
        <v>195</v>
      </c>
      <c r="AF117" s="168"/>
      <c r="AG117" s="98" t="s">
        <v>1775</v>
      </c>
      <c r="AH117" s="98"/>
      <c r="AI117" s="86" t="s">
        <v>1776</v>
      </c>
      <c r="AJ117" s="101"/>
      <c r="AK117" s="91"/>
      <c r="AL117" s="100" t="s">
        <v>1777</v>
      </c>
      <c r="AM117" s="86" t="s">
        <v>308</v>
      </c>
      <c r="AN117" s="86" t="s">
        <v>228</v>
      </c>
      <c r="AO117" s="143">
        <f t="shared" si="5"/>
        <v>0</v>
      </c>
      <c r="AP117" s="85" t="s">
        <v>1778</v>
      </c>
      <c r="AQ117" s="100" t="s">
        <v>157</v>
      </c>
      <c r="AR117" s="97" t="s">
        <v>125</v>
      </c>
      <c r="AV117" s="99"/>
      <c r="AW117" s="159" t="s">
        <v>1779</v>
      </c>
      <c r="AX117" s="102"/>
      <c r="AY117" s="157" t="s">
        <v>1780</v>
      </c>
      <c r="AZ117" s="159"/>
      <c r="BF117" s="103">
        <v>46233</v>
      </c>
      <c r="BG117" s="46"/>
      <c r="BH117" s="46"/>
      <c r="BI117" s="46">
        <f t="shared" si="6"/>
        <v>0</v>
      </c>
      <c r="BJ117" s="46">
        <f t="shared" si="7"/>
        <v>0</v>
      </c>
    </row>
    <row r="118" spans="1:62" ht="120" customHeight="1" x14ac:dyDescent="0.2">
      <c r="A118" s="170" t="s">
        <v>179</v>
      </c>
      <c r="B118" s="132"/>
      <c r="C118" s="150">
        <v>0</v>
      </c>
      <c r="D118" s="150">
        <v>0</v>
      </c>
      <c r="E118" s="133">
        <f t="shared" si="4"/>
        <v>0</v>
      </c>
      <c r="F118" s="134" t="s">
        <v>1781</v>
      </c>
      <c r="G118" s="86" t="s">
        <v>1782</v>
      </c>
      <c r="H118" s="86" t="s">
        <v>314</v>
      </c>
      <c r="I118" s="89"/>
      <c r="J118" s="90" t="s">
        <v>194</v>
      </c>
      <c r="K118" s="86"/>
      <c r="L118" s="86"/>
      <c r="M118" s="92" t="s">
        <v>151</v>
      </c>
      <c r="N118" s="86" t="s">
        <v>108</v>
      </c>
      <c r="O118" s="163" t="s">
        <v>181</v>
      </c>
      <c r="P118" s="163" t="s">
        <v>181</v>
      </c>
      <c r="Q118" s="91" t="s">
        <v>109</v>
      </c>
      <c r="R118" s="91" t="s">
        <v>205</v>
      </c>
      <c r="S118" s="91" t="s">
        <v>1783</v>
      </c>
      <c r="T118" s="92">
        <v>10</v>
      </c>
      <c r="U118" s="93">
        <v>3</v>
      </c>
      <c r="V118" s="94">
        <v>46225</v>
      </c>
      <c r="W118" s="94">
        <v>46225</v>
      </c>
      <c r="X118" s="95">
        <v>9785171892982</v>
      </c>
      <c r="Y118" s="96">
        <v>800</v>
      </c>
      <c r="Z118" s="97">
        <v>0.753</v>
      </c>
      <c r="AA118" s="98" t="s">
        <v>134</v>
      </c>
      <c r="AB118" s="98" t="s">
        <v>201</v>
      </c>
      <c r="AC118" s="98" t="s">
        <v>135</v>
      </c>
      <c r="AD118" s="91" t="s">
        <v>110</v>
      </c>
      <c r="AE118" s="169" t="s">
        <v>195</v>
      </c>
      <c r="AF118" s="168"/>
      <c r="AG118" s="98" t="s">
        <v>225</v>
      </c>
      <c r="AH118" s="98"/>
      <c r="AI118" s="86" t="s">
        <v>315</v>
      </c>
      <c r="AJ118" s="101"/>
      <c r="AK118" s="91"/>
      <c r="AL118" s="100" t="s">
        <v>1784</v>
      </c>
      <c r="AM118" s="86" t="s">
        <v>224</v>
      </c>
      <c r="AN118" s="86" t="s">
        <v>153</v>
      </c>
      <c r="AO118" s="143">
        <f t="shared" si="5"/>
        <v>0</v>
      </c>
      <c r="AP118" s="85" t="s">
        <v>1785</v>
      </c>
      <c r="AQ118" s="100" t="s">
        <v>111</v>
      </c>
      <c r="AR118" s="97" t="s">
        <v>125</v>
      </c>
      <c r="AV118" s="99"/>
      <c r="AW118" s="159" t="s">
        <v>1786</v>
      </c>
      <c r="AX118" s="102" t="s">
        <v>1787</v>
      </c>
      <c r="AY118" s="157" t="s">
        <v>1788</v>
      </c>
      <c r="AZ118" s="159"/>
      <c r="BF118" s="103">
        <v>46233</v>
      </c>
      <c r="BG118" s="46"/>
      <c r="BH118" s="46"/>
      <c r="BI118" s="46">
        <f t="shared" si="6"/>
        <v>0</v>
      </c>
      <c r="BJ118" s="46">
        <f t="shared" si="7"/>
        <v>0</v>
      </c>
    </row>
    <row r="119" spans="1:62" ht="120" customHeight="1" x14ac:dyDescent="0.2">
      <c r="A119" s="170" t="s">
        <v>179</v>
      </c>
      <c r="B119" s="132"/>
      <c r="C119" s="150">
        <v>0</v>
      </c>
      <c r="D119" s="150">
        <v>0</v>
      </c>
      <c r="E119" s="133">
        <f t="shared" si="4"/>
        <v>0</v>
      </c>
      <c r="F119" s="134" t="s">
        <v>1789</v>
      </c>
      <c r="G119" s="86" t="s">
        <v>206</v>
      </c>
      <c r="H119" s="86" t="s">
        <v>1790</v>
      </c>
      <c r="I119" s="89"/>
      <c r="J119" s="90" t="s">
        <v>194</v>
      </c>
      <c r="K119" s="86"/>
      <c r="L119" s="86"/>
      <c r="M119" s="92" t="s">
        <v>138</v>
      </c>
      <c r="N119" s="86" t="s">
        <v>108</v>
      </c>
      <c r="O119" s="163" t="s">
        <v>237</v>
      </c>
      <c r="P119" s="163" t="s">
        <v>481</v>
      </c>
      <c r="Q119" s="91" t="s">
        <v>109</v>
      </c>
      <c r="R119" s="91" t="s">
        <v>205</v>
      </c>
      <c r="S119" s="91" t="s">
        <v>1791</v>
      </c>
      <c r="T119" s="92">
        <v>22</v>
      </c>
      <c r="U119" s="93">
        <v>40</v>
      </c>
      <c r="V119" s="94">
        <v>46226</v>
      </c>
      <c r="W119" s="94">
        <v>46226</v>
      </c>
      <c r="X119" s="95">
        <v>9785171841768</v>
      </c>
      <c r="Y119" s="96">
        <v>8</v>
      </c>
      <c r="Z119" s="97">
        <v>5.0999999999999997E-2</v>
      </c>
      <c r="AA119" s="98" t="s">
        <v>1792</v>
      </c>
      <c r="AB119" s="98"/>
      <c r="AC119" s="98" t="s">
        <v>1793</v>
      </c>
      <c r="AD119" s="91">
        <v>3</v>
      </c>
      <c r="AE119" s="169" t="s">
        <v>195</v>
      </c>
      <c r="AF119" s="168"/>
      <c r="AG119" s="98" t="s">
        <v>1370</v>
      </c>
      <c r="AH119" s="98"/>
      <c r="AI119" s="86" t="s">
        <v>1790</v>
      </c>
      <c r="AJ119" s="101" t="s">
        <v>1794</v>
      </c>
      <c r="AK119" s="91"/>
      <c r="AL119" s="100" t="s">
        <v>1795</v>
      </c>
      <c r="AM119" s="86" t="s">
        <v>274</v>
      </c>
      <c r="AN119" s="86" t="s">
        <v>142</v>
      </c>
      <c r="AO119" s="143">
        <f t="shared" si="5"/>
        <v>0</v>
      </c>
      <c r="AP119" s="85" t="s">
        <v>1796</v>
      </c>
      <c r="AQ119" s="100" t="s">
        <v>157</v>
      </c>
      <c r="AR119" s="97" t="s">
        <v>125</v>
      </c>
      <c r="AV119" s="99"/>
      <c r="AW119" s="159" t="s">
        <v>1797</v>
      </c>
      <c r="AX119" s="102"/>
      <c r="AY119" s="157" t="s">
        <v>1798</v>
      </c>
      <c r="AZ119" s="159"/>
      <c r="BF119" s="103">
        <v>46233</v>
      </c>
      <c r="BG119" s="46"/>
      <c r="BH119" s="46"/>
      <c r="BI119" s="46">
        <f t="shared" si="6"/>
        <v>0</v>
      </c>
      <c r="BJ119" s="46">
        <f t="shared" si="7"/>
        <v>0</v>
      </c>
    </row>
    <row r="120" spans="1:62" ht="120" customHeight="1" x14ac:dyDescent="0.2">
      <c r="A120" s="170" t="s">
        <v>179</v>
      </c>
      <c r="B120" s="132"/>
      <c r="C120" s="150">
        <v>0</v>
      </c>
      <c r="D120" s="150">
        <v>0</v>
      </c>
      <c r="E120" s="133">
        <f t="shared" si="4"/>
        <v>0</v>
      </c>
      <c r="F120" s="134" t="s">
        <v>1799</v>
      </c>
      <c r="G120" s="86" t="s">
        <v>206</v>
      </c>
      <c r="H120" s="86" t="s">
        <v>1790</v>
      </c>
      <c r="I120" s="89"/>
      <c r="J120" s="90" t="s">
        <v>194</v>
      </c>
      <c r="K120" s="86"/>
      <c r="L120" s="86"/>
      <c r="M120" s="92" t="s">
        <v>138</v>
      </c>
      <c r="N120" s="86" t="s">
        <v>108</v>
      </c>
      <c r="O120" s="163" t="s">
        <v>237</v>
      </c>
      <c r="P120" s="163" t="s">
        <v>481</v>
      </c>
      <c r="Q120" s="91" t="s">
        <v>109</v>
      </c>
      <c r="R120" s="91" t="s">
        <v>205</v>
      </c>
      <c r="S120" s="91" t="s">
        <v>1800</v>
      </c>
      <c r="T120" s="92">
        <v>22</v>
      </c>
      <c r="U120" s="93">
        <v>40</v>
      </c>
      <c r="V120" s="94">
        <v>46226</v>
      </c>
      <c r="W120" s="94">
        <v>46226</v>
      </c>
      <c r="X120" s="95">
        <v>9785171841744</v>
      </c>
      <c r="Y120" s="96">
        <v>8</v>
      </c>
      <c r="Z120" s="97">
        <v>5.0999999999999997E-2</v>
      </c>
      <c r="AA120" s="98" t="s">
        <v>1792</v>
      </c>
      <c r="AB120" s="98"/>
      <c r="AC120" s="98" t="s">
        <v>1793</v>
      </c>
      <c r="AD120" s="91">
        <v>3</v>
      </c>
      <c r="AE120" s="169" t="s">
        <v>195</v>
      </c>
      <c r="AF120" s="168"/>
      <c r="AG120" s="98" t="s">
        <v>1370</v>
      </c>
      <c r="AH120" s="98"/>
      <c r="AI120" s="86" t="s">
        <v>1790</v>
      </c>
      <c r="AJ120" s="101" t="s">
        <v>1794</v>
      </c>
      <c r="AK120" s="91"/>
      <c r="AL120" s="100" t="s">
        <v>1801</v>
      </c>
      <c r="AM120" s="86" t="s">
        <v>274</v>
      </c>
      <c r="AN120" s="86" t="s">
        <v>142</v>
      </c>
      <c r="AO120" s="143">
        <f t="shared" si="5"/>
        <v>0</v>
      </c>
      <c r="AP120" s="85" t="s">
        <v>1802</v>
      </c>
      <c r="AQ120" s="100" t="s">
        <v>157</v>
      </c>
      <c r="AR120" s="97" t="s">
        <v>125</v>
      </c>
      <c r="AV120" s="99"/>
      <c r="AW120" s="159" t="s">
        <v>1803</v>
      </c>
      <c r="AX120" s="102"/>
      <c r="AY120" s="157" t="s">
        <v>1798</v>
      </c>
      <c r="AZ120" s="159"/>
      <c r="BF120" s="103">
        <v>46233</v>
      </c>
      <c r="BG120" s="46"/>
      <c r="BH120" s="46"/>
      <c r="BI120" s="46">
        <f t="shared" si="6"/>
        <v>0</v>
      </c>
      <c r="BJ120" s="46">
        <f t="shared" si="7"/>
        <v>0</v>
      </c>
    </row>
    <row r="121" spans="1:62" ht="120" customHeight="1" x14ac:dyDescent="0.2">
      <c r="A121" s="170" t="s">
        <v>179</v>
      </c>
      <c r="B121" s="132"/>
      <c r="C121" s="150">
        <v>0</v>
      </c>
      <c r="D121" s="150">
        <v>0</v>
      </c>
      <c r="E121" s="133">
        <f t="shared" si="4"/>
        <v>0</v>
      </c>
      <c r="F121" s="134" t="s">
        <v>1143</v>
      </c>
      <c r="G121" s="86" t="s">
        <v>1144</v>
      </c>
      <c r="H121" s="86" t="s">
        <v>1145</v>
      </c>
      <c r="I121" s="89"/>
      <c r="J121" s="90" t="s">
        <v>194</v>
      </c>
      <c r="K121" s="86"/>
      <c r="L121" s="86"/>
      <c r="M121" s="92" t="s">
        <v>138</v>
      </c>
      <c r="N121" s="86" t="s">
        <v>108</v>
      </c>
      <c r="O121" s="163" t="s">
        <v>148</v>
      </c>
      <c r="P121" s="163" t="s">
        <v>324</v>
      </c>
      <c r="Q121" s="91" t="s">
        <v>109</v>
      </c>
      <c r="R121" s="91" t="s">
        <v>205</v>
      </c>
      <c r="S121" s="91" t="s">
        <v>1146</v>
      </c>
      <c r="T121" s="92">
        <v>10</v>
      </c>
      <c r="U121" s="93">
        <v>18</v>
      </c>
      <c r="V121" s="94">
        <v>46218</v>
      </c>
      <c r="W121" s="94">
        <v>46218</v>
      </c>
      <c r="X121" s="95">
        <v>9785171838058</v>
      </c>
      <c r="Y121" s="96">
        <v>64</v>
      </c>
      <c r="Z121" s="97">
        <v>0.22600000000000001</v>
      </c>
      <c r="AA121" s="98" t="s">
        <v>174</v>
      </c>
      <c r="AB121" s="98" t="s">
        <v>159</v>
      </c>
      <c r="AC121" s="98" t="s">
        <v>175</v>
      </c>
      <c r="AD121" s="91" t="s">
        <v>110</v>
      </c>
      <c r="AE121" s="169" t="s">
        <v>195</v>
      </c>
      <c r="AF121" s="168"/>
      <c r="AG121" s="98" t="s">
        <v>446</v>
      </c>
      <c r="AH121" s="98"/>
      <c r="AI121" s="86" t="s">
        <v>1147</v>
      </c>
      <c r="AJ121" s="101" t="s">
        <v>162</v>
      </c>
      <c r="AK121" s="91" t="s">
        <v>1148</v>
      </c>
      <c r="AL121" s="100" t="s">
        <v>1149</v>
      </c>
      <c r="AM121" s="86" t="s">
        <v>285</v>
      </c>
      <c r="AN121" s="86" t="s">
        <v>142</v>
      </c>
      <c r="AO121" s="143">
        <f t="shared" si="5"/>
        <v>0</v>
      </c>
      <c r="AP121" s="85" t="s">
        <v>1150</v>
      </c>
      <c r="AQ121" s="100" t="s">
        <v>143</v>
      </c>
      <c r="AR121" s="97" t="s">
        <v>125</v>
      </c>
      <c r="AV121" s="99"/>
      <c r="AW121" s="159" t="s">
        <v>1151</v>
      </c>
      <c r="AX121" s="102"/>
      <c r="AY121" s="157" t="s">
        <v>1152</v>
      </c>
      <c r="AZ121" s="159"/>
      <c r="BF121" s="103">
        <v>46231</v>
      </c>
      <c r="BG121" s="46"/>
      <c r="BH121" s="46"/>
      <c r="BI121" s="46">
        <f t="shared" si="6"/>
        <v>0</v>
      </c>
      <c r="BJ121" s="46">
        <f t="shared" si="7"/>
        <v>0</v>
      </c>
    </row>
    <row r="122" spans="1:62" ht="120" customHeight="1" x14ac:dyDescent="0.2">
      <c r="A122" s="170" t="s">
        <v>179</v>
      </c>
      <c r="B122" s="132"/>
      <c r="C122" s="150">
        <v>0</v>
      </c>
      <c r="D122" s="150">
        <v>0</v>
      </c>
      <c r="E122" s="133">
        <f t="shared" si="4"/>
        <v>0</v>
      </c>
      <c r="F122" s="134" t="s">
        <v>1804</v>
      </c>
      <c r="G122" s="86" t="s">
        <v>206</v>
      </c>
      <c r="H122" s="86" t="s">
        <v>1805</v>
      </c>
      <c r="I122" s="89"/>
      <c r="J122" s="90">
        <v>6</v>
      </c>
      <c r="K122" s="86"/>
      <c r="L122" s="86"/>
      <c r="M122" s="92" t="s">
        <v>138</v>
      </c>
      <c r="N122" s="86" t="s">
        <v>108</v>
      </c>
      <c r="O122" s="163" t="s">
        <v>237</v>
      </c>
      <c r="P122" s="163" t="s">
        <v>363</v>
      </c>
      <c r="Q122" s="91" t="s">
        <v>109</v>
      </c>
      <c r="R122" s="91" t="s">
        <v>205</v>
      </c>
      <c r="S122" s="91" t="s">
        <v>1806</v>
      </c>
      <c r="T122" s="92">
        <v>10</v>
      </c>
      <c r="U122" s="93">
        <v>10</v>
      </c>
      <c r="V122" s="94">
        <v>45989</v>
      </c>
      <c r="W122" s="94">
        <v>46226</v>
      </c>
      <c r="X122" s="95">
        <v>9785171700447</v>
      </c>
      <c r="Y122" s="96">
        <v>80</v>
      </c>
      <c r="Z122" s="97">
        <v>0.23400000000000001</v>
      </c>
      <c r="AA122" s="98" t="s">
        <v>155</v>
      </c>
      <c r="AB122" s="98" t="s">
        <v>159</v>
      </c>
      <c r="AC122" s="98" t="s">
        <v>156</v>
      </c>
      <c r="AD122" s="91">
        <v>3</v>
      </c>
      <c r="AE122" s="135" t="s">
        <v>116</v>
      </c>
      <c r="AF122" s="168"/>
      <c r="AG122" s="98" t="s">
        <v>418</v>
      </c>
      <c r="AH122" s="98"/>
      <c r="AI122" s="86" t="s">
        <v>1807</v>
      </c>
      <c r="AJ122" s="101" t="s">
        <v>162</v>
      </c>
      <c r="AK122" s="91"/>
      <c r="AL122" s="100" t="s">
        <v>1808</v>
      </c>
      <c r="AM122" s="86" t="s">
        <v>183</v>
      </c>
      <c r="AN122" s="86" t="s">
        <v>142</v>
      </c>
      <c r="AO122" s="143">
        <f t="shared" si="5"/>
        <v>0</v>
      </c>
      <c r="AP122" s="85" t="s">
        <v>1809</v>
      </c>
      <c r="AQ122" s="100" t="s">
        <v>143</v>
      </c>
      <c r="AR122" s="97" t="s">
        <v>125</v>
      </c>
      <c r="AV122" s="99"/>
      <c r="AW122" s="159" t="s">
        <v>1810</v>
      </c>
      <c r="AX122" s="102" t="s">
        <v>1811</v>
      </c>
      <c r="AY122" s="157" t="s">
        <v>1812</v>
      </c>
      <c r="AZ122" s="159"/>
      <c r="BF122" s="103">
        <v>46233</v>
      </c>
      <c r="BG122" s="46"/>
      <c r="BH122" s="46"/>
      <c r="BI122" s="46">
        <f t="shared" si="6"/>
        <v>0</v>
      </c>
      <c r="BJ122" s="46">
        <f t="shared" si="7"/>
        <v>0</v>
      </c>
    </row>
    <row r="123" spans="1:62" ht="120" customHeight="1" x14ac:dyDescent="0.2">
      <c r="A123" s="170" t="s">
        <v>179</v>
      </c>
      <c r="B123" s="132"/>
      <c r="C123" s="150">
        <v>0</v>
      </c>
      <c r="D123" s="150">
        <v>0</v>
      </c>
      <c r="E123" s="133">
        <f t="shared" si="4"/>
        <v>0</v>
      </c>
      <c r="F123" s="134" t="s">
        <v>1153</v>
      </c>
      <c r="G123" s="86" t="s">
        <v>1154</v>
      </c>
      <c r="H123" s="86" t="s">
        <v>1155</v>
      </c>
      <c r="I123" s="89"/>
      <c r="J123" s="90">
        <v>3</v>
      </c>
      <c r="K123" s="86"/>
      <c r="L123" s="86"/>
      <c r="M123" s="92" t="s">
        <v>151</v>
      </c>
      <c r="N123" s="86" t="s">
        <v>108</v>
      </c>
      <c r="O123" s="163" t="s">
        <v>247</v>
      </c>
      <c r="P123" s="163" t="s">
        <v>247</v>
      </c>
      <c r="Q123" s="91" t="s">
        <v>109</v>
      </c>
      <c r="R123" s="91" t="s">
        <v>205</v>
      </c>
      <c r="S123" s="91" t="s">
        <v>1156</v>
      </c>
      <c r="T123" s="92">
        <v>10</v>
      </c>
      <c r="U123" s="93">
        <v>20</v>
      </c>
      <c r="V123" s="94">
        <v>44677</v>
      </c>
      <c r="W123" s="94">
        <v>46222</v>
      </c>
      <c r="X123" s="95">
        <v>9785171388287</v>
      </c>
      <c r="Y123" s="96">
        <v>224</v>
      </c>
      <c r="Z123" s="97">
        <v>0.252</v>
      </c>
      <c r="AA123" s="98" t="s">
        <v>145</v>
      </c>
      <c r="AB123" s="98" t="s">
        <v>164</v>
      </c>
      <c r="AC123" s="98" t="s">
        <v>146</v>
      </c>
      <c r="AD123" s="91" t="s">
        <v>110</v>
      </c>
      <c r="AE123" s="135" t="s">
        <v>116</v>
      </c>
      <c r="AF123" s="168"/>
      <c r="AG123" s="98" t="s">
        <v>1157</v>
      </c>
      <c r="AH123" s="98"/>
      <c r="AI123" s="86" t="s">
        <v>1158</v>
      </c>
      <c r="AJ123" s="101"/>
      <c r="AK123" s="91" t="s">
        <v>1159</v>
      </c>
      <c r="AL123" s="100" t="s">
        <v>1160</v>
      </c>
      <c r="AM123" s="86" t="s">
        <v>158</v>
      </c>
      <c r="AN123" s="86" t="s">
        <v>153</v>
      </c>
      <c r="AO123" s="143">
        <f t="shared" si="5"/>
        <v>0</v>
      </c>
      <c r="AP123" s="85" t="s">
        <v>1161</v>
      </c>
      <c r="AQ123" s="100" t="s">
        <v>111</v>
      </c>
      <c r="AR123" s="97" t="s">
        <v>125</v>
      </c>
      <c r="AV123" s="99"/>
      <c r="AW123" s="159" t="s">
        <v>1162</v>
      </c>
      <c r="AX123" s="102" t="s">
        <v>1163</v>
      </c>
      <c r="AY123" s="157" t="s">
        <v>1164</v>
      </c>
      <c r="AZ123" s="159"/>
      <c r="BF123" s="103">
        <v>46231</v>
      </c>
      <c r="BG123" s="46"/>
      <c r="BH123" s="46"/>
      <c r="BI123" s="46">
        <f t="shared" si="6"/>
        <v>0</v>
      </c>
      <c r="BJ123" s="46">
        <f t="shared" si="7"/>
        <v>0</v>
      </c>
    </row>
    <row r="124" spans="1:62" ht="120" customHeight="1" x14ac:dyDescent="0.2">
      <c r="A124" s="170" t="s">
        <v>179</v>
      </c>
      <c r="B124" s="132"/>
      <c r="C124" s="150">
        <v>0</v>
      </c>
      <c r="D124" s="150">
        <v>0</v>
      </c>
      <c r="E124" s="133">
        <f t="shared" si="4"/>
        <v>0</v>
      </c>
      <c r="F124" s="134" t="s">
        <v>1813</v>
      </c>
      <c r="G124" s="86" t="s">
        <v>1814</v>
      </c>
      <c r="H124" s="86" t="s">
        <v>1815</v>
      </c>
      <c r="I124" s="89"/>
      <c r="J124" s="90" t="s">
        <v>194</v>
      </c>
      <c r="K124" s="86"/>
      <c r="L124" s="86"/>
      <c r="M124" s="92" t="s">
        <v>151</v>
      </c>
      <c r="N124" s="86" t="s">
        <v>108</v>
      </c>
      <c r="O124" s="163" t="s">
        <v>239</v>
      </c>
      <c r="P124" s="163" t="s">
        <v>264</v>
      </c>
      <c r="Q124" s="91" t="s">
        <v>109</v>
      </c>
      <c r="R124" s="91" t="s">
        <v>205</v>
      </c>
      <c r="S124" s="91" t="s">
        <v>1816</v>
      </c>
      <c r="T124" s="92">
        <v>22</v>
      </c>
      <c r="U124" s="93">
        <v>6</v>
      </c>
      <c r="V124" s="94">
        <v>46225</v>
      </c>
      <c r="W124" s="94">
        <v>46225</v>
      </c>
      <c r="X124" s="95">
        <v>9785171851439</v>
      </c>
      <c r="Y124" s="96">
        <v>512</v>
      </c>
      <c r="Z124" s="97">
        <v>0.504</v>
      </c>
      <c r="AA124" s="98" t="s">
        <v>145</v>
      </c>
      <c r="AB124" s="98" t="s">
        <v>160</v>
      </c>
      <c r="AC124" s="98" t="s">
        <v>146</v>
      </c>
      <c r="AD124" s="91" t="s">
        <v>110</v>
      </c>
      <c r="AE124" s="169" t="s">
        <v>195</v>
      </c>
      <c r="AF124" s="168"/>
      <c r="AG124" s="98" t="s">
        <v>389</v>
      </c>
      <c r="AH124" s="98"/>
      <c r="AI124" s="86" t="s">
        <v>1815</v>
      </c>
      <c r="AJ124" s="101"/>
      <c r="AK124" s="91"/>
      <c r="AL124" s="100" t="s">
        <v>1817</v>
      </c>
      <c r="AM124" s="86" t="s">
        <v>390</v>
      </c>
      <c r="AN124" s="86" t="s">
        <v>153</v>
      </c>
      <c r="AO124" s="143">
        <f t="shared" si="5"/>
        <v>0</v>
      </c>
      <c r="AP124" s="85" t="s">
        <v>1818</v>
      </c>
      <c r="AQ124" s="100" t="s">
        <v>154</v>
      </c>
      <c r="AR124" s="97" t="s">
        <v>125</v>
      </c>
      <c r="AV124" s="99"/>
      <c r="AW124" s="159" t="s">
        <v>1819</v>
      </c>
      <c r="AX124" s="102" t="s">
        <v>1820</v>
      </c>
      <c r="AY124" s="157" t="s">
        <v>1821</v>
      </c>
      <c r="AZ124" s="159"/>
      <c r="BF124" s="103">
        <v>46233</v>
      </c>
      <c r="BG124" s="46"/>
      <c r="BH124" s="46"/>
      <c r="BI124" s="46">
        <f t="shared" si="6"/>
        <v>0</v>
      </c>
      <c r="BJ124" s="46">
        <f t="shared" si="7"/>
        <v>0</v>
      </c>
    </row>
    <row r="125" spans="1:62" ht="120" customHeight="1" x14ac:dyDescent="0.2">
      <c r="A125" s="170" t="s">
        <v>179</v>
      </c>
      <c r="B125" s="132"/>
      <c r="C125" s="150">
        <v>0</v>
      </c>
      <c r="D125" s="150">
        <v>0</v>
      </c>
      <c r="E125" s="133">
        <f t="shared" si="4"/>
        <v>0</v>
      </c>
      <c r="F125" s="134" t="s">
        <v>758</v>
      </c>
      <c r="G125" s="86" t="s">
        <v>759</v>
      </c>
      <c r="H125" s="86" t="s">
        <v>760</v>
      </c>
      <c r="I125" s="89"/>
      <c r="J125" s="90" t="s">
        <v>194</v>
      </c>
      <c r="K125" s="86"/>
      <c r="L125" s="86"/>
      <c r="M125" s="92" t="s">
        <v>133</v>
      </c>
      <c r="N125" s="86" t="s">
        <v>108</v>
      </c>
      <c r="O125" s="163" t="s">
        <v>277</v>
      </c>
      <c r="P125" s="163" t="s">
        <v>278</v>
      </c>
      <c r="Q125" s="91" t="s">
        <v>109</v>
      </c>
      <c r="R125" s="91" t="s">
        <v>205</v>
      </c>
      <c r="S125" s="91" t="s">
        <v>761</v>
      </c>
      <c r="T125" s="92">
        <v>10</v>
      </c>
      <c r="U125" s="93">
        <v>24</v>
      </c>
      <c r="V125" s="94">
        <v>46225</v>
      </c>
      <c r="W125" s="94">
        <v>46225</v>
      </c>
      <c r="X125" s="95">
        <v>9785171782313</v>
      </c>
      <c r="Y125" s="96">
        <v>144</v>
      </c>
      <c r="Z125" s="97">
        <v>0.27300000000000002</v>
      </c>
      <c r="AA125" s="98" t="s">
        <v>283</v>
      </c>
      <c r="AB125" s="98" t="s">
        <v>190</v>
      </c>
      <c r="AC125" s="98" t="s">
        <v>135</v>
      </c>
      <c r="AD125" s="91" t="s">
        <v>110</v>
      </c>
      <c r="AE125" s="169" t="s">
        <v>195</v>
      </c>
      <c r="AF125" s="168"/>
      <c r="AG125" s="98" t="s">
        <v>299</v>
      </c>
      <c r="AH125" s="98"/>
      <c r="AI125" s="86" t="s">
        <v>762</v>
      </c>
      <c r="AJ125" s="101"/>
      <c r="AK125" s="91"/>
      <c r="AL125" s="100" t="s">
        <v>763</v>
      </c>
      <c r="AM125" s="86" t="s">
        <v>308</v>
      </c>
      <c r="AN125" s="86" t="s">
        <v>228</v>
      </c>
      <c r="AO125" s="143">
        <f t="shared" si="5"/>
        <v>0</v>
      </c>
      <c r="AP125" s="85" t="s">
        <v>764</v>
      </c>
      <c r="AQ125" s="100" t="s">
        <v>157</v>
      </c>
      <c r="AR125" s="97" t="s">
        <v>125</v>
      </c>
      <c r="AV125" s="99"/>
      <c r="AW125" s="159" t="s">
        <v>765</v>
      </c>
      <c r="AX125" s="102" t="s">
        <v>766</v>
      </c>
      <c r="AY125" s="157" t="s">
        <v>767</v>
      </c>
      <c r="AZ125" s="159"/>
      <c r="BF125" s="103">
        <v>46230</v>
      </c>
      <c r="BG125" s="46"/>
      <c r="BH125" s="46"/>
      <c r="BI125" s="46">
        <f t="shared" si="6"/>
        <v>0</v>
      </c>
      <c r="BJ125" s="46">
        <f t="shared" si="7"/>
        <v>0</v>
      </c>
    </row>
    <row r="126" spans="1:62" ht="120" customHeight="1" x14ac:dyDescent="0.2">
      <c r="A126" s="170" t="s">
        <v>179</v>
      </c>
      <c r="B126" s="132"/>
      <c r="C126" s="150">
        <v>0</v>
      </c>
      <c r="D126" s="150">
        <v>0</v>
      </c>
      <c r="E126" s="133">
        <f t="shared" si="4"/>
        <v>0</v>
      </c>
      <c r="F126" s="134" t="s">
        <v>1165</v>
      </c>
      <c r="G126" s="86" t="s">
        <v>1166</v>
      </c>
      <c r="H126" s="86" t="s">
        <v>1167</v>
      </c>
      <c r="I126" s="89"/>
      <c r="J126" s="90">
        <v>5</v>
      </c>
      <c r="K126" s="86"/>
      <c r="L126" s="86"/>
      <c r="M126" s="92" t="s">
        <v>133</v>
      </c>
      <c r="N126" s="86" t="s">
        <v>108</v>
      </c>
      <c r="O126" s="163" t="s">
        <v>216</v>
      </c>
      <c r="P126" s="163" t="s">
        <v>312</v>
      </c>
      <c r="Q126" s="91" t="s">
        <v>109</v>
      </c>
      <c r="R126" s="91" t="s">
        <v>205</v>
      </c>
      <c r="S126" s="91" t="s">
        <v>1168</v>
      </c>
      <c r="T126" s="92">
        <v>22</v>
      </c>
      <c r="U126" s="93">
        <v>77</v>
      </c>
      <c r="V126" s="94">
        <v>45839</v>
      </c>
      <c r="W126" s="94">
        <v>46213</v>
      </c>
      <c r="X126" s="95">
        <v>9785171770655</v>
      </c>
      <c r="Y126" s="96">
        <v>32</v>
      </c>
      <c r="Z126" s="97">
        <v>0.125</v>
      </c>
      <c r="AA126" s="98" t="s">
        <v>1169</v>
      </c>
      <c r="AB126" s="98" t="s">
        <v>220</v>
      </c>
      <c r="AC126" s="98" t="s">
        <v>1170</v>
      </c>
      <c r="AD126" s="91">
        <v>3</v>
      </c>
      <c r="AE126" s="135" t="s">
        <v>116</v>
      </c>
      <c r="AF126" s="168"/>
      <c r="AG126" s="98" t="s">
        <v>444</v>
      </c>
      <c r="AH126" s="98"/>
      <c r="AI126" s="86" t="s">
        <v>1171</v>
      </c>
      <c r="AJ126" s="101"/>
      <c r="AK126" s="91"/>
      <c r="AL126" s="100" t="s">
        <v>1172</v>
      </c>
      <c r="AM126" s="86" t="s">
        <v>286</v>
      </c>
      <c r="AN126" s="86" t="s">
        <v>228</v>
      </c>
      <c r="AO126" s="143">
        <f t="shared" si="5"/>
        <v>0</v>
      </c>
      <c r="AP126" s="85" t="s">
        <v>1173</v>
      </c>
      <c r="AQ126" s="100" t="s">
        <v>111</v>
      </c>
      <c r="AR126" s="97" t="s">
        <v>125</v>
      </c>
      <c r="AV126" s="99"/>
      <c r="AW126" s="159" t="s">
        <v>1174</v>
      </c>
      <c r="AX126" s="102"/>
      <c r="AY126" s="157" t="s">
        <v>1175</v>
      </c>
      <c r="AZ126" s="159"/>
      <c r="BF126" s="103">
        <v>46231</v>
      </c>
      <c r="BG126" s="46"/>
      <c r="BH126" s="46"/>
      <c r="BI126" s="46">
        <f t="shared" si="6"/>
        <v>0</v>
      </c>
      <c r="BJ126" s="46">
        <f t="shared" si="7"/>
        <v>0</v>
      </c>
    </row>
    <row r="127" spans="1:62" ht="120" customHeight="1" x14ac:dyDescent="0.2">
      <c r="A127" s="170" t="s">
        <v>179</v>
      </c>
      <c r="B127" s="132"/>
      <c r="C127" s="150">
        <v>0</v>
      </c>
      <c r="D127" s="150">
        <v>0</v>
      </c>
      <c r="E127" s="133">
        <f t="shared" si="4"/>
        <v>0</v>
      </c>
      <c r="F127" s="134" t="s">
        <v>2171</v>
      </c>
      <c r="G127" s="86" t="s">
        <v>2172</v>
      </c>
      <c r="H127" s="86" t="s">
        <v>391</v>
      </c>
      <c r="I127" s="89"/>
      <c r="J127" s="90" t="s">
        <v>194</v>
      </c>
      <c r="K127" s="86"/>
      <c r="L127" s="86"/>
      <c r="M127" s="92" t="s">
        <v>133</v>
      </c>
      <c r="N127" s="86" t="s">
        <v>108</v>
      </c>
      <c r="O127" s="163" t="s">
        <v>231</v>
      </c>
      <c r="P127" s="163" t="s">
        <v>250</v>
      </c>
      <c r="Q127" s="91" t="s">
        <v>109</v>
      </c>
      <c r="R127" s="91" t="s">
        <v>280</v>
      </c>
      <c r="S127" s="91" t="s">
        <v>2173</v>
      </c>
      <c r="T127" s="92">
        <v>10</v>
      </c>
      <c r="U127" s="93">
        <v>8</v>
      </c>
      <c r="V127" s="94">
        <v>46223</v>
      </c>
      <c r="W127" s="94">
        <v>46223</v>
      </c>
      <c r="X127" s="95">
        <v>9785171869670</v>
      </c>
      <c r="Y127" s="96">
        <v>208</v>
      </c>
      <c r="Z127" s="97">
        <v>0.53300000000000003</v>
      </c>
      <c r="AA127" s="98" t="s">
        <v>134</v>
      </c>
      <c r="AB127" s="98" t="s">
        <v>200</v>
      </c>
      <c r="AC127" s="98" t="s">
        <v>135</v>
      </c>
      <c r="AD127" s="91" t="s">
        <v>110</v>
      </c>
      <c r="AE127" s="169" t="s">
        <v>195</v>
      </c>
      <c r="AF127" s="168"/>
      <c r="AG127" s="98" t="s">
        <v>2142</v>
      </c>
      <c r="AH127" s="98"/>
      <c r="AI127" s="86" t="s">
        <v>392</v>
      </c>
      <c r="AJ127" s="101"/>
      <c r="AK127" s="91"/>
      <c r="AL127" s="100" t="s">
        <v>2174</v>
      </c>
      <c r="AM127" s="86" t="s">
        <v>259</v>
      </c>
      <c r="AN127" s="86" t="s">
        <v>228</v>
      </c>
      <c r="AO127" s="143">
        <f t="shared" si="5"/>
        <v>0</v>
      </c>
      <c r="AP127" s="85" t="s">
        <v>2175</v>
      </c>
      <c r="AQ127" s="100" t="s">
        <v>157</v>
      </c>
      <c r="AR127" s="97" t="s">
        <v>125</v>
      </c>
      <c r="AV127" s="99"/>
      <c r="AW127" s="159" t="s">
        <v>2176</v>
      </c>
      <c r="AX127" s="102"/>
      <c r="AY127" s="157" t="s">
        <v>2177</v>
      </c>
      <c r="AZ127" s="159"/>
      <c r="BF127" s="103">
        <v>46234</v>
      </c>
      <c r="BG127" s="46"/>
      <c r="BH127" s="46"/>
      <c r="BI127" s="46">
        <f t="shared" si="6"/>
        <v>0</v>
      </c>
      <c r="BJ127" s="46">
        <f t="shared" si="7"/>
        <v>0</v>
      </c>
    </row>
    <row r="128" spans="1:62" ht="120" customHeight="1" x14ac:dyDescent="0.2">
      <c r="A128" s="170" t="s">
        <v>179</v>
      </c>
      <c r="B128" s="132"/>
      <c r="C128" s="150">
        <v>0</v>
      </c>
      <c r="D128" s="150">
        <v>0</v>
      </c>
      <c r="E128" s="133">
        <f t="shared" si="4"/>
        <v>0</v>
      </c>
      <c r="F128" s="134" t="s">
        <v>1822</v>
      </c>
      <c r="G128" s="86" t="s">
        <v>1823</v>
      </c>
      <c r="H128" s="86" t="s">
        <v>1824</v>
      </c>
      <c r="I128" s="89"/>
      <c r="J128" s="90">
        <v>4</v>
      </c>
      <c r="K128" s="86"/>
      <c r="L128" s="86"/>
      <c r="M128" s="92" t="s">
        <v>151</v>
      </c>
      <c r="N128" s="86" t="s">
        <v>108</v>
      </c>
      <c r="O128" s="163" t="s">
        <v>289</v>
      </c>
      <c r="P128" s="163" t="s">
        <v>289</v>
      </c>
      <c r="Q128" s="91" t="s">
        <v>109</v>
      </c>
      <c r="R128" s="91" t="s">
        <v>205</v>
      </c>
      <c r="S128" s="91" t="s">
        <v>1825</v>
      </c>
      <c r="T128" s="92">
        <v>10</v>
      </c>
      <c r="U128" s="93">
        <v>36</v>
      </c>
      <c r="V128" s="94">
        <v>46103</v>
      </c>
      <c r="W128" s="94">
        <v>46219</v>
      </c>
      <c r="X128" s="95">
        <v>9785171856137</v>
      </c>
      <c r="Y128" s="96">
        <v>224</v>
      </c>
      <c r="Z128" s="97">
        <v>0.16300000000000001</v>
      </c>
      <c r="AA128" s="98" t="s">
        <v>375</v>
      </c>
      <c r="AB128" s="98" t="s">
        <v>220</v>
      </c>
      <c r="AC128" s="98" t="s">
        <v>326</v>
      </c>
      <c r="AD128" s="91" t="s">
        <v>110</v>
      </c>
      <c r="AE128" s="135" t="s">
        <v>116</v>
      </c>
      <c r="AF128" s="168"/>
      <c r="AG128" s="98" t="s">
        <v>1826</v>
      </c>
      <c r="AH128" s="98"/>
      <c r="AI128" s="86" t="s">
        <v>1827</v>
      </c>
      <c r="AJ128" s="101"/>
      <c r="AK128" s="91"/>
      <c r="AL128" s="100" t="s">
        <v>1828</v>
      </c>
      <c r="AM128" s="86" t="s">
        <v>296</v>
      </c>
      <c r="AN128" s="86" t="s">
        <v>228</v>
      </c>
      <c r="AO128" s="143">
        <f t="shared" si="5"/>
        <v>0</v>
      </c>
      <c r="AP128" s="85" t="s">
        <v>1829</v>
      </c>
      <c r="AQ128" s="100" t="s">
        <v>157</v>
      </c>
      <c r="AR128" s="97" t="s">
        <v>125</v>
      </c>
      <c r="AV128" s="99"/>
      <c r="AW128" s="159" t="s">
        <v>1830</v>
      </c>
      <c r="AX128" s="102"/>
      <c r="AY128" s="157" t="s">
        <v>1831</v>
      </c>
      <c r="AZ128" s="159"/>
      <c r="BF128" s="103">
        <v>46233</v>
      </c>
      <c r="BG128" s="46"/>
      <c r="BH128" s="46"/>
      <c r="BI128" s="46">
        <f t="shared" si="6"/>
        <v>0</v>
      </c>
      <c r="BJ128" s="46">
        <f t="shared" si="7"/>
        <v>0</v>
      </c>
    </row>
    <row r="129" spans="1:62" ht="120" customHeight="1" x14ac:dyDescent="0.2">
      <c r="A129" s="170" t="s">
        <v>179</v>
      </c>
      <c r="B129" s="132"/>
      <c r="C129" s="150">
        <v>0</v>
      </c>
      <c r="D129" s="150">
        <v>0</v>
      </c>
      <c r="E129" s="133">
        <f t="shared" si="4"/>
        <v>0</v>
      </c>
      <c r="F129" s="134" t="s">
        <v>768</v>
      </c>
      <c r="G129" s="86" t="s">
        <v>519</v>
      </c>
      <c r="H129" s="86" t="s">
        <v>769</v>
      </c>
      <c r="I129" s="89"/>
      <c r="J129" s="90">
        <v>9</v>
      </c>
      <c r="K129" s="86"/>
      <c r="L129" s="86"/>
      <c r="M129" s="92" t="s">
        <v>138</v>
      </c>
      <c r="N129" s="86" t="s">
        <v>108</v>
      </c>
      <c r="O129" s="163" t="s">
        <v>473</v>
      </c>
      <c r="P129" s="163" t="s">
        <v>474</v>
      </c>
      <c r="Q129" s="91" t="s">
        <v>109</v>
      </c>
      <c r="R129" s="91" t="s">
        <v>205</v>
      </c>
      <c r="S129" s="91" t="s">
        <v>770</v>
      </c>
      <c r="T129" s="92">
        <v>10</v>
      </c>
      <c r="U129" s="93">
        <v>20</v>
      </c>
      <c r="V129" s="94">
        <v>45618</v>
      </c>
      <c r="W129" s="94">
        <v>46223</v>
      </c>
      <c r="X129" s="95">
        <v>9785171216535</v>
      </c>
      <c r="Y129" s="96">
        <v>10</v>
      </c>
      <c r="Z129" s="97">
        <v>7.1999999999999995E-2</v>
      </c>
      <c r="AA129" s="98" t="s">
        <v>771</v>
      </c>
      <c r="AB129" s="98" t="s">
        <v>772</v>
      </c>
      <c r="AC129" s="98" t="s">
        <v>773</v>
      </c>
      <c r="AD129" s="91" t="s">
        <v>366</v>
      </c>
      <c r="AE129" s="135" t="s">
        <v>116</v>
      </c>
      <c r="AF129" s="168"/>
      <c r="AG129" s="98" t="s">
        <v>540</v>
      </c>
      <c r="AH129" s="98"/>
      <c r="AI129" s="86" t="s">
        <v>774</v>
      </c>
      <c r="AJ129" s="101" t="s">
        <v>167</v>
      </c>
      <c r="AK129" s="91"/>
      <c r="AL129" s="100" t="s">
        <v>775</v>
      </c>
      <c r="AM129" s="86" t="s">
        <v>544</v>
      </c>
      <c r="AN129" s="86" t="s">
        <v>142</v>
      </c>
      <c r="AO129" s="143">
        <f t="shared" si="5"/>
        <v>0</v>
      </c>
      <c r="AP129" s="85" t="s">
        <v>776</v>
      </c>
      <c r="AQ129" s="100" t="s">
        <v>143</v>
      </c>
      <c r="AR129" s="97" t="s">
        <v>125</v>
      </c>
      <c r="AV129" s="99"/>
      <c r="AW129" s="159" t="s">
        <v>777</v>
      </c>
      <c r="AX129" s="102"/>
      <c r="AY129" s="157" t="s">
        <v>778</v>
      </c>
      <c r="AZ129" s="159"/>
      <c r="BF129" s="103">
        <v>46230</v>
      </c>
      <c r="BG129" s="46"/>
      <c r="BH129" s="46"/>
      <c r="BI129" s="46">
        <f t="shared" si="6"/>
        <v>0</v>
      </c>
      <c r="BJ129" s="46">
        <f t="shared" si="7"/>
        <v>0</v>
      </c>
    </row>
    <row r="130" spans="1:62" ht="120" customHeight="1" x14ac:dyDescent="0.2">
      <c r="A130" s="170" t="s">
        <v>179</v>
      </c>
      <c r="B130" s="132"/>
      <c r="C130" s="150">
        <v>0</v>
      </c>
      <c r="D130" s="150">
        <v>0</v>
      </c>
      <c r="E130" s="133">
        <f t="shared" si="4"/>
        <v>0</v>
      </c>
      <c r="F130" s="134" t="s">
        <v>779</v>
      </c>
      <c r="G130" s="86" t="s">
        <v>327</v>
      </c>
      <c r="H130" s="86" t="s">
        <v>769</v>
      </c>
      <c r="I130" s="89"/>
      <c r="J130" s="90" t="s">
        <v>194</v>
      </c>
      <c r="K130" s="86"/>
      <c r="L130" s="86"/>
      <c r="M130" s="92" t="s">
        <v>138</v>
      </c>
      <c r="N130" s="86" t="s">
        <v>108</v>
      </c>
      <c r="O130" s="163" t="s">
        <v>473</v>
      </c>
      <c r="P130" s="163" t="s">
        <v>474</v>
      </c>
      <c r="Q130" s="91" t="s">
        <v>109</v>
      </c>
      <c r="R130" s="91" t="s">
        <v>205</v>
      </c>
      <c r="S130" s="91" t="s">
        <v>780</v>
      </c>
      <c r="T130" s="92">
        <v>10</v>
      </c>
      <c r="U130" s="93">
        <v>20</v>
      </c>
      <c r="V130" s="94">
        <v>46223</v>
      </c>
      <c r="W130" s="94">
        <v>46223</v>
      </c>
      <c r="X130" s="95">
        <v>9785171710408</v>
      </c>
      <c r="Y130" s="96">
        <v>10</v>
      </c>
      <c r="Z130" s="97">
        <v>7.1999999999999995E-2</v>
      </c>
      <c r="AA130" s="98" t="s">
        <v>771</v>
      </c>
      <c r="AB130" s="98" t="s">
        <v>772</v>
      </c>
      <c r="AC130" s="98" t="s">
        <v>773</v>
      </c>
      <c r="AD130" s="91" t="s">
        <v>366</v>
      </c>
      <c r="AE130" s="169" t="s">
        <v>195</v>
      </c>
      <c r="AF130" s="168"/>
      <c r="AG130" s="98" t="s">
        <v>540</v>
      </c>
      <c r="AH130" s="98"/>
      <c r="AI130" s="86" t="s">
        <v>774</v>
      </c>
      <c r="AJ130" s="101" t="s">
        <v>167</v>
      </c>
      <c r="AK130" s="91"/>
      <c r="AL130" s="100" t="s">
        <v>781</v>
      </c>
      <c r="AM130" s="86" t="s">
        <v>544</v>
      </c>
      <c r="AN130" s="86" t="s">
        <v>142</v>
      </c>
      <c r="AO130" s="143">
        <f t="shared" si="5"/>
        <v>0</v>
      </c>
      <c r="AP130" s="85" t="s">
        <v>782</v>
      </c>
      <c r="AQ130" s="100" t="s">
        <v>143</v>
      </c>
      <c r="AR130" s="97" t="s">
        <v>125</v>
      </c>
      <c r="AV130" s="99"/>
      <c r="AW130" s="159" t="s">
        <v>783</v>
      </c>
      <c r="AX130" s="102"/>
      <c r="AY130" s="157" t="s">
        <v>784</v>
      </c>
      <c r="AZ130" s="159"/>
      <c r="BF130" s="103">
        <v>46230</v>
      </c>
      <c r="BG130" s="46"/>
      <c r="BH130" s="46"/>
      <c r="BI130" s="46">
        <f t="shared" si="6"/>
        <v>0</v>
      </c>
      <c r="BJ130" s="46">
        <f t="shared" si="7"/>
        <v>0</v>
      </c>
    </row>
    <row r="131" spans="1:62" ht="120" customHeight="1" x14ac:dyDescent="0.2">
      <c r="A131" s="170" t="s">
        <v>179</v>
      </c>
      <c r="B131" s="132"/>
      <c r="C131" s="150">
        <v>0</v>
      </c>
      <c r="D131" s="150">
        <v>0</v>
      </c>
      <c r="E131" s="133">
        <f t="shared" si="4"/>
        <v>0</v>
      </c>
      <c r="F131" s="134" t="s">
        <v>785</v>
      </c>
      <c r="G131" s="86" t="s">
        <v>327</v>
      </c>
      <c r="H131" s="86" t="s">
        <v>769</v>
      </c>
      <c r="I131" s="89"/>
      <c r="J131" s="90" t="s">
        <v>194</v>
      </c>
      <c r="K131" s="86"/>
      <c r="L131" s="86"/>
      <c r="M131" s="92" t="s">
        <v>138</v>
      </c>
      <c r="N131" s="86" t="s">
        <v>108</v>
      </c>
      <c r="O131" s="163" t="s">
        <v>473</v>
      </c>
      <c r="P131" s="163" t="s">
        <v>786</v>
      </c>
      <c r="Q131" s="91" t="s">
        <v>109</v>
      </c>
      <c r="R131" s="91" t="s">
        <v>205</v>
      </c>
      <c r="S131" s="91" t="s">
        <v>787</v>
      </c>
      <c r="T131" s="92">
        <v>10</v>
      </c>
      <c r="U131" s="93">
        <v>20</v>
      </c>
      <c r="V131" s="94">
        <v>46223</v>
      </c>
      <c r="W131" s="94">
        <v>46223</v>
      </c>
      <c r="X131" s="95">
        <v>9785171710484</v>
      </c>
      <c r="Y131" s="96">
        <v>10</v>
      </c>
      <c r="Z131" s="97">
        <v>7.0999999999999994E-2</v>
      </c>
      <c r="AA131" s="98" t="s">
        <v>771</v>
      </c>
      <c r="AB131" s="98" t="s">
        <v>772</v>
      </c>
      <c r="AC131" s="98" t="s">
        <v>773</v>
      </c>
      <c r="AD131" s="91" t="s">
        <v>366</v>
      </c>
      <c r="AE131" s="169" t="s">
        <v>195</v>
      </c>
      <c r="AF131" s="168"/>
      <c r="AG131" s="98" t="s">
        <v>540</v>
      </c>
      <c r="AH131" s="98"/>
      <c r="AI131" s="86" t="s">
        <v>774</v>
      </c>
      <c r="AJ131" s="101" t="s">
        <v>167</v>
      </c>
      <c r="AK131" s="91"/>
      <c r="AL131" s="100" t="s">
        <v>788</v>
      </c>
      <c r="AM131" s="86" t="s">
        <v>544</v>
      </c>
      <c r="AN131" s="86" t="s">
        <v>142</v>
      </c>
      <c r="AO131" s="143">
        <f t="shared" si="5"/>
        <v>0</v>
      </c>
      <c r="AP131" s="85" t="s">
        <v>789</v>
      </c>
      <c r="AQ131" s="100" t="s">
        <v>143</v>
      </c>
      <c r="AR131" s="97" t="s">
        <v>125</v>
      </c>
      <c r="AV131" s="99"/>
      <c r="AW131" s="159" t="s">
        <v>790</v>
      </c>
      <c r="AX131" s="102"/>
      <c r="AY131" s="157" t="s">
        <v>791</v>
      </c>
      <c r="AZ131" s="159"/>
      <c r="BF131" s="103">
        <v>46230</v>
      </c>
      <c r="BG131" s="46"/>
      <c r="BH131" s="46"/>
      <c r="BI131" s="46">
        <f t="shared" si="6"/>
        <v>0</v>
      </c>
      <c r="BJ131" s="46">
        <f t="shared" si="7"/>
        <v>0</v>
      </c>
    </row>
    <row r="132" spans="1:62" ht="120" customHeight="1" x14ac:dyDescent="0.2">
      <c r="A132" s="170" t="s">
        <v>179</v>
      </c>
      <c r="B132" s="132"/>
      <c r="C132" s="150">
        <v>0</v>
      </c>
      <c r="D132" s="150">
        <v>0</v>
      </c>
      <c r="E132" s="133">
        <f t="shared" si="4"/>
        <v>0</v>
      </c>
      <c r="F132" s="134" t="s">
        <v>792</v>
      </c>
      <c r="G132" s="86" t="s">
        <v>793</v>
      </c>
      <c r="H132" s="86" t="s">
        <v>794</v>
      </c>
      <c r="I132" s="89"/>
      <c r="J132" s="90" t="s">
        <v>194</v>
      </c>
      <c r="K132" s="86"/>
      <c r="L132" s="86"/>
      <c r="M132" s="92" t="s">
        <v>133</v>
      </c>
      <c r="N132" s="86" t="s">
        <v>108</v>
      </c>
      <c r="O132" s="163" t="s">
        <v>216</v>
      </c>
      <c r="P132" s="163" t="s">
        <v>232</v>
      </c>
      <c r="Q132" s="91" t="s">
        <v>109</v>
      </c>
      <c r="R132" s="91" t="s">
        <v>205</v>
      </c>
      <c r="S132" s="91" t="s">
        <v>795</v>
      </c>
      <c r="T132" s="92">
        <v>22</v>
      </c>
      <c r="U132" s="93">
        <v>18</v>
      </c>
      <c r="V132" s="94">
        <v>46220</v>
      </c>
      <c r="W132" s="94">
        <v>46220</v>
      </c>
      <c r="X132" s="95">
        <v>9785171767174</v>
      </c>
      <c r="Y132" s="96">
        <v>288</v>
      </c>
      <c r="Z132" s="97">
        <v>0.34300000000000003</v>
      </c>
      <c r="AA132" s="98" t="s">
        <v>145</v>
      </c>
      <c r="AB132" s="98" t="s">
        <v>290</v>
      </c>
      <c r="AC132" s="98" t="s">
        <v>146</v>
      </c>
      <c r="AD132" s="91" t="s">
        <v>110</v>
      </c>
      <c r="AE132" s="169" t="s">
        <v>195</v>
      </c>
      <c r="AF132" s="168"/>
      <c r="AG132" s="98" t="s">
        <v>796</v>
      </c>
      <c r="AH132" s="98"/>
      <c r="AI132" s="86" t="s">
        <v>797</v>
      </c>
      <c r="AJ132" s="101"/>
      <c r="AK132" s="91"/>
      <c r="AL132" s="100" t="s">
        <v>798</v>
      </c>
      <c r="AM132" s="86" t="s">
        <v>467</v>
      </c>
      <c r="AN132" s="86" t="s">
        <v>228</v>
      </c>
      <c r="AO132" s="143">
        <f t="shared" si="5"/>
        <v>0</v>
      </c>
      <c r="AP132" s="85" t="s">
        <v>799</v>
      </c>
      <c r="AQ132" s="100" t="s">
        <v>154</v>
      </c>
      <c r="AR132" s="97" t="s">
        <v>125</v>
      </c>
      <c r="AV132" s="99"/>
      <c r="AW132" s="159" t="s">
        <v>800</v>
      </c>
      <c r="AX132" s="102"/>
      <c r="AY132" s="157" t="s">
        <v>801</v>
      </c>
      <c r="AZ132" s="159"/>
      <c r="BF132" s="103">
        <v>46230</v>
      </c>
      <c r="BG132" s="46"/>
      <c r="BH132" s="46"/>
      <c r="BI132" s="46">
        <f t="shared" si="6"/>
        <v>0</v>
      </c>
      <c r="BJ132" s="46">
        <f t="shared" si="7"/>
        <v>0</v>
      </c>
    </row>
    <row r="133" spans="1:62" ht="120" customHeight="1" x14ac:dyDescent="0.2">
      <c r="A133" s="170" t="s">
        <v>179</v>
      </c>
      <c r="B133" s="132"/>
      <c r="C133" s="150">
        <v>0</v>
      </c>
      <c r="D133" s="150">
        <v>0</v>
      </c>
      <c r="E133" s="133">
        <f t="shared" si="4"/>
        <v>0</v>
      </c>
      <c r="F133" s="134" t="s">
        <v>802</v>
      </c>
      <c r="G133" s="86" t="s">
        <v>803</v>
      </c>
      <c r="H133" s="86" t="s">
        <v>804</v>
      </c>
      <c r="I133" s="89"/>
      <c r="J133" s="90" t="s">
        <v>194</v>
      </c>
      <c r="K133" s="86"/>
      <c r="L133" s="86"/>
      <c r="M133" s="92" t="s">
        <v>138</v>
      </c>
      <c r="N133" s="86" t="s">
        <v>108</v>
      </c>
      <c r="O133" s="163" t="s">
        <v>805</v>
      </c>
      <c r="P133" s="163" t="s">
        <v>805</v>
      </c>
      <c r="Q133" s="91" t="s">
        <v>109</v>
      </c>
      <c r="R133" s="91" t="s">
        <v>205</v>
      </c>
      <c r="S133" s="91" t="s">
        <v>806</v>
      </c>
      <c r="T133" s="92">
        <v>10</v>
      </c>
      <c r="U133" s="93">
        <v>18</v>
      </c>
      <c r="V133" s="94">
        <v>46225</v>
      </c>
      <c r="W133" s="94">
        <v>46225</v>
      </c>
      <c r="X133" s="95">
        <v>9785171817756</v>
      </c>
      <c r="Y133" s="96">
        <v>64</v>
      </c>
      <c r="Z133" s="97">
        <v>0.35</v>
      </c>
      <c r="AA133" s="98" t="s">
        <v>155</v>
      </c>
      <c r="AB133" s="98" t="s">
        <v>159</v>
      </c>
      <c r="AC133" s="98" t="s">
        <v>156</v>
      </c>
      <c r="AD133" s="91" t="s">
        <v>110</v>
      </c>
      <c r="AE133" s="169" t="s">
        <v>195</v>
      </c>
      <c r="AF133" s="168"/>
      <c r="AG133" s="98" t="s">
        <v>360</v>
      </c>
      <c r="AH133" s="98"/>
      <c r="AI133" s="86" t="s">
        <v>807</v>
      </c>
      <c r="AJ133" s="101" t="s">
        <v>162</v>
      </c>
      <c r="AK133" s="91"/>
      <c r="AL133" s="100" t="s">
        <v>808</v>
      </c>
      <c r="AM133" s="86" t="s">
        <v>184</v>
      </c>
      <c r="AN133" s="86" t="s">
        <v>142</v>
      </c>
      <c r="AO133" s="143">
        <f t="shared" si="5"/>
        <v>0</v>
      </c>
      <c r="AP133" s="85" t="s">
        <v>809</v>
      </c>
      <c r="AQ133" s="100" t="s">
        <v>143</v>
      </c>
      <c r="AR133" s="97" t="s">
        <v>125</v>
      </c>
      <c r="AV133" s="99"/>
      <c r="AW133" s="159" t="s">
        <v>810</v>
      </c>
      <c r="AX133" s="102" t="s">
        <v>811</v>
      </c>
      <c r="AY133" s="157" t="s">
        <v>812</v>
      </c>
      <c r="AZ133" s="159"/>
      <c r="BF133" s="103">
        <v>46230</v>
      </c>
      <c r="BG133" s="46"/>
      <c r="BH133" s="46"/>
      <c r="BI133" s="46">
        <f t="shared" si="6"/>
        <v>0</v>
      </c>
      <c r="BJ133" s="46">
        <f t="shared" si="7"/>
        <v>0</v>
      </c>
    </row>
    <row r="134" spans="1:62" ht="120" customHeight="1" x14ac:dyDescent="0.2">
      <c r="A134" s="170" t="s">
        <v>179</v>
      </c>
      <c r="B134" s="132"/>
      <c r="C134" s="150">
        <v>0</v>
      </c>
      <c r="D134" s="150">
        <v>0</v>
      </c>
      <c r="E134" s="133">
        <f t="shared" si="4"/>
        <v>0</v>
      </c>
      <c r="F134" s="134" t="s">
        <v>2178</v>
      </c>
      <c r="G134" s="86" t="s">
        <v>2179</v>
      </c>
      <c r="H134" s="86" t="s">
        <v>2180</v>
      </c>
      <c r="I134" s="89"/>
      <c r="J134" s="90" t="s">
        <v>194</v>
      </c>
      <c r="K134" s="86"/>
      <c r="L134" s="86"/>
      <c r="M134" s="92" t="s">
        <v>133</v>
      </c>
      <c r="N134" s="86" t="s">
        <v>108</v>
      </c>
      <c r="O134" s="163" t="s">
        <v>231</v>
      </c>
      <c r="P134" s="163" t="s">
        <v>2181</v>
      </c>
      <c r="Q134" s="91" t="s">
        <v>109</v>
      </c>
      <c r="R134" s="91" t="s">
        <v>205</v>
      </c>
      <c r="S134" s="91" t="s">
        <v>2182</v>
      </c>
      <c r="T134" s="92">
        <v>10</v>
      </c>
      <c r="U134" s="93">
        <v>8</v>
      </c>
      <c r="V134" s="94">
        <v>46210</v>
      </c>
      <c r="W134" s="94">
        <v>46210</v>
      </c>
      <c r="X134" s="95">
        <v>9785171575250</v>
      </c>
      <c r="Y134" s="96">
        <v>192</v>
      </c>
      <c r="Z134" s="97">
        <v>0.81299999999999994</v>
      </c>
      <c r="AA134" s="98" t="s">
        <v>139</v>
      </c>
      <c r="AB134" s="98" t="s">
        <v>159</v>
      </c>
      <c r="AC134" s="98" t="s">
        <v>140</v>
      </c>
      <c r="AD134" s="91" t="s">
        <v>110</v>
      </c>
      <c r="AE134" s="169" t="s">
        <v>195</v>
      </c>
      <c r="AF134" s="168"/>
      <c r="AG134" s="98" t="s">
        <v>1462</v>
      </c>
      <c r="AH134" s="98"/>
      <c r="AI134" s="86" t="s">
        <v>2183</v>
      </c>
      <c r="AJ134" s="101"/>
      <c r="AK134" s="91" t="s">
        <v>2184</v>
      </c>
      <c r="AL134" s="100" t="s">
        <v>2185</v>
      </c>
      <c r="AM134" s="86" t="s">
        <v>259</v>
      </c>
      <c r="AN134" s="86" t="s">
        <v>228</v>
      </c>
      <c r="AO134" s="143">
        <f t="shared" si="5"/>
        <v>0</v>
      </c>
      <c r="AP134" s="85" t="s">
        <v>2186</v>
      </c>
      <c r="AQ134" s="100" t="s">
        <v>157</v>
      </c>
      <c r="AR134" s="97" t="s">
        <v>125</v>
      </c>
      <c r="AV134" s="99"/>
      <c r="AW134" s="159" t="s">
        <v>2187</v>
      </c>
      <c r="AX134" s="102"/>
      <c r="AY134" s="157" t="s">
        <v>2188</v>
      </c>
      <c r="AZ134" s="159"/>
      <c r="BF134" s="103">
        <v>46234</v>
      </c>
      <c r="BG134" s="46"/>
      <c r="BH134" s="46"/>
      <c r="BI134" s="46">
        <f t="shared" si="6"/>
        <v>0</v>
      </c>
      <c r="BJ134" s="46">
        <f t="shared" si="7"/>
        <v>0</v>
      </c>
    </row>
    <row r="135" spans="1:62" ht="120" customHeight="1" x14ac:dyDescent="0.2">
      <c r="A135" s="170" t="s">
        <v>179</v>
      </c>
      <c r="B135" s="132"/>
      <c r="C135" s="150">
        <v>0</v>
      </c>
      <c r="D135" s="150">
        <v>0</v>
      </c>
      <c r="E135" s="133">
        <f t="shared" si="4"/>
        <v>0</v>
      </c>
      <c r="F135" s="134" t="s">
        <v>813</v>
      </c>
      <c r="G135" s="86" t="s">
        <v>814</v>
      </c>
      <c r="H135" s="86" t="s">
        <v>815</v>
      </c>
      <c r="I135" s="89"/>
      <c r="J135" s="90" t="s">
        <v>194</v>
      </c>
      <c r="K135" s="86"/>
      <c r="L135" s="86"/>
      <c r="M135" s="92" t="s">
        <v>151</v>
      </c>
      <c r="N135" s="86" t="s">
        <v>108</v>
      </c>
      <c r="O135" s="163" t="s">
        <v>185</v>
      </c>
      <c r="P135" s="163" t="s">
        <v>185</v>
      </c>
      <c r="Q135" s="91" t="s">
        <v>109</v>
      </c>
      <c r="R135" s="91" t="s">
        <v>205</v>
      </c>
      <c r="S135" s="91" t="s">
        <v>816</v>
      </c>
      <c r="T135" s="92">
        <v>10</v>
      </c>
      <c r="U135" s="93">
        <v>12</v>
      </c>
      <c r="V135" s="94">
        <v>46218</v>
      </c>
      <c r="W135" s="94">
        <v>46218</v>
      </c>
      <c r="X135" s="95">
        <v>9785171849825</v>
      </c>
      <c r="Y135" s="96">
        <v>320</v>
      </c>
      <c r="Z135" s="97">
        <v>0.33500000000000002</v>
      </c>
      <c r="AA135" s="98" t="s">
        <v>145</v>
      </c>
      <c r="AB135" s="98" t="s">
        <v>235</v>
      </c>
      <c r="AC135" s="98" t="s">
        <v>146</v>
      </c>
      <c r="AD135" s="91" t="s">
        <v>110</v>
      </c>
      <c r="AE135" s="169" t="s">
        <v>195</v>
      </c>
      <c r="AF135" s="168"/>
      <c r="AG135" s="98" t="s">
        <v>817</v>
      </c>
      <c r="AH135" s="98"/>
      <c r="AI135" s="86" t="s">
        <v>818</v>
      </c>
      <c r="AJ135" s="101" t="s">
        <v>154</v>
      </c>
      <c r="AK135" s="91"/>
      <c r="AL135" s="100" t="s">
        <v>819</v>
      </c>
      <c r="AM135" s="86" t="s">
        <v>319</v>
      </c>
      <c r="AN135" s="86" t="s">
        <v>153</v>
      </c>
      <c r="AO135" s="143">
        <f t="shared" si="5"/>
        <v>0</v>
      </c>
      <c r="AP135" s="85" t="s">
        <v>820</v>
      </c>
      <c r="AQ135" s="100" t="s">
        <v>154</v>
      </c>
      <c r="AR135" s="97" t="s">
        <v>125</v>
      </c>
      <c r="AV135" s="99"/>
      <c r="AW135" s="159" t="s">
        <v>821</v>
      </c>
      <c r="AX135" s="102" t="s">
        <v>822</v>
      </c>
      <c r="AY135" s="157" t="s">
        <v>823</v>
      </c>
      <c r="AZ135" s="159"/>
      <c r="BF135" s="103">
        <v>46230</v>
      </c>
      <c r="BG135" s="46"/>
      <c r="BH135" s="46"/>
      <c r="BI135" s="46">
        <f t="shared" si="6"/>
        <v>0</v>
      </c>
      <c r="BJ135" s="46">
        <f t="shared" si="7"/>
        <v>0</v>
      </c>
    </row>
    <row r="136" spans="1:62" ht="120" customHeight="1" x14ac:dyDescent="0.2">
      <c r="A136" s="170"/>
      <c r="B136" s="132"/>
      <c r="C136" s="150">
        <v>0</v>
      </c>
      <c r="D136" s="150">
        <v>0</v>
      </c>
      <c r="E136" s="133">
        <f t="shared" si="4"/>
        <v>0</v>
      </c>
      <c r="F136" s="134" t="s">
        <v>1832</v>
      </c>
      <c r="G136" s="86" t="s">
        <v>1833</v>
      </c>
      <c r="H136" s="86" t="s">
        <v>1834</v>
      </c>
      <c r="I136" s="89"/>
      <c r="J136" s="90">
        <v>2</v>
      </c>
      <c r="K136" s="86"/>
      <c r="L136" s="86"/>
      <c r="M136" s="92" t="s">
        <v>151</v>
      </c>
      <c r="N136" s="86" t="s">
        <v>108</v>
      </c>
      <c r="O136" s="163" t="s">
        <v>207</v>
      </c>
      <c r="P136" s="163" t="s">
        <v>207</v>
      </c>
      <c r="Q136" s="91" t="s">
        <v>109</v>
      </c>
      <c r="R136" s="91" t="s">
        <v>205</v>
      </c>
      <c r="S136" s="91" t="s">
        <v>1835</v>
      </c>
      <c r="T136" s="92">
        <v>22</v>
      </c>
      <c r="U136" s="93">
        <v>10</v>
      </c>
      <c r="V136" s="94">
        <v>46080</v>
      </c>
      <c r="W136" s="94">
        <v>46230</v>
      </c>
      <c r="X136" s="95">
        <v>9785171766719</v>
      </c>
      <c r="Y136" s="96">
        <v>608</v>
      </c>
      <c r="Z136" s="97">
        <v>0.56799999999999995</v>
      </c>
      <c r="AA136" s="98" t="s">
        <v>145</v>
      </c>
      <c r="AB136" s="98" t="s">
        <v>279</v>
      </c>
      <c r="AC136" s="98" t="s">
        <v>146</v>
      </c>
      <c r="AD136" s="91" t="s">
        <v>110</v>
      </c>
      <c r="AE136" s="135" t="s">
        <v>116</v>
      </c>
      <c r="AF136" s="168"/>
      <c r="AG136" s="98" t="s">
        <v>1836</v>
      </c>
      <c r="AH136" s="98"/>
      <c r="AI136" s="86" t="s">
        <v>1837</v>
      </c>
      <c r="AJ136" s="101" t="s">
        <v>154</v>
      </c>
      <c r="AK136" s="91"/>
      <c r="AL136" s="100" t="s">
        <v>1838</v>
      </c>
      <c r="AM136" s="86" t="s">
        <v>298</v>
      </c>
      <c r="AN136" s="86" t="s">
        <v>142</v>
      </c>
      <c r="AO136" s="143">
        <f t="shared" si="5"/>
        <v>0</v>
      </c>
      <c r="AP136" s="85" t="s">
        <v>1839</v>
      </c>
      <c r="AQ136" s="100" t="s">
        <v>154</v>
      </c>
      <c r="AR136" s="97" t="s">
        <v>125</v>
      </c>
      <c r="AV136" s="99"/>
      <c r="AW136" s="159" t="s">
        <v>1840</v>
      </c>
      <c r="AX136" s="102"/>
      <c r="AY136" s="157" t="s">
        <v>1841</v>
      </c>
      <c r="AZ136" s="159"/>
      <c r="BF136" s="103">
        <v>46233</v>
      </c>
      <c r="BG136" s="46"/>
      <c r="BH136" s="46"/>
      <c r="BI136" s="46">
        <f t="shared" si="6"/>
        <v>0</v>
      </c>
      <c r="BJ136" s="46">
        <f t="shared" si="7"/>
        <v>0</v>
      </c>
    </row>
    <row r="137" spans="1:62" ht="120" customHeight="1" x14ac:dyDescent="0.2">
      <c r="A137" s="170" t="s">
        <v>179</v>
      </c>
      <c r="B137" s="132"/>
      <c r="C137" s="150">
        <v>0</v>
      </c>
      <c r="D137" s="150">
        <v>0</v>
      </c>
      <c r="E137" s="133">
        <f t="shared" si="4"/>
        <v>0</v>
      </c>
      <c r="F137" s="134" t="s">
        <v>1176</v>
      </c>
      <c r="G137" s="86" t="s">
        <v>1177</v>
      </c>
      <c r="H137" s="86" t="s">
        <v>1178</v>
      </c>
      <c r="I137" s="89"/>
      <c r="J137" s="90" t="s">
        <v>194</v>
      </c>
      <c r="K137" s="86"/>
      <c r="L137" s="86"/>
      <c r="M137" s="92" t="s">
        <v>133</v>
      </c>
      <c r="N137" s="86" t="s">
        <v>108</v>
      </c>
      <c r="O137" s="163" t="s">
        <v>208</v>
      </c>
      <c r="P137" s="163" t="s">
        <v>288</v>
      </c>
      <c r="Q137" s="91" t="s">
        <v>109</v>
      </c>
      <c r="R137" s="91" t="s">
        <v>205</v>
      </c>
      <c r="S137" s="91" t="s">
        <v>1179</v>
      </c>
      <c r="T137" s="92">
        <v>22</v>
      </c>
      <c r="U137" s="93">
        <v>25</v>
      </c>
      <c r="V137" s="94">
        <v>46225</v>
      </c>
      <c r="W137" s="94">
        <v>46225</v>
      </c>
      <c r="X137" s="95">
        <v>9785171847111</v>
      </c>
      <c r="Y137" s="96">
        <v>32</v>
      </c>
      <c r="Z137" s="97">
        <v>0.14000000000000001</v>
      </c>
      <c r="AA137" s="98" t="s">
        <v>1180</v>
      </c>
      <c r="AB137" s="98" t="s">
        <v>432</v>
      </c>
      <c r="AC137" s="98" t="s">
        <v>1181</v>
      </c>
      <c r="AD137" s="91" t="s">
        <v>309</v>
      </c>
      <c r="AE137" s="169" t="s">
        <v>195</v>
      </c>
      <c r="AF137" s="168"/>
      <c r="AG137" s="98" t="s">
        <v>365</v>
      </c>
      <c r="AH137" s="98"/>
      <c r="AI137" s="86" t="s">
        <v>1182</v>
      </c>
      <c r="AJ137" s="101"/>
      <c r="AK137" s="91"/>
      <c r="AL137" s="100" t="s">
        <v>1183</v>
      </c>
      <c r="AM137" s="86" t="s">
        <v>308</v>
      </c>
      <c r="AN137" s="86" t="s">
        <v>228</v>
      </c>
      <c r="AO137" s="143">
        <f t="shared" si="5"/>
        <v>0</v>
      </c>
      <c r="AP137" s="85" t="s">
        <v>1184</v>
      </c>
      <c r="AQ137" s="100" t="s">
        <v>157</v>
      </c>
      <c r="AR137" s="97" t="s">
        <v>125</v>
      </c>
      <c r="AV137" s="99"/>
      <c r="AW137" s="159" t="s">
        <v>1185</v>
      </c>
      <c r="AX137" s="102"/>
      <c r="AY137" s="157" t="s">
        <v>1186</v>
      </c>
      <c r="AZ137" s="159"/>
      <c r="BF137" s="103">
        <v>46231</v>
      </c>
      <c r="BG137" s="46"/>
      <c r="BH137" s="46"/>
      <c r="BI137" s="46">
        <f t="shared" si="6"/>
        <v>0</v>
      </c>
      <c r="BJ137" s="46">
        <f t="shared" si="7"/>
        <v>0</v>
      </c>
    </row>
    <row r="138" spans="1:62" ht="120" customHeight="1" x14ac:dyDescent="0.2">
      <c r="A138" s="170" t="s">
        <v>179</v>
      </c>
      <c r="B138" s="132"/>
      <c r="C138" s="150">
        <v>0</v>
      </c>
      <c r="D138" s="150">
        <v>0</v>
      </c>
      <c r="E138" s="133">
        <f t="shared" si="4"/>
        <v>0</v>
      </c>
      <c r="F138" s="134" t="s">
        <v>1470</v>
      </c>
      <c r="G138" s="86" t="s">
        <v>488</v>
      </c>
      <c r="H138" s="86" t="s">
        <v>1471</v>
      </c>
      <c r="I138" s="89"/>
      <c r="J138" s="90" t="s">
        <v>194</v>
      </c>
      <c r="K138" s="86"/>
      <c r="L138" s="86"/>
      <c r="M138" s="92" t="s">
        <v>151</v>
      </c>
      <c r="N138" s="86" t="s">
        <v>108</v>
      </c>
      <c r="O138" s="163" t="s">
        <v>215</v>
      </c>
      <c r="P138" s="163" t="s">
        <v>215</v>
      </c>
      <c r="Q138" s="91" t="s">
        <v>109</v>
      </c>
      <c r="R138" s="91" t="s">
        <v>205</v>
      </c>
      <c r="S138" s="91" t="s">
        <v>1472</v>
      </c>
      <c r="T138" s="92">
        <v>10</v>
      </c>
      <c r="U138" s="93">
        <v>8</v>
      </c>
      <c r="V138" s="94">
        <v>46196</v>
      </c>
      <c r="W138" s="94">
        <v>46196</v>
      </c>
      <c r="X138" s="95">
        <v>9785171879198</v>
      </c>
      <c r="Y138" s="96">
        <v>384</v>
      </c>
      <c r="Z138" s="97">
        <v>0.17799999999999999</v>
      </c>
      <c r="AA138" s="98" t="s">
        <v>252</v>
      </c>
      <c r="AB138" s="98" t="s">
        <v>173</v>
      </c>
      <c r="AC138" s="98" t="s">
        <v>253</v>
      </c>
      <c r="AD138" s="91">
        <v>3</v>
      </c>
      <c r="AE138" s="169" t="s">
        <v>195</v>
      </c>
      <c r="AF138" s="168"/>
      <c r="AG138" s="98" t="s">
        <v>242</v>
      </c>
      <c r="AH138" s="98"/>
      <c r="AI138" s="86" t="s">
        <v>1473</v>
      </c>
      <c r="AJ138" s="101"/>
      <c r="AK138" s="91" t="s">
        <v>1474</v>
      </c>
      <c r="AL138" s="100" t="s">
        <v>1475</v>
      </c>
      <c r="AM138" s="86" t="s">
        <v>261</v>
      </c>
      <c r="AN138" s="86" t="s">
        <v>153</v>
      </c>
      <c r="AO138" s="143">
        <f t="shared" si="5"/>
        <v>0</v>
      </c>
      <c r="AP138" s="85" t="s">
        <v>1476</v>
      </c>
      <c r="AQ138" s="100" t="s">
        <v>111</v>
      </c>
      <c r="AR138" s="97" t="s">
        <v>125</v>
      </c>
      <c r="AV138" s="99"/>
      <c r="AW138" s="159" t="s">
        <v>1477</v>
      </c>
      <c r="AX138" s="102" t="s">
        <v>1478</v>
      </c>
      <c r="AY138" s="157" t="s">
        <v>1479</v>
      </c>
      <c r="AZ138" s="159"/>
      <c r="BF138" s="103">
        <v>46232</v>
      </c>
      <c r="BG138" s="46"/>
      <c r="BH138" s="46"/>
      <c r="BI138" s="46">
        <f t="shared" si="6"/>
        <v>0</v>
      </c>
      <c r="BJ138" s="46">
        <f t="shared" si="7"/>
        <v>0</v>
      </c>
    </row>
    <row r="139" spans="1:62" ht="120" customHeight="1" x14ac:dyDescent="0.2">
      <c r="A139" s="170" t="s">
        <v>179</v>
      </c>
      <c r="B139" s="132"/>
      <c r="C139" s="150">
        <v>0</v>
      </c>
      <c r="D139" s="150">
        <v>0</v>
      </c>
      <c r="E139" s="133">
        <f t="shared" si="4"/>
        <v>0</v>
      </c>
      <c r="F139" s="134" t="s">
        <v>1842</v>
      </c>
      <c r="G139" s="86" t="s">
        <v>1843</v>
      </c>
      <c r="H139" s="86" t="s">
        <v>1844</v>
      </c>
      <c r="I139" s="89"/>
      <c r="J139" s="90" t="s">
        <v>194</v>
      </c>
      <c r="K139" s="86"/>
      <c r="L139" s="86"/>
      <c r="M139" s="92" t="s">
        <v>133</v>
      </c>
      <c r="N139" s="86" t="s">
        <v>108</v>
      </c>
      <c r="O139" s="163" t="s">
        <v>218</v>
      </c>
      <c r="P139" s="163" t="s">
        <v>219</v>
      </c>
      <c r="Q139" s="91" t="s">
        <v>109</v>
      </c>
      <c r="R139" s="91" t="s">
        <v>205</v>
      </c>
      <c r="S139" s="91" t="s">
        <v>1845</v>
      </c>
      <c r="T139" s="92">
        <v>10</v>
      </c>
      <c r="U139" s="93">
        <v>6</v>
      </c>
      <c r="V139" s="94">
        <v>46227</v>
      </c>
      <c r="W139" s="94">
        <v>46227</v>
      </c>
      <c r="X139" s="95">
        <v>9785171731304</v>
      </c>
      <c r="Y139" s="96">
        <v>480</v>
      </c>
      <c r="Z139" s="97">
        <v>0.623</v>
      </c>
      <c r="AA139" s="98" t="s">
        <v>174</v>
      </c>
      <c r="AB139" s="98" t="s">
        <v>273</v>
      </c>
      <c r="AC139" s="98" t="s">
        <v>175</v>
      </c>
      <c r="AD139" s="91" t="s">
        <v>110</v>
      </c>
      <c r="AE139" s="169" t="s">
        <v>195</v>
      </c>
      <c r="AF139" s="168"/>
      <c r="AG139" s="98" t="s">
        <v>1775</v>
      </c>
      <c r="AH139" s="98"/>
      <c r="AI139" s="86" t="s">
        <v>1846</v>
      </c>
      <c r="AJ139" s="101"/>
      <c r="AK139" s="91" t="s">
        <v>1847</v>
      </c>
      <c r="AL139" s="100" t="s">
        <v>1848</v>
      </c>
      <c r="AM139" s="86" t="s">
        <v>308</v>
      </c>
      <c r="AN139" s="86" t="s">
        <v>228</v>
      </c>
      <c r="AO139" s="143">
        <f t="shared" si="5"/>
        <v>0</v>
      </c>
      <c r="AP139" s="85" t="s">
        <v>1849</v>
      </c>
      <c r="AQ139" s="100" t="s">
        <v>111</v>
      </c>
      <c r="AR139" s="97" t="s">
        <v>125</v>
      </c>
      <c r="AV139" s="99"/>
      <c r="AW139" s="159" t="s">
        <v>1850</v>
      </c>
      <c r="AX139" s="102"/>
      <c r="AY139" s="157" t="s">
        <v>1851</v>
      </c>
      <c r="AZ139" s="159"/>
      <c r="BF139" s="103">
        <v>46233</v>
      </c>
      <c r="BG139" s="46"/>
      <c r="BH139" s="46"/>
      <c r="BI139" s="46">
        <f t="shared" si="6"/>
        <v>0</v>
      </c>
      <c r="BJ139" s="46">
        <f t="shared" si="7"/>
        <v>0</v>
      </c>
    </row>
    <row r="140" spans="1:62" ht="120" customHeight="1" x14ac:dyDescent="0.2">
      <c r="A140" s="170" t="s">
        <v>179</v>
      </c>
      <c r="B140" s="132"/>
      <c r="C140" s="150">
        <v>0</v>
      </c>
      <c r="D140" s="150">
        <v>0</v>
      </c>
      <c r="E140" s="133">
        <f t="shared" si="4"/>
        <v>0</v>
      </c>
      <c r="F140" s="134" t="s">
        <v>1187</v>
      </c>
      <c r="G140" s="86" t="s">
        <v>1188</v>
      </c>
      <c r="H140" s="86" t="s">
        <v>1189</v>
      </c>
      <c r="I140" s="89"/>
      <c r="J140" s="90" t="s">
        <v>194</v>
      </c>
      <c r="K140" s="86"/>
      <c r="L140" s="86"/>
      <c r="M140" s="92" t="s">
        <v>144</v>
      </c>
      <c r="N140" s="86" t="s">
        <v>108</v>
      </c>
      <c r="O140" s="163" t="s">
        <v>240</v>
      </c>
      <c r="P140" s="163" t="s">
        <v>284</v>
      </c>
      <c r="Q140" s="91" t="s">
        <v>109</v>
      </c>
      <c r="R140" s="91" t="s">
        <v>205</v>
      </c>
      <c r="S140" s="91" t="s">
        <v>1190</v>
      </c>
      <c r="T140" s="92">
        <v>10</v>
      </c>
      <c r="U140" s="93">
        <v>16</v>
      </c>
      <c r="V140" s="94">
        <v>46225</v>
      </c>
      <c r="W140" s="94">
        <v>46225</v>
      </c>
      <c r="X140" s="95">
        <v>9785171890032</v>
      </c>
      <c r="Y140" s="96">
        <v>288</v>
      </c>
      <c r="Z140" s="97">
        <v>0.34499999999999997</v>
      </c>
      <c r="AA140" s="98" t="s">
        <v>145</v>
      </c>
      <c r="AB140" s="98" t="s">
        <v>290</v>
      </c>
      <c r="AC140" s="98" t="s">
        <v>146</v>
      </c>
      <c r="AD140" s="91" t="s">
        <v>110</v>
      </c>
      <c r="AE140" s="169" t="s">
        <v>195</v>
      </c>
      <c r="AF140" s="168"/>
      <c r="AG140" s="98" t="s">
        <v>413</v>
      </c>
      <c r="AH140" s="98"/>
      <c r="AI140" s="86" t="s">
        <v>1191</v>
      </c>
      <c r="AJ140" s="101"/>
      <c r="AK140" s="91"/>
      <c r="AL140" s="100" t="s">
        <v>1192</v>
      </c>
      <c r="AM140" s="86" t="s">
        <v>296</v>
      </c>
      <c r="AN140" s="86" t="s">
        <v>228</v>
      </c>
      <c r="AO140" s="143">
        <f t="shared" si="5"/>
        <v>0</v>
      </c>
      <c r="AP140" s="85" t="s">
        <v>1193</v>
      </c>
      <c r="AQ140" s="100" t="s">
        <v>111</v>
      </c>
      <c r="AR140" s="97" t="s">
        <v>125</v>
      </c>
      <c r="AV140" s="99"/>
      <c r="AW140" s="159" t="s">
        <v>1194</v>
      </c>
      <c r="AX140" s="102"/>
      <c r="AY140" s="157" t="s">
        <v>1195</v>
      </c>
      <c r="AZ140" s="159"/>
      <c r="BF140" s="103">
        <v>46231</v>
      </c>
      <c r="BG140" s="46"/>
      <c r="BH140" s="46"/>
      <c r="BI140" s="46">
        <f t="shared" si="6"/>
        <v>0</v>
      </c>
      <c r="BJ140" s="46">
        <f t="shared" si="7"/>
        <v>0</v>
      </c>
    </row>
    <row r="141" spans="1:62" ht="120" customHeight="1" x14ac:dyDescent="0.2">
      <c r="A141" s="170" t="s">
        <v>179</v>
      </c>
      <c r="B141" s="132"/>
      <c r="C141" s="150">
        <v>0</v>
      </c>
      <c r="D141" s="150">
        <v>0</v>
      </c>
      <c r="E141" s="133">
        <f t="shared" si="4"/>
        <v>0</v>
      </c>
      <c r="F141" s="134" t="s">
        <v>1196</v>
      </c>
      <c r="G141" s="86" t="s">
        <v>1197</v>
      </c>
      <c r="H141" s="86" t="s">
        <v>1198</v>
      </c>
      <c r="I141" s="89"/>
      <c r="J141" s="90">
        <v>2</v>
      </c>
      <c r="K141" s="86"/>
      <c r="L141" s="86"/>
      <c r="M141" s="92" t="s">
        <v>133</v>
      </c>
      <c r="N141" s="86" t="s">
        <v>108</v>
      </c>
      <c r="O141" s="163" t="s">
        <v>1199</v>
      </c>
      <c r="P141" s="163" t="s">
        <v>1200</v>
      </c>
      <c r="Q141" s="91" t="s">
        <v>109</v>
      </c>
      <c r="R141" s="91" t="s">
        <v>205</v>
      </c>
      <c r="S141" s="91" t="s">
        <v>1201</v>
      </c>
      <c r="T141" s="92">
        <v>10</v>
      </c>
      <c r="U141" s="93">
        <v>14</v>
      </c>
      <c r="V141" s="94">
        <v>44286</v>
      </c>
      <c r="W141" s="94">
        <v>46221</v>
      </c>
      <c r="X141" s="95">
        <v>9785171359195</v>
      </c>
      <c r="Y141" s="96">
        <v>352</v>
      </c>
      <c r="Z141" s="97">
        <v>0.37</v>
      </c>
      <c r="AA141" s="98" t="s">
        <v>145</v>
      </c>
      <c r="AB141" s="98" t="s">
        <v>164</v>
      </c>
      <c r="AC141" s="98" t="s">
        <v>146</v>
      </c>
      <c r="AD141" s="91" t="s">
        <v>110</v>
      </c>
      <c r="AE141" s="135" t="s">
        <v>116</v>
      </c>
      <c r="AF141" s="168"/>
      <c r="AG141" s="98" t="s">
        <v>431</v>
      </c>
      <c r="AH141" s="98"/>
      <c r="AI141" s="86" t="s">
        <v>1202</v>
      </c>
      <c r="AJ141" s="101"/>
      <c r="AK141" s="91"/>
      <c r="AL141" s="100" t="s">
        <v>1203</v>
      </c>
      <c r="AM141" s="86" t="s">
        <v>230</v>
      </c>
      <c r="AN141" s="86" t="s">
        <v>228</v>
      </c>
      <c r="AO141" s="143">
        <f t="shared" si="5"/>
        <v>0</v>
      </c>
      <c r="AP141" s="85" t="s">
        <v>1204</v>
      </c>
      <c r="AQ141" s="100" t="s">
        <v>157</v>
      </c>
      <c r="AR141" s="97" t="s">
        <v>125</v>
      </c>
      <c r="AV141" s="99"/>
      <c r="AW141" s="159" t="s">
        <v>1205</v>
      </c>
      <c r="AX141" s="102" t="s">
        <v>1206</v>
      </c>
      <c r="AY141" s="157" t="s">
        <v>1207</v>
      </c>
      <c r="AZ141" s="159"/>
      <c r="BF141" s="103">
        <v>46231</v>
      </c>
      <c r="BG141" s="46"/>
      <c r="BH141" s="46"/>
      <c r="BI141" s="46">
        <f t="shared" si="6"/>
        <v>0</v>
      </c>
      <c r="BJ141" s="46">
        <f t="shared" si="7"/>
        <v>0</v>
      </c>
    </row>
    <row r="142" spans="1:62" ht="120" customHeight="1" x14ac:dyDescent="0.2">
      <c r="A142" s="170" t="s">
        <v>179</v>
      </c>
      <c r="B142" s="132"/>
      <c r="C142" s="150">
        <v>0</v>
      </c>
      <c r="D142" s="150">
        <v>0</v>
      </c>
      <c r="E142" s="133">
        <f t="shared" si="4"/>
        <v>0</v>
      </c>
      <c r="F142" s="134" t="s">
        <v>1852</v>
      </c>
      <c r="G142" s="86" t="s">
        <v>206</v>
      </c>
      <c r="H142" s="86" t="s">
        <v>1853</v>
      </c>
      <c r="I142" s="89"/>
      <c r="J142" s="90" t="s">
        <v>194</v>
      </c>
      <c r="K142" s="86"/>
      <c r="L142" s="86"/>
      <c r="M142" s="92" t="s">
        <v>133</v>
      </c>
      <c r="N142" s="86" t="s">
        <v>108</v>
      </c>
      <c r="O142" s="163" t="s">
        <v>172</v>
      </c>
      <c r="P142" s="163" t="s">
        <v>188</v>
      </c>
      <c r="Q142" s="91" t="s">
        <v>109</v>
      </c>
      <c r="R142" s="91" t="s">
        <v>205</v>
      </c>
      <c r="S142" s="91" t="s">
        <v>1854</v>
      </c>
      <c r="T142" s="92">
        <v>10</v>
      </c>
      <c r="U142" s="93">
        <v>20</v>
      </c>
      <c r="V142" s="94">
        <v>46226</v>
      </c>
      <c r="W142" s="94">
        <v>46226</v>
      </c>
      <c r="X142" s="95">
        <v>9785171892562</v>
      </c>
      <c r="Y142" s="96">
        <v>64</v>
      </c>
      <c r="Z142" s="97">
        <v>0.13</v>
      </c>
      <c r="AA142" s="98" t="s">
        <v>1180</v>
      </c>
      <c r="AB142" s="98" t="s">
        <v>190</v>
      </c>
      <c r="AC142" s="98" t="s">
        <v>1181</v>
      </c>
      <c r="AD142" s="91" t="s">
        <v>309</v>
      </c>
      <c r="AE142" s="169" t="s">
        <v>195</v>
      </c>
      <c r="AF142" s="168"/>
      <c r="AG142" s="98" t="s">
        <v>1775</v>
      </c>
      <c r="AH142" s="98"/>
      <c r="AI142" s="86" t="s">
        <v>1855</v>
      </c>
      <c r="AJ142" s="101"/>
      <c r="AK142" s="91"/>
      <c r="AL142" s="100" t="s">
        <v>1856</v>
      </c>
      <c r="AM142" s="86" t="s">
        <v>308</v>
      </c>
      <c r="AN142" s="86" t="s">
        <v>228</v>
      </c>
      <c r="AO142" s="143">
        <f t="shared" si="5"/>
        <v>0</v>
      </c>
      <c r="AP142" s="85" t="s">
        <v>1857</v>
      </c>
      <c r="AQ142" s="100" t="s">
        <v>157</v>
      </c>
      <c r="AR142" s="97" t="s">
        <v>125</v>
      </c>
      <c r="AV142" s="99"/>
      <c r="AW142" s="159" t="s">
        <v>1858</v>
      </c>
      <c r="AX142" s="102"/>
      <c r="AY142" s="157" t="s">
        <v>1780</v>
      </c>
      <c r="AZ142" s="159"/>
      <c r="BF142" s="103">
        <v>46233</v>
      </c>
      <c r="BG142" s="46"/>
      <c r="BH142" s="46"/>
      <c r="BI142" s="46">
        <f t="shared" si="6"/>
        <v>0</v>
      </c>
      <c r="BJ142" s="46">
        <f t="shared" si="7"/>
        <v>0</v>
      </c>
    </row>
    <row r="143" spans="1:62" ht="120" customHeight="1" x14ac:dyDescent="0.2">
      <c r="A143" s="170" t="s">
        <v>179</v>
      </c>
      <c r="B143" s="132"/>
      <c r="C143" s="150">
        <v>0</v>
      </c>
      <c r="D143" s="150">
        <v>0</v>
      </c>
      <c r="E143" s="133">
        <f t="shared" si="4"/>
        <v>0</v>
      </c>
      <c r="F143" s="134" t="s">
        <v>1208</v>
      </c>
      <c r="G143" s="86" t="s">
        <v>1209</v>
      </c>
      <c r="H143" s="86" t="s">
        <v>1210</v>
      </c>
      <c r="I143" s="89"/>
      <c r="J143" s="90" t="s">
        <v>194</v>
      </c>
      <c r="K143" s="86"/>
      <c r="L143" s="86"/>
      <c r="M143" s="92" t="s">
        <v>151</v>
      </c>
      <c r="N143" s="86" t="s">
        <v>108</v>
      </c>
      <c r="O143" s="163" t="s">
        <v>213</v>
      </c>
      <c r="P143" s="163" t="s">
        <v>213</v>
      </c>
      <c r="Q143" s="91" t="s">
        <v>109</v>
      </c>
      <c r="R143" s="91" t="s">
        <v>205</v>
      </c>
      <c r="S143" s="91" t="s">
        <v>1211</v>
      </c>
      <c r="T143" s="92">
        <v>10</v>
      </c>
      <c r="U143" s="93">
        <v>10</v>
      </c>
      <c r="V143" s="94">
        <v>46226</v>
      </c>
      <c r="W143" s="94">
        <v>46226</v>
      </c>
      <c r="X143" s="95">
        <v>9785171878030</v>
      </c>
      <c r="Y143" s="96">
        <v>384</v>
      </c>
      <c r="Z143" s="97">
        <v>0.39400000000000002</v>
      </c>
      <c r="AA143" s="98" t="s">
        <v>145</v>
      </c>
      <c r="AB143" s="98" t="s">
        <v>160</v>
      </c>
      <c r="AC143" s="98" t="s">
        <v>146</v>
      </c>
      <c r="AD143" s="91" t="s">
        <v>110</v>
      </c>
      <c r="AE143" s="169" t="s">
        <v>195</v>
      </c>
      <c r="AF143" s="168"/>
      <c r="AG143" s="98" t="s">
        <v>1212</v>
      </c>
      <c r="AH143" s="98"/>
      <c r="AI143" s="86" t="s">
        <v>1213</v>
      </c>
      <c r="AJ143" s="101"/>
      <c r="AK143" s="91" t="s">
        <v>1214</v>
      </c>
      <c r="AL143" s="100" t="s">
        <v>1215</v>
      </c>
      <c r="AM143" s="86" t="s">
        <v>251</v>
      </c>
      <c r="AN143" s="86" t="s">
        <v>153</v>
      </c>
      <c r="AO143" s="143">
        <f t="shared" si="5"/>
        <v>0</v>
      </c>
      <c r="AP143" s="85" t="s">
        <v>1216</v>
      </c>
      <c r="AQ143" s="100" t="s">
        <v>111</v>
      </c>
      <c r="AR143" s="97" t="s">
        <v>125</v>
      </c>
      <c r="AV143" s="99"/>
      <c r="AW143" s="159" t="s">
        <v>1217</v>
      </c>
      <c r="AX143" s="102"/>
      <c r="AY143" s="157" t="s">
        <v>1218</v>
      </c>
      <c r="AZ143" s="159"/>
      <c r="BF143" s="103">
        <v>46231</v>
      </c>
      <c r="BG143" s="46"/>
      <c r="BH143" s="46"/>
      <c r="BI143" s="46">
        <f t="shared" si="6"/>
        <v>0</v>
      </c>
      <c r="BJ143" s="46">
        <f t="shared" si="7"/>
        <v>0</v>
      </c>
    </row>
    <row r="144" spans="1:62" ht="120" customHeight="1" x14ac:dyDescent="0.2">
      <c r="A144" s="170" t="s">
        <v>179</v>
      </c>
      <c r="B144" s="132"/>
      <c r="C144" s="150">
        <v>0</v>
      </c>
      <c r="D144" s="150">
        <v>0</v>
      </c>
      <c r="E144" s="133">
        <f t="shared" si="4"/>
        <v>0</v>
      </c>
      <c r="F144" s="134" t="s">
        <v>824</v>
      </c>
      <c r="G144" s="86" t="s">
        <v>825</v>
      </c>
      <c r="H144" s="86" t="s">
        <v>381</v>
      </c>
      <c r="I144" s="89"/>
      <c r="J144" s="90">
        <v>3</v>
      </c>
      <c r="K144" s="86"/>
      <c r="L144" s="86"/>
      <c r="M144" s="92" t="s">
        <v>209</v>
      </c>
      <c r="N144" s="86" t="s">
        <v>108</v>
      </c>
      <c r="O144" s="163" t="s">
        <v>347</v>
      </c>
      <c r="P144" s="163" t="s">
        <v>348</v>
      </c>
      <c r="Q144" s="91" t="s">
        <v>109</v>
      </c>
      <c r="R144" s="91" t="s">
        <v>205</v>
      </c>
      <c r="S144" s="91" t="s">
        <v>826</v>
      </c>
      <c r="T144" s="92">
        <v>10</v>
      </c>
      <c r="U144" s="93">
        <v>5</v>
      </c>
      <c r="V144" s="94">
        <v>45789</v>
      </c>
      <c r="W144" s="94">
        <v>46225</v>
      </c>
      <c r="X144" s="95">
        <v>9785171616762</v>
      </c>
      <c r="Y144" s="96">
        <v>336</v>
      </c>
      <c r="Z144" s="97">
        <v>0.44</v>
      </c>
      <c r="AA144" s="98" t="s">
        <v>134</v>
      </c>
      <c r="AB144" s="98" t="s">
        <v>235</v>
      </c>
      <c r="AC144" s="98" t="s">
        <v>135</v>
      </c>
      <c r="AD144" s="91" t="s">
        <v>110</v>
      </c>
      <c r="AE144" s="135" t="s">
        <v>116</v>
      </c>
      <c r="AF144" s="168"/>
      <c r="AG144" s="98" t="s">
        <v>325</v>
      </c>
      <c r="AH144" s="98"/>
      <c r="AI144" s="86" t="s">
        <v>382</v>
      </c>
      <c r="AJ144" s="101" t="s">
        <v>149</v>
      </c>
      <c r="AK144" s="91"/>
      <c r="AL144" s="100" t="s">
        <v>827</v>
      </c>
      <c r="AM144" s="86" t="s">
        <v>184</v>
      </c>
      <c r="AN144" s="86" t="s">
        <v>142</v>
      </c>
      <c r="AO144" s="143">
        <f t="shared" si="5"/>
        <v>0</v>
      </c>
      <c r="AP144" s="85" t="s">
        <v>828</v>
      </c>
      <c r="AQ144" s="100" t="s">
        <v>157</v>
      </c>
      <c r="AR144" s="97" t="s">
        <v>125</v>
      </c>
      <c r="AV144" s="99"/>
      <c r="AW144" s="159" t="s">
        <v>829</v>
      </c>
      <c r="AX144" s="102" t="s">
        <v>830</v>
      </c>
      <c r="AY144" s="157" t="s">
        <v>831</v>
      </c>
      <c r="AZ144" s="159"/>
      <c r="BF144" s="103">
        <v>46230</v>
      </c>
      <c r="BG144" s="46"/>
      <c r="BH144" s="46"/>
      <c r="BI144" s="46">
        <f t="shared" si="6"/>
        <v>0</v>
      </c>
      <c r="BJ144" s="46">
        <f t="shared" si="7"/>
        <v>0</v>
      </c>
    </row>
    <row r="145" spans="1:62" ht="120" customHeight="1" x14ac:dyDescent="0.2">
      <c r="A145" s="170" t="s">
        <v>179</v>
      </c>
      <c r="B145" s="132"/>
      <c r="C145" s="150">
        <v>0</v>
      </c>
      <c r="D145" s="150">
        <v>0</v>
      </c>
      <c r="E145" s="133">
        <f t="shared" si="4"/>
        <v>0</v>
      </c>
      <c r="F145" s="134" t="s">
        <v>832</v>
      </c>
      <c r="G145" s="86" t="s">
        <v>833</v>
      </c>
      <c r="H145" s="86" t="s">
        <v>381</v>
      </c>
      <c r="I145" s="89"/>
      <c r="J145" s="90">
        <v>5</v>
      </c>
      <c r="K145" s="86"/>
      <c r="L145" s="86"/>
      <c r="M145" s="92" t="s">
        <v>209</v>
      </c>
      <c r="N145" s="86" t="s">
        <v>108</v>
      </c>
      <c r="O145" s="163" t="s">
        <v>347</v>
      </c>
      <c r="P145" s="163" t="s">
        <v>348</v>
      </c>
      <c r="Q145" s="91" t="s">
        <v>109</v>
      </c>
      <c r="R145" s="91" t="s">
        <v>205</v>
      </c>
      <c r="S145" s="91" t="s">
        <v>834</v>
      </c>
      <c r="T145" s="92">
        <v>10</v>
      </c>
      <c r="U145" s="93">
        <v>5</v>
      </c>
      <c r="V145" s="94">
        <v>45749</v>
      </c>
      <c r="W145" s="94">
        <v>46225</v>
      </c>
      <c r="X145" s="95">
        <v>9785171604424</v>
      </c>
      <c r="Y145" s="96">
        <v>336</v>
      </c>
      <c r="Z145" s="97">
        <v>0.39600000000000002</v>
      </c>
      <c r="AA145" s="98" t="s">
        <v>134</v>
      </c>
      <c r="AB145" s="98" t="s">
        <v>235</v>
      </c>
      <c r="AC145" s="98" t="s">
        <v>135</v>
      </c>
      <c r="AD145" s="91" t="s">
        <v>110</v>
      </c>
      <c r="AE145" s="135" t="s">
        <v>116</v>
      </c>
      <c r="AF145" s="168"/>
      <c r="AG145" s="98" t="s">
        <v>325</v>
      </c>
      <c r="AH145" s="98"/>
      <c r="AI145" s="86" t="s">
        <v>382</v>
      </c>
      <c r="AJ145" s="101" t="s">
        <v>378</v>
      </c>
      <c r="AK145" s="91"/>
      <c r="AL145" s="100" t="s">
        <v>835</v>
      </c>
      <c r="AM145" s="86" t="s">
        <v>184</v>
      </c>
      <c r="AN145" s="86" t="s">
        <v>142</v>
      </c>
      <c r="AO145" s="143">
        <f t="shared" si="5"/>
        <v>0</v>
      </c>
      <c r="AP145" s="85" t="s">
        <v>836</v>
      </c>
      <c r="AQ145" s="100" t="s">
        <v>157</v>
      </c>
      <c r="AR145" s="97" t="s">
        <v>125</v>
      </c>
      <c r="AV145" s="99"/>
      <c r="AW145" s="159" t="s">
        <v>837</v>
      </c>
      <c r="AX145" s="102" t="s">
        <v>838</v>
      </c>
      <c r="AY145" s="157" t="s">
        <v>839</v>
      </c>
      <c r="AZ145" s="159"/>
      <c r="BF145" s="103">
        <v>46230</v>
      </c>
      <c r="BG145" s="46"/>
      <c r="BH145" s="46"/>
      <c r="BI145" s="46">
        <f t="shared" si="6"/>
        <v>0</v>
      </c>
      <c r="BJ145" s="46">
        <f t="shared" si="7"/>
        <v>0</v>
      </c>
    </row>
    <row r="146" spans="1:62" ht="120" customHeight="1" x14ac:dyDescent="0.2">
      <c r="A146" s="170" t="s">
        <v>179</v>
      </c>
      <c r="B146" s="132"/>
      <c r="C146" s="150">
        <v>0</v>
      </c>
      <c r="D146" s="150">
        <v>0</v>
      </c>
      <c r="E146" s="133">
        <f t="shared" ref="E146:E209" si="8">D146*1.05</f>
        <v>0</v>
      </c>
      <c r="F146" s="134" t="s">
        <v>1219</v>
      </c>
      <c r="G146" s="86" t="s">
        <v>1220</v>
      </c>
      <c r="H146" s="86" t="s">
        <v>504</v>
      </c>
      <c r="I146" s="89"/>
      <c r="J146" s="90" t="s">
        <v>194</v>
      </c>
      <c r="K146" s="86"/>
      <c r="L146" s="86"/>
      <c r="M146" s="92" t="s">
        <v>209</v>
      </c>
      <c r="N146" s="86" t="s">
        <v>108</v>
      </c>
      <c r="O146" s="163" t="s">
        <v>347</v>
      </c>
      <c r="P146" s="163" t="s">
        <v>348</v>
      </c>
      <c r="Q146" s="91" t="s">
        <v>109</v>
      </c>
      <c r="R146" s="91" t="s">
        <v>205</v>
      </c>
      <c r="S146" s="91" t="s">
        <v>1221</v>
      </c>
      <c r="T146" s="92">
        <v>10</v>
      </c>
      <c r="U146" s="93">
        <v>16</v>
      </c>
      <c r="V146" s="94">
        <v>46225</v>
      </c>
      <c r="W146" s="94">
        <v>46225</v>
      </c>
      <c r="X146" s="95">
        <v>9785171878429</v>
      </c>
      <c r="Y146" s="96">
        <v>288</v>
      </c>
      <c r="Z146" s="97">
        <v>0.21</v>
      </c>
      <c r="AA146" s="98" t="s">
        <v>134</v>
      </c>
      <c r="AB146" s="98" t="s">
        <v>173</v>
      </c>
      <c r="AC146" s="98" t="s">
        <v>135</v>
      </c>
      <c r="AD146" s="91">
        <v>3</v>
      </c>
      <c r="AE146" s="169" t="s">
        <v>195</v>
      </c>
      <c r="AF146" s="168"/>
      <c r="AG146" s="98" t="s">
        <v>354</v>
      </c>
      <c r="AH146" s="98"/>
      <c r="AI146" s="86"/>
      <c r="AJ146" s="101" t="s">
        <v>149</v>
      </c>
      <c r="AK146" s="91"/>
      <c r="AL146" s="100" t="s">
        <v>1222</v>
      </c>
      <c r="AM146" s="86" t="s">
        <v>313</v>
      </c>
      <c r="AN146" s="86" t="s">
        <v>142</v>
      </c>
      <c r="AO146" s="143">
        <f t="shared" ref="AO146:AO209" si="9">C146*U146+D146</f>
        <v>0</v>
      </c>
      <c r="AP146" s="85" t="s">
        <v>1223</v>
      </c>
      <c r="AQ146" s="100" t="s">
        <v>157</v>
      </c>
      <c r="AR146" s="97" t="s">
        <v>125</v>
      </c>
      <c r="AV146" s="99"/>
      <c r="AW146" s="159" t="s">
        <v>1224</v>
      </c>
      <c r="AX146" s="102" t="s">
        <v>1225</v>
      </c>
      <c r="AY146" s="157" t="s">
        <v>1225</v>
      </c>
      <c r="AZ146" s="159"/>
      <c r="BF146" s="103">
        <v>46231</v>
      </c>
      <c r="BG146" s="46"/>
      <c r="BH146" s="46"/>
      <c r="BI146" s="46">
        <f t="shared" ref="BI146:BI209" si="10">AO146*E146</f>
        <v>0</v>
      </c>
      <c r="BJ146" s="46">
        <f t="shared" ref="BJ146:BJ209" si="11">AO146*Z146</f>
        <v>0</v>
      </c>
    </row>
    <row r="147" spans="1:62" ht="120" customHeight="1" x14ac:dyDescent="0.2">
      <c r="A147" s="170" t="s">
        <v>179</v>
      </c>
      <c r="B147" s="132"/>
      <c r="C147" s="150">
        <v>0</v>
      </c>
      <c r="D147" s="150">
        <v>0</v>
      </c>
      <c r="E147" s="133">
        <f t="shared" si="8"/>
        <v>0</v>
      </c>
      <c r="F147" s="134" t="s">
        <v>1226</v>
      </c>
      <c r="G147" s="86" t="s">
        <v>1227</v>
      </c>
      <c r="H147" s="86" t="s">
        <v>414</v>
      </c>
      <c r="I147" s="89"/>
      <c r="J147" s="90" t="s">
        <v>194</v>
      </c>
      <c r="K147" s="86"/>
      <c r="L147" s="86"/>
      <c r="M147" s="92" t="s">
        <v>209</v>
      </c>
      <c r="N147" s="86" t="s">
        <v>108</v>
      </c>
      <c r="O147" s="163" t="s">
        <v>347</v>
      </c>
      <c r="P147" s="163" t="s">
        <v>503</v>
      </c>
      <c r="Q147" s="91" t="s">
        <v>109</v>
      </c>
      <c r="R147" s="91" t="s">
        <v>205</v>
      </c>
      <c r="S147" s="91" t="s">
        <v>1228</v>
      </c>
      <c r="T147" s="92">
        <v>10</v>
      </c>
      <c r="U147" s="93">
        <v>24</v>
      </c>
      <c r="V147" s="94">
        <v>46230</v>
      </c>
      <c r="W147" s="94">
        <v>46230</v>
      </c>
      <c r="X147" s="95">
        <v>9785171887902</v>
      </c>
      <c r="Y147" s="96">
        <v>160</v>
      </c>
      <c r="Z147" s="97">
        <v>0.104</v>
      </c>
      <c r="AA147" s="98" t="s">
        <v>145</v>
      </c>
      <c r="AB147" s="98" t="s">
        <v>173</v>
      </c>
      <c r="AC147" s="98" t="s">
        <v>146</v>
      </c>
      <c r="AD147" s="91">
        <v>3</v>
      </c>
      <c r="AE147" s="169" t="s">
        <v>195</v>
      </c>
      <c r="AF147" s="168"/>
      <c r="AG147" s="98" t="s">
        <v>420</v>
      </c>
      <c r="AH147" s="98"/>
      <c r="AI147" s="86"/>
      <c r="AJ147" s="101" t="s">
        <v>149</v>
      </c>
      <c r="AK147" s="91"/>
      <c r="AL147" s="100" t="s">
        <v>1229</v>
      </c>
      <c r="AM147" s="86" t="s">
        <v>313</v>
      </c>
      <c r="AN147" s="86" t="s">
        <v>142</v>
      </c>
      <c r="AO147" s="143">
        <f t="shared" si="9"/>
        <v>0</v>
      </c>
      <c r="AP147" s="85" t="s">
        <v>1230</v>
      </c>
      <c r="AQ147" s="100" t="s">
        <v>157</v>
      </c>
      <c r="AR147" s="97" t="s">
        <v>125</v>
      </c>
      <c r="AV147" s="99"/>
      <c r="AW147" s="159" t="s">
        <v>1231</v>
      </c>
      <c r="AX147" s="102" t="s">
        <v>1232</v>
      </c>
      <c r="AY147" s="157" t="s">
        <v>1232</v>
      </c>
      <c r="AZ147" s="159"/>
      <c r="BF147" s="103">
        <v>46231</v>
      </c>
      <c r="BG147" s="46"/>
      <c r="BH147" s="46"/>
      <c r="BI147" s="46">
        <f t="shared" si="10"/>
        <v>0</v>
      </c>
      <c r="BJ147" s="46">
        <f t="shared" si="11"/>
        <v>0</v>
      </c>
    </row>
    <row r="148" spans="1:62" ht="120" customHeight="1" x14ac:dyDescent="0.2">
      <c r="A148" s="170" t="s">
        <v>179</v>
      </c>
      <c r="B148" s="132"/>
      <c r="C148" s="150">
        <v>0</v>
      </c>
      <c r="D148" s="150">
        <v>0</v>
      </c>
      <c r="E148" s="133">
        <f t="shared" si="8"/>
        <v>0</v>
      </c>
      <c r="F148" s="134" t="s">
        <v>1233</v>
      </c>
      <c r="G148" s="86" t="s">
        <v>236</v>
      </c>
      <c r="H148" s="86" t="s">
        <v>1234</v>
      </c>
      <c r="I148" s="89"/>
      <c r="J148" s="90">
        <v>4</v>
      </c>
      <c r="K148" s="86"/>
      <c r="L148" s="86"/>
      <c r="M148" s="92" t="s">
        <v>138</v>
      </c>
      <c r="N148" s="86" t="s">
        <v>108</v>
      </c>
      <c r="O148" s="163" t="s">
        <v>237</v>
      </c>
      <c r="P148" s="163" t="s">
        <v>358</v>
      </c>
      <c r="Q148" s="91" t="s">
        <v>109</v>
      </c>
      <c r="R148" s="91" t="s">
        <v>205</v>
      </c>
      <c r="S148" s="91" t="s">
        <v>1235</v>
      </c>
      <c r="T148" s="92">
        <v>22</v>
      </c>
      <c r="U148" s="93">
        <v>20</v>
      </c>
      <c r="V148" s="94">
        <v>45846</v>
      </c>
      <c r="W148" s="94">
        <v>46226</v>
      </c>
      <c r="X148" s="95">
        <v>9785171727307</v>
      </c>
      <c r="Y148" s="96">
        <v>64</v>
      </c>
      <c r="Z148" s="97">
        <v>0.55100000000000005</v>
      </c>
      <c r="AA148" s="98" t="s">
        <v>361</v>
      </c>
      <c r="AB148" s="98" t="s">
        <v>217</v>
      </c>
      <c r="AC148" s="98" t="s">
        <v>362</v>
      </c>
      <c r="AD148" s="91" t="s">
        <v>439</v>
      </c>
      <c r="AE148" s="135" t="s">
        <v>116</v>
      </c>
      <c r="AF148" s="168"/>
      <c r="AG148" s="98" t="s">
        <v>367</v>
      </c>
      <c r="AH148" s="98"/>
      <c r="AI148" s="86" t="s">
        <v>1236</v>
      </c>
      <c r="AJ148" s="101" t="s">
        <v>167</v>
      </c>
      <c r="AK148" s="91"/>
      <c r="AL148" s="100" t="s">
        <v>1237</v>
      </c>
      <c r="AM148" s="86" t="s">
        <v>183</v>
      </c>
      <c r="AN148" s="86" t="s">
        <v>142</v>
      </c>
      <c r="AO148" s="143">
        <f t="shared" si="9"/>
        <v>0</v>
      </c>
      <c r="AP148" s="85" t="s">
        <v>1238</v>
      </c>
      <c r="AQ148" s="100" t="s">
        <v>143</v>
      </c>
      <c r="AR148" s="97" t="s">
        <v>125</v>
      </c>
      <c r="AV148" s="99"/>
      <c r="AW148" s="159" t="s">
        <v>1239</v>
      </c>
      <c r="AX148" s="102" t="s">
        <v>1240</v>
      </c>
      <c r="AY148" s="157" t="s">
        <v>1241</v>
      </c>
      <c r="AZ148" s="159"/>
      <c r="BF148" s="103">
        <v>46231</v>
      </c>
      <c r="BG148" s="46"/>
      <c r="BH148" s="46"/>
      <c r="BI148" s="46">
        <f t="shared" si="10"/>
        <v>0</v>
      </c>
      <c r="BJ148" s="46">
        <f t="shared" si="11"/>
        <v>0</v>
      </c>
    </row>
    <row r="149" spans="1:62" ht="120" customHeight="1" x14ac:dyDescent="0.2">
      <c r="A149" s="170" t="s">
        <v>179</v>
      </c>
      <c r="B149" s="132"/>
      <c r="C149" s="150">
        <v>0</v>
      </c>
      <c r="D149" s="150">
        <v>0</v>
      </c>
      <c r="E149" s="133">
        <f t="shared" si="8"/>
        <v>0</v>
      </c>
      <c r="F149" s="134" t="s">
        <v>1859</v>
      </c>
      <c r="G149" s="86" t="s">
        <v>1860</v>
      </c>
      <c r="H149" s="86" t="s">
        <v>1861</v>
      </c>
      <c r="I149" s="89"/>
      <c r="J149" s="90" t="s">
        <v>194</v>
      </c>
      <c r="K149" s="86"/>
      <c r="L149" s="86"/>
      <c r="M149" s="92" t="s">
        <v>133</v>
      </c>
      <c r="N149" s="86" t="s">
        <v>108</v>
      </c>
      <c r="O149" s="163" t="s">
        <v>231</v>
      </c>
      <c r="P149" s="163" t="s">
        <v>250</v>
      </c>
      <c r="Q149" s="91" t="s">
        <v>109</v>
      </c>
      <c r="R149" s="91" t="s">
        <v>205</v>
      </c>
      <c r="S149" s="91" t="s">
        <v>1862</v>
      </c>
      <c r="T149" s="92">
        <v>10</v>
      </c>
      <c r="U149" s="93">
        <v>6</v>
      </c>
      <c r="V149" s="94">
        <v>46231</v>
      </c>
      <c r="W149" s="94">
        <v>46231</v>
      </c>
      <c r="X149" s="95">
        <v>9785171871680</v>
      </c>
      <c r="Y149" s="96">
        <v>320</v>
      </c>
      <c r="Z149" s="97">
        <v>0.69199999999999995</v>
      </c>
      <c r="AA149" s="98" t="s">
        <v>174</v>
      </c>
      <c r="AB149" s="98" t="s">
        <v>159</v>
      </c>
      <c r="AC149" s="98" t="s">
        <v>175</v>
      </c>
      <c r="AD149" s="91" t="s">
        <v>110</v>
      </c>
      <c r="AE149" s="169" t="s">
        <v>195</v>
      </c>
      <c r="AF149" s="168"/>
      <c r="AG149" s="98" t="s">
        <v>513</v>
      </c>
      <c r="AH149" s="98"/>
      <c r="AI149" s="86" t="s">
        <v>1861</v>
      </c>
      <c r="AJ149" s="101"/>
      <c r="AK149" s="91"/>
      <c r="AL149" s="100" t="s">
        <v>1863</v>
      </c>
      <c r="AM149" s="86" t="s">
        <v>230</v>
      </c>
      <c r="AN149" s="86" t="s">
        <v>228</v>
      </c>
      <c r="AO149" s="143">
        <f t="shared" si="9"/>
        <v>0</v>
      </c>
      <c r="AP149" s="85" t="s">
        <v>1864</v>
      </c>
      <c r="AQ149" s="100" t="s">
        <v>111</v>
      </c>
      <c r="AR149" s="97" t="s">
        <v>125</v>
      </c>
      <c r="AV149" s="99"/>
      <c r="AW149" s="159" t="s">
        <v>1865</v>
      </c>
      <c r="AX149" s="102"/>
      <c r="AY149" s="157" t="s">
        <v>1866</v>
      </c>
      <c r="AZ149" s="159"/>
      <c r="BF149" s="103">
        <v>46233</v>
      </c>
      <c r="BG149" s="46"/>
      <c r="BH149" s="46"/>
      <c r="BI149" s="46">
        <f t="shared" si="10"/>
        <v>0</v>
      </c>
      <c r="BJ149" s="46">
        <f t="shared" si="11"/>
        <v>0</v>
      </c>
    </row>
    <row r="150" spans="1:62" ht="120" customHeight="1" x14ac:dyDescent="0.2">
      <c r="A150" s="170" t="s">
        <v>179</v>
      </c>
      <c r="B150" s="132"/>
      <c r="C150" s="150">
        <v>0</v>
      </c>
      <c r="D150" s="150">
        <v>0</v>
      </c>
      <c r="E150" s="133">
        <f t="shared" si="8"/>
        <v>0</v>
      </c>
      <c r="F150" s="134" t="s">
        <v>1480</v>
      </c>
      <c r="G150" s="86" t="s">
        <v>236</v>
      </c>
      <c r="H150" s="86" t="s">
        <v>1481</v>
      </c>
      <c r="I150" s="89"/>
      <c r="J150" s="90">
        <v>3</v>
      </c>
      <c r="K150" s="86"/>
      <c r="L150" s="86"/>
      <c r="M150" s="92" t="s">
        <v>138</v>
      </c>
      <c r="N150" s="86" t="s">
        <v>108</v>
      </c>
      <c r="O150" s="163" t="s">
        <v>211</v>
      </c>
      <c r="P150" s="163" t="s">
        <v>212</v>
      </c>
      <c r="Q150" s="91" t="s">
        <v>109</v>
      </c>
      <c r="R150" s="91" t="s">
        <v>205</v>
      </c>
      <c r="S150" s="91" t="s">
        <v>1482</v>
      </c>
      <c r="T150" s="92">
        <v>10</v>
      </c>
      <c r="U150" s="93">
        <v>50</v>
      </c>
      <c r="V150" s="94">
        <v>45385</v>
      </c>
      <c r="W150" s="94">
        <v>46224</v>
      </c>
      <c r="X150" s="95">
        <v>9785171586584</v>
      </c>
      <c r="Y150" s="96">
        <v>32</v>
      </c>
      <c r="Z150" s="97">
        <v>4.4999999999999998E-2</v>
      </c>
      <c r="AA150" s="98" t="s">
        <v>174</v>
      </c>
      <c r="AB150" s="98" t="s">
        <v>220</v>
      </c>
      <c r="AC150" s="98" t="s">
        <v>175</v>
      </c>
      <c r="AD150" s="91">
        <v>3</v>
      </c>
      <c r="AE150" s="135" t="s">
        <v>116</v>
      </c>
      <c r="AF150" s="168"/>
      <c r="AG150" s="98" t="s">
        <v>367</v>
      </c>
      <c r="AH150" s="98"/>
      <c r="AI150" s="86" t="s">
        <v>1483</v>
      </c>
      <c r="AJ150" s="101" t="s">
        <v>162</v>
      </c>
      <c r="AK150" s="91"/>
      <c r="AL150" s="100" t="s">
        <v>1484</v>
      </c>
      <c r="AM150" s="86" t="s">
        <v>183</v>
      </c>
      <c r="AN150" s="86" t="s">
        <v>142</v>
      </c>
      <c r="AO150" s="143">
        <f t="shared" si="9"/>
        <v>0</v>
      </c>
      <c r="AP150" s="85" t="s">
        <v>1485</v>
      </c>
      <c r="AQ150" s="100" t="s">
        <v>143</v>
      </c>
      <c r="AR150" s="97" t="s">
        <v>125</v>
      </c>
      <c r="AV150" s="99"/>
      <c r="AW150" s="159" t="s">
        <v>1486</v>
      </c>
      <c r="AX150" s="102" t="s">
        <v>1487</v>
      </c>
      <c r="AY150" s="157" t="s">
        <v>1488</v>
      </c>
      <c r="AZ150" s="159"/>
      <c r="BF150" s="103">
        <v>46232</v>
      </c>
      <c r="BG150" s="46"/>
      <c r="BH150" s="46"/>
      <c r="BI150" s="46">
        <f t="shared" si="10"/>
        <v>0</v>
      </c>
      <c r="BJ150" s="46">
        <f t="shared" si="11"/>
        <v>0</v>
      </c>
    </row>
    <row r="151" spans="1:62" ht="120" customHeight="1" x14ac:dyDescent="0.2">
      <c r="A151" s="170" t="s">
        <v>179</v>
      </c>
      <c r="B151" s="132"/>
      <c r="C151" s="150">
        <v>0</v>
      </c>
      <c r="D151" s="150">
        <v>0</v>
      </c>
      <c r="E151" s="133">
        <f t="shared" si="8"/>
        <v>0</v>
      </c>
      <c r="F151" s="134" t="s">
        <v>1489</v>
      </c>
      <c r="G151" s="86" t="s">
        <v>236</v>
      </c>
      <c r="H151" s="86" t="s">
        <v>1481</v>
      </c>
      <c r="I151" s="89"/>
      <c r="J151" s="90">
        <v>4</v>
      </c>
      <c r="K151" s="86"/>
      <c r="L151" s="86"/>
      <c r="M151" s="92" t="s">
        <v>138</v>
      </c>
      <c r="N151" s="86" t="s">
        <v>108</v>
      </c>
      <c r="O151" s="163" t="s">
        <v>211</v>
      </c>
      <c r="P151" s="163" t="s">
        <v>212</v>
      </c>
      <c r="Q151" s="91" t="s">
        <v>109</v>
      </c>
      <c r="R151" s="91" t="s">
        <v>205</v>
      </c>
      <c r="S151" s="91" t="s">
        <v>1490</v>
      </c>
      <c r="T151" s="92">
        <v>10</v>
      </c>
      <c r="U151" s="93">
        <v>50</v>
      </c>
      <c r="V151" s="94">
        <v>45385</v>
      </c>
      <c r="W151" s="94">
        <v>46223</v>
      </c>
      <c r="X151" s="95">
        <v>9785171614140</v>
      </c>
      <c r="Y151" s="96">
        <v>32</v>
      </c>
      <c r="Z151" s="97">
        <v>4.4999999999999998E-2</v>
      </c>
      <c r="AA151" s="98" t="s">
        <v>174</v>
      </c>
      <c r="AB151" s="98" t="s">
        <v>220</v>
      </c>
      <c r="AC151" s="98" t="s">
        <v>175</v>
      </c>
      <c r="AD151" s="91">
        <v>3</v>
      </c>
      <c r="AE151" s="135" t="s">
        <v>116</v>
      </c>
      <c r="AF151" s="168"/>
      <c r="AG151" s="98" t="s">
        <v>367</v>
      </c>
      <c r="AH151" s="98"/>
      <c r="AI151" s="86" t="s">
        <v>1483</v>
      </c>
      <c r="AJ151" s="101" t="s">
        <v>162</v>
      </c>
      <c r="AK151" s="91"/>
      <c r="AL151" s="100" t="s">
        <v>1491</v>
      </c>
      <c r="AM151" s="86" t="s">
        <v>183</v>
      </c>
      <c r="AN151" s="86" t="s">
        <v>142</v>
      </c>
      <c r="AO151" s="143">
        <f t="shared" si="9"/>
        <v>0</v>
      </c>
      <c r="AP151" s="85" t="s">
        <v>1492</v>
      </c>
      <c r="AQ151" s="100" t="s">
        <v>143</v>
      </c>
      <c r="AR151" s="97" t="s">
        <v>125</v>
      </c>
      <c r="AV151" s="99"/>
      <c r="AW151" s="159" t="s">
        <v>1493</v>
      </c>
      <c r="AX151" s="102" t="s">
        <v>1494</v>
      </c>
      <c r="AY151" s="157" t="s">
        <v>1495</v>
      </c>
      <c r="AZ151" s="159"/>
      <c r="BF151" s="103">
        <v>46232</v>
      </c>
      <c r="BG151" s="46"/>
      <c r="BH151" s="46"/>
      <c r="BI151" s="46">
        <f t="shared" si="10"/>
        <v>0</v>
      </c>
      <c r="BJ151" s="46">
        <f t="shared" si="11"/>
        <v>0</v>
      </c>
    </row>
    <row r="152" spans="1:62" ht="120" customHeight="1" x14ac:dyDescent="0.2">
      <c r="A152" s="170" t="s">
        <v>179</v>
      </c>
      <c r="B152" s="132"/>
      <c r="C152" s="150">
        <v>0</v>
      </c>
      <c r="D152" s="150">
        <v>0</v>
      </c>
      <c r="E152" s="133">
        <f t="shared" si="8"/>
        <v>0</v>
      </c>
      <c r="F152" s="134" t="s">
        <v>1496</v>
      </c>
      <c r="G152" s="86" t="s">
        <v>236</v>
      </c>
      <c r="H152" s="86" t="s">
        <v>1481</v>
      </c>
      <c r="I152" s="89"/>
      <c r="J152" s="90">
        <v>5</v>
      </c>
      <c r="K152" s="86"/>
      <c r="L152" s="86"/>
      <c r="M152" s="92" t="s">
        <v>138</v>
      </c>
      <c r="N152" s="86" t="s">
        <v>108</v>
      </c>
      <c r="O152" s="163" t="s">
        <v>211</v>
      </c>
      <c r="P152" s="163" t="s">
        <v>212</v>
      </c>
      <c r="Q152" s="91" t="s">
        <v>109</v>
      </c>
      <c r="R152" s="91" t="s">
        <v>205</v>
      </c>
      <c r="S152" s="91" t="s">
        <v>1497</v>
      </c>
      <c r="T152" s="92">
        <v>10</v>
      </c>
      <c r="U152" s="93">
        <v>50</v>
      </c>
      <c r="V152" s="94">
        <v>45380</v>
      </c>
      <c r="W152" s="94">
        <v>46224</v>
      </c>
      <c r="X152" s="95">
        <v>9785171603465</v>
      </c>
      <c r="Y152" s="96">
        <v>32</v>
      </c>
      <c r="Z152" s="97">
        <v>4.4999999999999998E-2</v>
      </c>
      <c r="AA152" s="98" t="s">
        <v>174</v>
      </c>
      <c r="AB152" s="98" t="s">
        <v>220</v>
      </c>
      <c r="AC152" s="98" t="s">
        <v>175</v>
      </c>
      <c r="AD152" s="91">
        <v>3</v>
      </c>
      <c r="AE152" s="135" t="s">
        <v>116</v>
      </c>
      <c r="AF152" s="168"/>
      <c r="AG152" s="98" t="s">
        <v>300</v>
      </c>
      <c r="AH152" s="98"/>
      <c r="AI152" s="86" t="s">
        <v>1483</v>
      </c>
      <c r="AJ152" s="101" t="s">
        <v>162</v>
      </c>
      <c r="AK152" s="91"/>
      <c r="AL152" s="100" t="s">
        <v>1498</v>
      </c>
      <c r="AM152" s="86" t="s">
        <v>183</v>
      </c>
      <c r="AN152" s="86" t="s">
        <v>142</v>
      </c>
      <c r="AO152" s="143">
        <f t="shared" si="9"/>
        <v>0</v>
      </c>
      <c r="AP152" s="85" t="s">
        <v>1499</v>
      </c>
      <c r="AQ152" s="100" t="s">
        <v>143</v>
      </c>
      <c r="AR152" s="97" t="s">
        <v>125</v>
      </c>
      <c r="AV152" s="99"/>
      <c r="AW152" s="159" t="s">
        <v>1500</v>
      </c>
      <c r="AX152" s="102" t="s">
        <v>1501</v>
      </c>
      <c r="AY152" s="157" t="s">
        <v>1502</v>
      </c>
      <c r="AZ152" s="159"/>
      <c r="BF152" s="103">
        <v>46232</v>
      </c>
      <c r="BG152" s="46"/>
      <c r="BH152" s="46"/>
      <c r="BI152" s="46">
        <f t="shared" si="10"/>
        <v>0</v>
      </c>
      <c r="BJ152" s="46">
        <f t="shared" si="11"/>
        <v>0</v>
      </c>
    </row>
    <row r="153" spans="1:62" ht="120" customHeight="1" x14ac:dyDescent="0.2">
      <c r="A153" s="170" t="s">
        <v>179</v>
      </c>
      <c r="B153" s="132"/>
      <c r="C153" s="150">
        <v>0</v>
      </c>
      <c r="D153" s="150">
        <v>0</v>
      </c>
      <c r="E153" s="133">
        <f t="shared" si="8"/>
        <v>0</v>
      </c>
      <c r="F153" s="134" t="s">
        <v>1503</v>
      </c>
      <c r="G153" s="86" t="s">
        <v>236</v>
      </c>
      <c r="H153" s="86" t="s">
        <v>1481</v>
      </c>
      <c r="I153" s="89"/>
      <c r="J153" s="90">
        <v>2</v>
      </c>
      <c r="K153" s="86"/>
      <c r="L153" s="86"/>
      <c r="M153" s="92" t="s">
        <v>138</v>
      </c>
      <c r="N153" s="86" t="s">
        <v>108</v>
      </c>
      <c r="O153" s="163" t="s">
        <v>211</v>
      </c>
      <c r="P153" s="163" t="s">
        <v>212</v>
      </c>
      <c r="Q153" s="91" t="s">
        <v>109</v>
      </c>
      <c r="R153" s="91" t="s">
        <v>205</v>
      </c>
      <c r="S153" s="91" t="s">
        <v>1504</v>
      </c>
      <c r="T153" s="92">
        <v>10</v>
      </c>
      <c r="U153" s="93">
        <v>50</v>
      </c>
      <c r="V153" s="94">
        <v>45380</v>
      </c>
      <c r="W153" s="94">
        <v>46224</v>
      </c>
      <c r="X153" s="95">
        <v>9785171612337</v>
      </c>
      <c r="Y153" s="96">
        <v>32</v>
      </c>
      <c r="Z153" s="97">
        <v>4.4999999999999998E-2</v>
      </c>
      <c r="AA153" s="98" t="s">
        <v>174</v>
      </c>
      <c r="AB153" s="98" t="s">
        <v>220</v>
      </c>
      <c r="AC153" s="98" t="s">
        <v>175</v>
      </c>
      <c r="AD153" s="91">
        <v>3</v>
      </c>
      <c r="AE153" s="135" t="s">
        <v>116</v>
      </c>
      <c r="AF153" s="168"/>
      <c r="AG153" s="98" t="s">
        <v>300</v>
      </c>
      <c r="AH153" s="98"/>
      <c r="AI153" s="86" t="s">
        <v>1483</v>
      </c>
      <c r="AJ153" s="101" t="s">
        <v>162</v>
      </c>
      <c r="AK153" s="91"/>
      <c r="AL153" s="100" t="s">
        <v>1505</v>
      </c>
      <c r="AM153" s="86" t="s">
        <v>183</v>
      </c>
      <c r="AN153" s="86" t="s">
        <v>142</v>
      </c>
      <c r="AO153" s="143">
        <f t="shared" si="9"/>
        <v>0</v>
      </c>
      <c r="AP153" s="85" t="s">
        <v>1506</v>
      </c>
      <c r="AQ153" s="100" t="s">
        <v>143</v>
      </c>
      <c r="AR153" s="97" t="s">
        <v>125</v>
      </c>
      <c r="AV153" s="99"/>
      <c r="AW153" s="159" t="s">
        <v>1507</v>
      </c>
      <c r="AX153" s="102" t="s">
        <v>1508</v>
      </c>
      <c r="AY153" s="157" t="s">
        <v>1509</v>
      </c>
      <c r="AZ153" s="159"/>
      <c r="BF153" s="103">
        <v>46232</v>
      </c>
      <c r="BG153" s="46"/>
      <c r="BH153" s="46"/>
      <c r="BI153" s="46">
        <f t="shared" si="10"/>
        <v>0</v>
      </c>
      <c r="BJ153" s="46">
        <f t="shared" si="11"/>
        <v>0</v>
      </c>
    </row>
    <row r="154" spans="1:62" ht="120" customHeight="1" x14ac:dyDescent="0.2">
      <c r="A154" s="170" t="s">
        <v>179</v>
      </c>
      <c r="B154" s="132"/>
      <c r="C154" s="150">
        <v>0</v>
      </c>
      <c r="D154" s="150">
        <v>0</v>
      </c>
      <c r="E154" s="133">
        <f t="shared" si="8"/>
        <v>0</v>
      </c>
      <c r="F154" s="134" t="s">
        <v>1510</v>
      </c>
      <c r="G154" s="86" t="s">
        <v>236</v>
      </c>
      <c r="H154" s="86" t="s">
        <v>1481</v>
      </c>
      <c r="I154" s="89"/>
      <c r="J154" s="90">
        <v>3</v>
      </c>
      <c r="K154" s="86"/>
      <c r="L154" s="86"/>
      <c r="M154" s="92" t="s">
        <v>138</v>
      </c>
      <c r="N154" s="86" t="s">
        <v>108</v>
      </c>
      <c r="O154" s="163" t="s">
        <v>211</v>
      </c>
      <c r="P154" s="163" t="s">
        <v>212</v>
      </c>
      <c r="Q154" s="91" t="s">
        <v>109</v>
      </c>
      <c r="R154" s="91" t="s">
        <v>205</v>
      </c>
      <c r="S154" s="91" t="s">
        <v>1511</v>
      </c>
      <c r="T154" s="92">
        <v>10</v>
      </c>
      <c r="U154" s="93">
        <v>50</v>
      </c>
      <c r="V154" s="94">
        <v>45380</v>
      </c>
      <c r="W154" s="94">
        <v>46224</v>
      </c>
      <c r="X154" s="95">
        <v>9785171612368</v>
      </c>
      <c r="Y154" s="96">
        <v>32</v>
      </c>
      <c r="Z154" s="97">
        <v>4.4999999999999998E-2</v>
      </c>
      <c r="AA154" s="98" t="s">
        <v>174</v>
      </c>
      <c r="AB154" s="98" t="s">
        <v>220</v>
      </c>
      <c r="AC154" s="98" t="s">
        <v>175</v>
      </c>
      <c r="AD154" s="91">
        <v>3</v>
      </c>
      <c r="AE154" s="135" t="s">
        <v>116</v>
      </c>
      <c r="AF154" s="168"/>
      <c r="AG154" s="98" t="s">
        <v>300</v>
      </c>
      <c r="AH154" s="98"/>
      <c r="AI154" s="86" t="s">
        <v>1483</v>
      </c>
      <c r="AJ154" s="101" t="s">
        <v>162</v>
      </c>
      <c r="AK154" s="91"/>
      <c r="AL154" s="100" t="s">
        <v>1512</v>
      </c>
      <c r="AM154" s="86" t="s">
        <v>183</v>
      </c>
      <c r="AN154" s="86" t="s">
        <v>142</v>
      </c>
      <c r="AO154" s="143">
        <f t="shared" si="9"/>
        <v>0</v>
      </c>
      <c r="AP154" s="85" t="s">
        <v>1513</v>
      </c>
      <c r="AQ154" s="100" t="s">
        <v>143</v>
      </c>
      <c r="AR154" s="97" t="s">
        <v>125</v>
      </c>
      <c r="AV154" s="99"/>
      <c r="AW154" s="159" t="s">
        <v>1514</v>
      </c>
      <c r="AX154" s="102" t="s">
        <v>1515</v>
      </c>
      <c r="AY154" s="157" t="s">
        <v>1516</v>
      </c>
      <c r="AZ154" s="159"/>
      <c r="BF154" s="103">
        <v>46232</v>
      </c>
      <c r="BG154" s="46"/>
      <c r="BH154" s="46"/>
      <c r="BI154" s="46">
        <f t="shared" si="10"/>
        <v>0</v>
      </c>
      <c r="BJ154" s="46">
        <f t="shared" si="11"/>
        <v>0</v>
      </c>
    </row>
    <row r="155" spans="1:62" ht="120" customHeight="1" x14ac:dyDescent="0.2">
      <c r="A155" s="170" t="s">
        <v>179</v>
      </c>
      <c r="B155" s="132"/>
      <c r="C155" s="150">
        <v>0</v>
      </c>
      <c r="D155" s="150">
        <v>0</v>
      </c>
      <c r="E155" s="133">
        <f t="shared" si="8"/>
        <v>0</v>
      </c>
      <c r="F155" s="134" t="s">
        <v>505</v>
      </c>
      <c r="G155" s="86" t="s">
        <v>353</v>
      </c>
      <c r="H155" s="86" t="s">
        <v>1867</v>
      </c>
      <c r="I155" s="89"/>
      <c r="J155" s="90">
        <v>8</v>
      </c>
      <c r="K155" s="86"/>
      <c r="L155" s="86"/>
      <c r="M155" s="92" t="s">
        <v>133</v>
      </c>
      <c r="N155" s="86" t="s">
        <v>108</v>
      </c>
      <c r="O155" s="163" t="s">
        <v>172</v>
      </c>
      <c r="P155" s="163" t="s">
        <v>345</v>
      </c>
      <c r="Q155" s="91" t="s">
        <v>109</v>
      </c>
      <c r="R155" s="91" t="s">
        <v>205</v>
      </c>
      <c r="S155" s="91" t="s">
        <v>1868</v>
      </c>
      <c r="T155" s="92">
        <v>10</v>
      </c>
      <c r="U155" s="93">
        <v>12</v>
      </c>
      <c r="V155" s="94">
        <v>41501</v>
      </c>
      <c r="W155" s="94">
        <v>46230</v>
      </c>
      <c r="X155" s="95">
        <v>9785170778799</v>
      </c>
      <c r="Y155" s="96">
        <v>144</v>
      </c>
      <c r="Z155" s="97">
        <v>0.23200000000000001</v>
      </c>
      <c r="AA155" s="98" t="s">
        <v>506</v>
      </c>
      <c r="AB155" s="98" t="s">
        <v>136</v>
      </c>
      <c r="AC155" s="98" t="s">
        <v>169</v>
      </c>
      <c r="AD155" s="91" t="s">
        <v>110</v>
      </c>
      <c r="AE155" s="135" t="s">
        <v>116</v>
      </c>
      <c r="AF155" s="168"/>
      <c r="AG155" s="98" t="s">
        <v>387</v>
      </c>
      <c r="AH155" s="98"/>
      <c r="AI155" s="86" t="s">
        <v>1869</v>
      </c>
      <c r="AJ155" s="101"/>
      <c r="AK155" s="91"/>
      <c r="AL155" s="100" t="s">
        <v>1870</v>
      </c>
      <c r="AM155" s="86" t="s">
        <v>296</v>
      </c>
      <c r="AN155" s="86" t="s">
        <v>228</v>
      </c>
      <c r="AO155" s="143">
        <f t="shared" si="9"/>
        <v>0</v>
      </c>
      <c r="AP155" s="85" t="s">
        <v>1871</v>
      </c>
      <c r="AQ155" s="100" t="s">
        <v>111</v>
      </c>
      <c r="AR155" s="97" t="s">
        <v>125</v>
      </c>
      <c r="AV155" s="99"/>
      <c r="AW155" s="159" t="s">
        <v>1872</v>
      </c>
      <c r="AX155" s="102" t="s">
        <v>507</v>
      </c>
      <c r="AY155" s="157" t="s">
        <v>508</v>
      </c>
      <c r="AZ155" s="159"/>
      <c r="BF155" s="103">
        <v>46233</v>
      </c>
      <c r="BG155" s="46"/>
      <c r="BH155" s="46"/>
      <c r="BI155" s="46">
        <f t="shared" si="10"/>
        <v>0</v>
      </c>
      <c r="BJ155" s="46">
        <f t="shared" si="11"/>
        <v>0</v>
      </c>
    </row>
    <row r="156" spans="1:62" ht="120" customHeight="1" x14ac:dyDescent="0.2">
      <c r="A156" s="170" t="s">
        <v>179</v>
      </c>
      <c r="B156" s="132"/>
      <c r="C156" s="150">
        <v>0</v>
      </c>
      <c r="D156" s="150">
        <v>0</v>
      </c>
      <c r="E156" s="133">
        <f t="shared" si="8"/>
        <v>0</v>
      </c>
      <c r="F156" s="134" t="s">
        <v>840</v>
      </c>
      <c r="G156" s="86" t="s">
        <v>841</v>
      </c>
      <c r="H156" s="86" t="s">
        <v>842</v>
      </c>
      <c r="I156" s="89"/>
      <c r="J156" s="90" t="s">
        <v>197</v>
      </c>
      <c r="K156" s="86"/>
      <c r="L156" s="86"/>
      <c r="M156" s="92" t="s">
        <v>151</v>
      </c>
      <c r="N156" s="86" t="s">
        <v>108</v>
      </c>
      <c r="O156" s="163" t="s">
        <v>239</v>
      </c>
      <c r="P156" s="163" t="s">
        <v>328</v>
      </c>
      <c r="Q156" s="91" t="s">
        <v>109</v>
      </c>
      <c r="R156" s="91" t="s">
        <v>205</v>
      </c>
      <c r="S156" s="91" t="s">
        <v>843</v>
      </c>
      <c r="T156" s="92">
        <v>10</v>
      </c>
      <c r="U156" s="93">
        <v>16</v>
      </c>
      <c r="V156" s="94">
        <v>46225</v>
      </c>
      <c r="W156" s="94">
        <v>46225</v>
      </c>
      <c r="X156" s="95">
        <v>9785171889524</v>
      </c>
      <c r="Y156" s="96">
        <v>320</v>
      </c>
      <c r="Z156" s="97">
        <v>0.35499999999999998</v>
      </c>
      <c r="AA156" s="98" t="s">
        <v>145</v>
      </c>
      <c r="AB156" s="98" t="s">
        <v>273</v>
      </c>
      <c r="AC156" s="98" t="s">
        <v>146</v>
      </c>
      <c r="AD156" s="91" t="s">
        <v>110</v>
      </c>
      <c r="AE156" s="169" t="s">
        <v>195</v>
      </c>
      <c r="AF156" s="168"/>
      <c r="AG156" s="98" t="s">
        <v>486</v>
      </c>
      <c r="AH156" s="98"/>
      <c r="AI156" s="86" t="s">
        <v>844</v>
      </c>
      <c r="AJ156" s="101"/>
      <c r="AK156" s="91"/>
      <c r="AL156" s="100" t="s">
        <v>845</v>
      </c>
      <c r="AM156" s="86" t="s">
        <v>297</v>
      </c>
      <c r="AN156" s="86" t="s">
        <v>228</v>
      </c>
      <c r="AO156" s="143">
        <f t="shared" si="9"/>
        <v>0</v>
      </c>
      <c r="AP156" s="85" t="s">
        <v>846</v>
      </c>
      <c r="AQ156" s="100" t="s">
        <v>111</v>
      </c>
      <c r="AR156" s="97" t="s">
        <v>125</v>
      </c>
      <c r="AV156" s="99"/>
      <c r="AW156" s="159" t="s">
        <v>847</v>
      </c>
      <c r="AX156" s="102"/>
      <c r="AY156" s="157" t="s">
        <v>848</v>
      </c>
      <c r="AZ156" s="159"/>
      <c r="BF156" s="103">
        <v>46230</v>
      </c>
      <c r="BG156" s="46"/>
      <c r="BH156" s="46"/>
      <c r="BI156" s="46">
        <f t="shared" si="10"/>
        <v>0</v>
      </c>
      <c r="BJ156" s="46">
        <f t="shared" si="11"/>
        <v>0</v>
      </c>
    </row>
    <row r="157" spans="1:62" ht="120" customHeight="1" x14ac:dyDescent="0.2">
      <c r="A157" s="170" t="s">
        <v>179</v>
      </c>
      <c r="B157" s="132"/>
      <c r="C157" s="150">
        <v>0</v>
      </c>
      <c r="D157" s="150">
        <v>0</v>
      </c>
      <c r="E157" s="133">
        <f t="shared" si="8"/>
        <v>0</v>
      </c>
      <c r="F157" s="134" t="s">
        <v>849</v>
      </c>
      <c r="G157" s="86" t="s">
        <v>336</v>
      </c>
      <c r="H157" s="86" t="s">
        <v>452</v>
      </c>
      <c r="I157" s="89"/>
      <c r="J157" s="90">
        <v>7</v>
      </c>
      <c r="K157" s="86"/>
      <c r="L157" s="86"/>
      <c r="M157" s="92" t="s">
        <v>138</v>
      </c>
      <c r="N157" s="86" t="s">
        <v>108</v>
      </c>
      <c r="O157" s="163" t="s">
        <v>211</v>
      </c>
      <c r="P157" s="163" t="s">
        <v>212</v>
      </c>
      <c r="Q157" s="91" t="s">
        <v>109</v>
      </c>
      <c r="R157" s="91" t="s">
        <v>205</v>
      </c>
      <c r="S157" s="91" t="s">
        <v>850</v>
      </c>
      <c r="T157" s="92">
        <v>10</v>
      </c>
      <c r="U157" s="93">
        <v>21</v>
      </c>
      <c r="V157" s="94">
        <v>44624</v>
      </c>
      <c r="W157" s="94">
        <v>46226</v>
      </c>
      <c r="X157" s="95">
        <v>9785171466978</v>
      </c>
      <c r="Y157" s="96">
        <v>96</v>
      </c>
      <c r="Z157" s="97">
        <v>0.20200000000000001</v>
      </c>
      <c r="AA157" s="98" t="s">
        <v>139</v>
      </c>
      <c r="AB157" s="98" t="s">
        <v>160</v>
      </c>
      <c r="AC157" s="98" t="s">
        <v>140</v>
      </c>
      <c r="AD157" s="91">
        <v>3</v>
      </c>
      <c r="AE157" s="135" t="s">
        <v>116</v>
      </c>
      <c r="AF157" s="168"/>
      <c r="AG157" s="98" t="s">
        <v>300</v>
      </c>
      <c r="AH157" s="98"/>
      <c r="AI157" s="86" t="s">
        <v>851</v>
      </c>
      <c r="AJ157" s="101" t="s">
        <v>162</v>
      </c>
      <c r="AK157" s="91"/>
      <c r="AL157" s="100" t="s">
        <v>852</v>
      </c>
      <c r="AM157" s="86" t="s">
        <v>183</v>
      </c>
      <c r="AN157" s="86" t="s">
        <v>142</v>
      </c>
      <c r="AO157" s="143">
        <f t="shared" si="9"/>
        <v>0</v>
      </c>
      <c r="AP157" s="85" t="s">
        <v>853</v>
      </c>
      <c r="AQ157" s="100" t="s">
        <v>143</v>
      </c>
      <c r="AR157" s="97" t="s">
        <v>125</v>
      </c>
      <c r="AV157" s="99"/>
      <c r="AW157" s="159" t="s">
        <v>854</v>
      </c>
      <c r="AX157" s="102" t="s">
        <v>855</v>
      </c>
      <c r="AY157" s="157" t="s">
        <v>856</v>
      </c>
      <c r="AZ157" s="159"/>
      <c r="BF157" s="103">
        <v>46230</v>
      </c>
      <c r="BG157" s="46"/>
      <c r="BH157" s="46"/>
      <c r="BI157" s="46">
        <f t="shared" si="10"/>
        <v>0</v>
      </c>
      <c r="BJ157" s="46">
        <f t="shared" si="11"/>
        <v>0</v>
      </c>
    </row>
    <row r="158" spans="1:62" ht="120" customHeight="1" x14ac:dyDescent="0.2">
      <c r="A158" s="170" t="s">
        <v>179</v>
      </c>
      <c r="B158" s="132"/>
      <c r="C158" s="150">
        <v>0</v>
      </c>
      <c r="D158" s="150">
        <v>0</v>
      </c>
      <c r="E158" s="133">
        <f t="shared" si="8"/>
        <v>0</v>
      </c>
      <c r="F158" s="134" t="s">
        <v>857</v>
      </c>
      <c r="G158" s="86" t="s">
        <v>206</v>
      </c>
      <c r="H158" s="86" t="s">
        <v>858</v>
      </c>
      <c r="I158" s="89"/>
      <c r="J158" s="90" t="s">
        <v>194</v>
      </c>
      <c r="K158" s="86"/>
      <c r="L158" s="86"/>
      <c r="M158" s="92" t="s">
        <v>138</v>
      </c>
      <c r="N158" s="86" t="s">
        <v>108</v>
      </c>
      <c r="O158" s="163" t="s">
        <v>221</v>
      </c>
      <c r="P158" s="163" t="s">
        <v>221</v>
      </c>
      <c r="Q158" s="91" t="s">
        <v>109</v>
      </c>
      <c r="R158" s="91" t="s">
        <v>205</v>
      </c>
      <c r="S158" s="91" t="s">
        <v>859</v>
      </c>
      <c r="T158" s="92">
        <v>10</v>
      </c>
      <c r="U158" s="93">
        <v>32</v>
      </c>
      <c r="V158" s="94">
        <v>46226</v>
      </c>
      <c r="W158" s="94">
        <v>46226</v>
      </c>
      <c r="X158" s="95">
        <v>9785171890162</v>
      </c>
      <c r="Y158" s="96">
        <v>64</v>
      </c>
      <c r="Z158" s="97">
        <v>0.184</v>
      </c>
      <c r="AA158" s="98" t="s">
        <v>283</v>
      </c>
      <c r="AB158" s="98" t="s">
        <v>190</v>
      </c>
      <c r="AC158" s="98" t="s">
        <v>135</v>
      </c>
      <c r="AD158" s="91" t="s">
        <v>110</v>
      </c>
      <c r="AE158" s="169" t="s">
        <v>195</v>
      </c>
      <c r="AF158" s="168"/>
      <c r="AG158" s="98" t="s">
        <v>860</v>
      </c>
      <c r="AH158" s="98"/>
      <c r="AI158" s="86" t="s">
        <v>861</v>
      </c>
      <c r="AJ158" s="101" t="s">
        <v>149</v>
      </c>
      <c r="AK158" s="91"/>
      <c r="AL158" s="100" t="s">
        <v>862</v>
      </c>
      <c r="AM158" s="86" t="s">
        <v>222</v>
      </c>
      <c r="AN158" s="86" t="s">
        <v>142</v>
      </c>
      <c r="AO158" s="143">
        <f t="shared" si="9"/>
        <v>0</v>
      </c>
      <c r="AP158" s="85" t="s">
        <v>863</v>
      </c>
      <c r="AQ158" s="100" t="s">
        <v>143</v>
      </c>
      <c r="AR158" s="97" t="s">
        <v>125</v>
      </c>
      <c r="AV158" s="99"/>
      <c r="AW158" s="159" t="s">
        <v>864</v>
      </c>
      <c r="AX158" s="102"/>
      <c r="AY158" s="157" t="s">
        <v>865</v>
      </c>
      <c r="AZ158" s="159"/>
      <c r="BF158" s="103">
        <v>46230</v>
      </c>
      <c r="BG158" s="46"/>
      <c r="BH158" s="46"/>
      <c r="BI158" s="46">
        <f t="shared" si="10"/>
        <v>0</v>
      </c>
      <c r="BJ158" s="46">
        <f t="shared" si="11"/>
        <v>0</v>
      </c>
    </row>
    <row r="159" spans="1:62" ht="120" customHeight="1" x14ac:dyDescent="0.2">
      <c r="A159" s="170" t="s">
        <v>179</v>
      </c>
      <c r="B159" s="132"/>
      <c r="C159" s="150">
        <v>0</v>
      </c>
      <c r="D159" s="150">
        <v>0</v>
      </c>
      <c r="E159" s="133">
        <f t="shared" si="8"/>
        <v>0</v>
      </c>
      <c r="F159" s="134" t="s">
        <v>1242</v>
      </c>
      <c r="G159" s="86" t="s">
        <v>1243</v>
      </c>
      <c r="H159" s="86" t="s">
        <v>1244</v>
      </c>
      <c r="I159" s="89"/>
      <c r="J159" s="90" t="s">
        <v>194</v>
      </c>
      <c r="K159" s="86"/>
      <c r="L159" s="86"/>
      <c r="M159" s="92" t="s">
        <v>133</v>
      </c>
      <c r="N159" s="86" t="s">
        <v>108</v>
      </c>
      <c r="O159" s="163" t="s">
        <v>172</v>
      </c>
      <c r="P159" s="163" t="s">
        <v>268</v>
      </c>
      <c r="Q159" s="91" t="s">
        <v>109</v>
      </c>
      <c r="R159" s="91" t="s">
        <v>205</v>
      </c>
      <c r="S159" s="91" t="s">
        <v>1245</v>
      </c>
      <c r="T159" s="92">
        <v>10</v>
      </c>
      <c r="U159" s="93">
        <v>16</v>
      </c>
      <c r="V159" s="94">
        <v>46220</v>
      </c>
      <c r="W159" s="94">
        <v>46220</v>
      </c>
      <c r="X159" s="95">
        <v>9785171860851</v>
      </c>
      <c r="Y159" s="96">
        <v>320</v>
      </c>
      <c r="Z159" s="97">
        <v>0.34599999999999997</v>
      </c>
      <c r="AA159" s="98" t="s">
        <v>145</v>
      </c>
      <c r="AB159" s="98" t="s">
        <v>273</v>
      </c>
      <c r="AC159" s="98" t="s">
        <v>146</v>
      </c>
      <c r="AD159" s="91" t="s">
        <v>110</v>
      </c>
      <c r="AE159" s="169" t="s">
        <v>195</v>
      </c>
      <c r="AF159" s="168"/>
      <c r="AG159" s="98" t="s">
        <v>1246</v>
      </c>
      <c r="AH159" s="98"/>
      <c r="AI159" s="86" t="s">
        <v>1247</v>
      </c>
      <c r="AJ159" s="101" t="s">
        <v>111</v>
      </c>
      <c r="AK159" s="91" t="s">
        <v>1248</v>
      </c>
      <c r="AL159" s="100" t="s">
        <v>1249</v>
      </c>
      <c r="AM159" s="86" t="s">
        <v>230</v>
      </c>
      <c r="AN159" s="86" t="s">
        <v>228</v>
      </c>
      <c r="AO159" s="143">
        <f t="shared" si="9"/>
        <v>0</v>
      </c>
      <c r="AP159" s="85" t="s">
        <v>1250</v>
      </c>
      <c r="AQ159" s="100" t="s">
        <v>111</v>
      </c>
      <c r="AR159" s="97" t="s">
        <v>125</v>
      </c>
      <c r="AV159" s="99"/>
      <c r="AW159" s="159" t="s">
        <v>1251</v>
      </c>
      <c r="AX159" s="102"/>
      <c r="AY159" s="157" t="s">
        <v>1252</v>
      </c>
      <c r="AZ159" s="159"/>
      <c r="BF159" s="103">
        <v>46231</v>
      </c>
      <c r="BG159" s="46"/>
      <c r="BH159" s="46"/>
      <c r="BI159" s="46">
        <f t="shared" si="10"/>
        <v>0</v>
      </c>
      <c r="BJ159" s="46">
        <f t="shared" si="11"/>
        <v>0</v>
      </c>
    </row>
    <row r="160" spans="1:62" ht="120" customHeight="1" x14ac:dyDescent="0.2">
      <c r="A160" s="170" t="s">
        <v>179</v>
      </c>
      <c r="B160" s="132"/>
      <c r="C160" s="150">
        <v>0</v>
      </c>
      <c r="D160" s="150">
        <v>0</v>
      </c>
      <c r="E160" s="133">
        <f t="shared" si="8"/>
        <v>0</v>
      </c>
      <c r="F160" s="134" t="s">
        <v>1253</v>
      </c>
      <c r="G160" s="86" t="s">
        <v>1254</v>
      </c>
      <c r="H160" s="86" t="s">
        <v>1255</v>
      </c>
      <c r="I160" s="89"/>
      <c r="J160" s="90" t="s">
        <v>197</v>
      </c>
      <c r="K160" s="86"/>
      <c r="L160" s="86"/>
      <c r="M160" s="92" t="s">
        <v>133</v>
      </c>
      <c r="N160" s="86" t="s">
        <v>108</v>
      </c>
      <c r="O160" s="163" t="s">
        <v>208</v>
      </c>
      <c r="P160" s="163" t="s">
        <v>288</v>
      </c>
      <c r="Q160" s="91" t="s">
        <v>109</v>
      </c>
      <c r="R160" s="91" t="s">
        <v>205</v>
      </c>
      <c r="S160" s="91" t="s">
        <v>1256</v>
      </c>
      <c r="T160" s="92">
        <v>22</v>
      </c>
      <c r="U160" s="93">
        <v>20</v>
      </c>
      <c r="V160" s="94">
        <v>46217</v>
      </c>
      <c r="W160" s="94">
        <v>46217</v>
      </c>
      <c r="X160" s="95">
        <v>9785171155322</v>
      </c>
      <c r="Y160" s="96">
        <v>192</v>
      </c>
      <c r="Z160" s="97">
        <v>0.224</v>
      </c>
      <c r="AA160" s="98" t="s">
        <v>252</v>
      </c>
      <c r="AB160" s="98" t="s">
        <v>190</v>
      </c>
      <c r="AC160" s="98" t="s">
        <v>253</v>
      </c>
      <c r="AD160" s="91" t="s">
        <v>110</v>
      </c>
      <c r="AE160" s="169" t="s">
        <v>195</v>
      </c>
      <c r="AF160" s="168"/>
      <c r="AG160" s="98" t="s">
        <v>518</v>
      </c>
      <c r="AH160" s="98"/>
      <c r="AI160" s="86" t="s">
        <v>1255</v>
      </c>
      <c r="AJ160" s="101"/>
      <c r="AK160" s="91"/>
      <c r="AL160" s="100" t="s">
        <v>1257</v>
      </c>
      <c r="AM160" s="86" t="s">
        <v>323</v>
      </c>
      <c r="AN160" s="86" t="s">
        <v>228</v>
      </c>
      <c r="AO160" s="143">
        <f t="shared" si="9"/>
        <v>0</v>
      </c>
      <c r="AP160" s="85" t="s">
        <v>1258</v>
      </c>
      <c r="AQ160" s="100" t="s">
        <v>157</v>
      </c>
      <c r="AR160" s="97" t="s">
        <v>125</v>
      </c>
      <c r="AV160" s="99"/>
      <c r="AW160" s="159" t="s">
        <v>1259</v>
      </c>
      <c r="AX160" s="102"/>
      <c r="AY160" s="157" t="s">
        <v>1260</v>
      </c>
      <c r="AZ160" s="159"/>
      <c r="BF160" s="103">
        <v>46231</v>
      </c>
      <c r="BG160" s="46"/>
      <c r="BH160" s="46"/>
      <c r="BI160" s="46">
        <f t="shared" si="10"/>
        <v>0</v>
      </c>
      <c r="BJ160" s="46">
        <f t="shared" si="11"/>
        <v>0</v>
      </c>
    </row>
    <row r="161" spans="1:62" ht="120" customHeight="1" x14ac:dyDescent="0.2">
      <c r="A161" s="170" t="s">
        <v>179</v>
      </c>
      <c r="B161" s="132"/>
      <c r="C161" s="150">
        <v>0</v>
      </c>
      <c r="D161" s="150">
        <v>0</v>
      </c>
      <c r="E161" s="133">
        <f t="shared" si="8"/>
        <v>0</v>
      </c>
      <c r="F161" s="134" t="s">
        <v>866</v>
      </c>
      <c r="G161" s="86" t="s">
        <v>867</v>
      </c>
      <c r="H161" s="86" t="s">
        <v>421</v>
      </c>
      <c r="I161" s="89"/>
      <c r="J161" s="90" t="s">
        <v>194</v>
      </c>
      <c r="K161" s="86"/>
      <c r="L161" s="86"/>
      <c r="M161" s="92" t="s">
        <v>133</v>
      </c>
      <c r="N161" s="86" t="s">
        <v>108</v>
      </c>
      <c r="O161" s="163" t="s">
        <v>172</v>
      </c>
      <c r="P161" s="163" t="s">
        <v>188</v>
      </c>
      <c r="Q161" s="91" t="s">
        <v>109</v>
      </c>
      <c r="R161" s="91" t="s">
        <v>205</v>
      </c>
      <c r="S161" s="91" t="s">
        <v>868</v>
      </c>
      <c r="T161" s="92">
        <v>10</v>
      </c>
      <c r="U161" s="93">
        <v>24</v>
      </c>
      <c r="V161" s="94">
        <v>46213</v>
      </c>
      <c r="W161" s="94">
        <v>46213</v>
      </c>
      <c r="X161" s="95">
        <v>9785171887926</v>
      </c>
      <c r="Y161" s="96">
        <v>288</v>
      </c>
      <c r="Z161" s="97">
        <v>0.18</v>
      </c>
      <c r="AA161" s="98" t="s">
        <v>145</v>
      </c>
      <c r="AB161" s="98" t="s">
        <v>182</v>
      </c>
      <c r="AC161" s="98" t="s">
        <v>146</v>
      </c>
      <c r="AD161" s="91">
        <v>3</v>
      </c>
      <c r="AE161" s="169" t="s">
        <v>195</v>
      </c>
      <c r="AF161" s="168"/>
      <c r="AG161" s="98" t="s">
        <v>422</v>
      </c>
      <c r="AH161" s="98"/>
      <c r="AI161" s="86" t="s">
        <v>423</v>
      </c>
      <c r="AJ161" s="101"/>
      <c r="AK161" s="91"/>
      <c r="AL161" s="100" t="s">
        <v>869</v>
      </c>
      <c r="AM161" s="86" t="s">
        <v>243</v>
      </c>
      <c r="AN161" s="86" t="s">
        <v>228</v>
      </c>
      <c r="AO161" s="143">
        <f t="shared" si="9"/>
        <v>0</v>
      </c>
      <c r="AP161" s="85" t="s">
        <v>870</v>
      </c>
      <c r="AQ161" s="100" t="s">
        <v>154</v>
      </c>
      <c r="AR161" s="97" t="s">
        <v>125</v>
      </c>
      <c r="AV161" s="99"/>
      <c r="AW161" s="159" t="s">
        <v>871</v>
      </c>
      <c r="AX161" s="102"/>
      <c r="AY161" s="157" t="s">
        <v>872</v>
      </c>
      <c r="AZ161" s="159"/>
      <c r="BF161" s="103">
        <v>46230</v>
      </c>
      <c r="BG161" s="46"/>
      <c r="BH161" s="46"/>
      <c r="BI161" s="46">
        <f t="shared" si="10"/>
        <v>0</v>
      </c>
      <c r="BJ161" s="46">
        <f t="shared" si="11"/>
        <v>0</v>
      </c>
    </row>
    <row r="162" spans="1:62" ht="120" customHeight="1" x14ac:dyDescent="0.2">
      <c r="A162" s="170" t="s">
        <v>179</v>
      </c>
      <c r="B162" s="132"/>
      <c r="C162" s="150">
        <v>0</v>
      </c>
      <c r="D162" s="150">
        <v>0</v>
      </c>
      <c r="E162" s="133">
        <f t="shared" si="8"/>
        <v>0</v>
      </c>
      <c r="F162" s="134" t="s">
        <v>873</v>
      </c>
      <c r="G162" s="86" t="s">
        <v>874</v>
      </c>
      <c r="H162" s="86" t="s">
        <v>875</v>
      </c>
      <c r="I162" s="89"/>
      <c r="J162" s="90" t="s">
        <v>194</v>
      </c>
      <c r="K162" s="86"/>
      <c r="L162" s="86"/>
      <c r="M162" s="92" t="s">
        <v>133</v>
      </c>
      <c r="N162" s="86" t="s">
        <v>108</v>
      </c>
      <c r="O162" s="163" t="s">
        <v>172</v>
      </c>
      <c r="P162" s="163" t="s">
        <v>188</v>
      </c>
      <c r="Q162" s="91" t="s">
        <v>109</v>
      </c>
      <c r="R162" s="91" t="s">
        <v>205</v>
      </c>
      <c r="S162" s="91" t="s">
        <v>876</v>
      </c>
      <c r="T162" s="92">
        <v>10</v>
      </c>
      <c r="U162" s="93">
        <v>22</v>
      </c>
      <c r="V162" s="94">
        <v>46226</v>
      </c>
      <c r="W162" s="94">
        <v>46226</v>
      </c>
      <c r="X162" s="95">
        <v>9785171880101</v>
      </c>
      <c r="Y162" s="96">
        <v>96</v>
      </c>
      <c r="Z162" s="97">
        <v>0.70399999999999996</v>
      </c>
      <c r="AA162" s="98" t="s">
        <v>174</v>
      </c>
      <c r="AB162" s="98" t="s">
        <v>159</v>
      </c>
      <c r="AC162" s="98" t="s">
        <v>175</v>
      </c>
      <c r="AD162" s="91">
        <v>3</v>
      </c>
      <c r="AE162" s="169" t="s">
        <v>195</v>
      </c>
      <c r="AF162" s="168"/>
      <c r="AG162" s="98" t="s">
        <v>479</v>
      </c>
      <c r="AH162" s="98"/>
      <c r="AI162" s="86" t="s">
        <v>877</v>
      </c>
      <c r="AJ162" s="101"/>
      <c r="AK162" s="91"/>
      <c r="AL162" s="100" t="s">
        <v>878</v>
      </c>
      <c r="AM162" s="86" t="s">
        <v>292</v>
      </c>
      <c r="AN162" s="86" t="s">
        <v>228</v>
      </c>
      <c r="AO162" s="143">
        <f t="shared" si="9"/>
        <v>0</v>
      </c>
      <c r="AP162" s="85" t="s">
        <v>879</v>
      </c>
      <c r="AQ162" s="100" t="s">
        <v>111</v>
      </c>
      <c r="AR162" s="97" t="s">
        <v>125</v>
      </c>
      <c r="AV162" s="99"/>
      <c r="AW162" s="159" t="s">
        <v>880</v>
      </c>
      <c r="AX162" s="102"/>
      <c r="AY162" s="157" t="s">
        <v>881</v>
      </c>
      <c r="AZ162" s="159"/>
      <c r="BF162" s="103">
        <v>46230</v>
      </c>
      <c r="BG162" s="46"/>
      <c r="BH162" s="46"/>
      <c r="BI162" s="46">
        <f t="shared" si="10"/>
        <v>0</v>
      </c>
      <c r="BJ162" s="46">
        <f t="shared" si="11"/>
        <v>0</v>
      </c>
    </row>
    <row r="163" spans="1:62" ht="120" customHeight="1" x14ac:dyDescent="0.2">
      <c r="A163" s="170" t="s">
        <v>179</v>
      </c>
      <c r="B163" s="132"/>
      <c r="C163" s="150">
        <v>0</v>
      </c>
      <c r="D163" s="150">
        <v>0</v>
      </c>
      <c r="E163" s="133">
        <f t="shared" si="8"/>
        <v>0</v>
      </c>
      <c r="F163" s="134" t="s">
        <v>1873</v>
      </c>
      <c r="G163" s="86" t="s">
        <v>1874</v>
      </c>
      <c r="H163" s="86" t="s">
        <v>1875</v>
      </c>
      <c r="I163" s="89"/>
      <c r="J163" s="90" t="s">
        <v>194</v>
      </c>
      <c r="K163" s="86"/>
      <c r="L163" s="86"/>
      <c r="M163" s="92" t="s">
        <v>144</v>
      </c>
      <c r="N163" s="86" t="s">
        <v>108</v>
      </c>
      <c r="O163" s="163" t="s">
        <v>229</v>
      </c>
      <c r="P163" s="163" t="s">
        <v>1876</v>
      </c>
      <c r="Q163" s="91" t="s">
        <v>109</v>
      </c>
      <c r="R163" s="91" t="s">
        <v>205</v>
      </c>
      <c r="S163" s="91" t="s">
        <v>1877</v>
      </c>
      <c r="T163" s="92">
        <v>22</v>
      </c>
      <c r="U163" s="93">
        <v>10</v>
      </c>
      <c r="V163" s="94">
        <v>46230</v>
      </c>
      <c r="W163" s="94">
        <v>46230</v>
      </c>
      <c r="X163" s="95">
        <v>9785171896041</v>
      </c>
      <c r="Y163" s="96">
        <v>352</v>
      </c>
      <c r="Z163" s="97">
        <v>0.28799999999999998</v>
      </c>
      <c r="AA163" s="98" t="s">
        <v>145</v>
      </c>
      <c r="AB163" s="98" t="s">
        <v>273</v>
      </c>
      <c r="AC163" s="98" t="s">
        <v>146</v>
      </c>
      <c r="AD163" s="91">
        <v>3</v>
      </c>
      <c r="AE163" s="169" t="s">
        <v>195</v>
      </c>
      <c r="AF163" s="168"/>
      <c r="AG163" s="98" t="s">
        <v>1878</v>
      </c>
      <c r="AH163" s="98"/>
      <c r="AI163" s="86" t="s">
        <v>1879</v>
      </c>
      <c r="AJ163" s="101"/>
      <c r="AK163" s="91"/>
      <c r="AL163" s="100" t="s">
        <v>1880</v>
      </c>
      <c r="AM163" s="86" t="s">
        <v>227</v>
      </c>
      <c r="AN163" s="86" t="s">
        <v>228</v>
      </c>
      <c r="AO163" s="143">
        <f t="shared" si="9"/>
        <v>0</v>
      </c>
      <c r="AP163" s="85" t="s">
        <v>1881</v>
      </c>
      <c r="AQ163" s="100" t="s">
        <v>154</v>
      </c>
      <c r="AR163" s="97" t="s">
        <v>125</v>
      </c>
      <c r="AV163" s="99"/>
      <c r="AW163" s="159" t="s">
        <v>1882</v>
      </c>
      <c r="AX163" s="102"/>
      <c r="AY163" s="157" t="s">
        <v>1883</v>
      </c>
      <c r="AZ163" s="159"/>
      <c r="BF163" s="103">
        <v>46233</v>
      </c>
      <c r="BG163" s="46"/>
      <c r="BH163" s="46"/>
      <c r="BI163" s="46">
        <f t="shared" si="10"/>
        <v>0</v>
      </c>
      <c r="BJ163" s="46">
        <f t="shared" si="11"/>
        <v>0</v>
      </c>
    </row>
    <row r="164" spans="1:62" ht="120" customHeight="1" x14ac:dyDescent="0.2">
      <c r="A164" s="170" t="s">
        <v>179</v>
      </c>
      <c r="B164" s="132"/>
      <c r="C164" s="150">
        <v>0</v>
      </c>
      <c r="D164" s="150">
        <v>0</v>
      </c>
      <c r="E164" s="133">
        <f t="shared" si="8"/>
        <v>0</v>
      </c>
      <c r="F164" s="134" t="s">
        <v>1517</v>
      </c>
      <c r="G164" s="86" t="s">
        <v>1518</v>
      </c>
      <c r="H164" s="86" t="s">
        <v>1519</v>
      </c>
      <c r="I164" s="89"/>
      <c r="J164" s="90" t="s">
        <v>194</v>
      </c>
      <c r="K164" s="86"/>
      <c r="L164" s="86"/>
      <c r="M164" s="92" t="s">
        <v>151</v>
      </c>
      <c r="N164" s="86" t="s">
        <v>108</v>
      </c>
      <c r="O164" s="163" t="s">
        <v>163</v>
      </c>
      <c r="P164" s="163" t="s">
        <v>163</v>
      </c>
      <c r="Q164" s="91" t="s">
        <v>109</v>
      </c>
      <c r="R164" s="91" t="s">
        <v>205</v>
      </c>
      <c r="S164" s="91" t="s">
        <v>1520</v>
      </c>
      <c r="T164" s="92">
        <v>22</v>
      </c>
      <c r="U164" s="93">
        <v>10</v>
      </c>
      <c r="V164" s="94">
        <v>46226</v>
      </c>
      <c r="W164" s="94">
        <v>46226</v>
      </c>
      <c r="X164" s="95">
        <v>9785171850333</v>
      </c>
      <c r="Y164" s="96">
        <v>352</v>
      </c>
      <c r="Z164" s="97">
        <v>0.40400000000000003</v>
      </c>
      <c r="AA164" s="98" t="s">
        <v>145</v>
      </c>
      <c r="AB164" s="98" t="s">
        <v>160</v>
      </c>
      <c r="AC164" s="98" t="s">
        <v>146</v>
      </c>
      <c r="AD164" s="91" t="s">
        <v>110</v>
      </c>
      <c r="AE164" s="169" t="s">
        <v>195</v>
      </c>
      <c r="AF164" s="168"/>
      <c r="AG164" s="98" t="s">
        <v>267</v>
      </c>
      <c r="AH164" s="98"/>
      <c r="AI164" s="86" t="s">
        <v>1521</v>
      </c>
      <c r="AJ164" s="101"/>
      <c r="AK164" s="91" t="s">
        <v>1522</v>
      </c>
      <c r="AL164" s="100" t="s">
        <v>1523</v>
      </c>
      <c r="AM164" s="86" t="s">
        <v>261</v>
      </c>
      <c r="AN164" s="86" t="s">
        <v>153</v>
      </c>
      <c r="AO164" s="143">
        <f t="shared" si="9"/>
        <v>0</v>
      </c>
      <c r="AP164" s="85" t="s">
        <v>1524</v>
      </c>
      <c r="AQ164" s="100" t="s">
        <v>154</v>
      </c>
      <c r="AR164" s="97" t="s">
        <v>125</v>
      </c>
      <c r="AV164" s="99"/>
      <c r="AW164" s="159" t="s">
        <v>1525</v>
      </c>
      <c r="AX164" s="102"/>
      <c r="AY164" s="157" t="s">
        <v>1526</v>
      </c>
      <c r="AZ164" s="159"/>
      <c r="BF164" s="103">
        <v>46232</v>
      </c>
      <c r="BG164" s="46"/>
      <c r="BH164" s="46"/>
      <c r="BI164" s="46">
        <f t="shared" si="10"/>
        <v>0</v>
      </c>
      <c r="BJ164" s="46">
        <f t="shared" si="11"/>
        <v>0</v>
      </c>
    </row>
    <row r="165" spans="1:62" ht="120" customHeight="1" x14ac:dyDescent="0.2">
      <c r="A165" s="170" t="s">
        <v>179</v>
      </c>
      <c r="B165" s="132"/>
      <c r="C165" s="150">
        <v>0</v>
      </c>
      <c r="D165" s="150">
        <v>0</v>
      </c>
      <c r="E165" s="133">
        <f t="shared" si="8"/>
        <v>0</v>
      </c>
      <c r="F165" s="134" t="s">
        <v>882</v>
      </c>
      <c r="G165" s="86" t="s">
        <v>883</v>
      </c>
      <c r="H165" s="86" t="s">
        <v>884</v>
      </c>
      <c r="I165" s="89"/>
      <c r="J165" s="90">
        <v>9</v>
      </c>
      <c r="K165" s="86"/>
      <c r="L165" s="86"/>
      <c r="M165" s="92" t="s">
        <v>133</v>
      </c>
      <c r="N165" s="86" t="s">
        <v>108</v>
      </c>
      <c r="O165" s="163" t="s">
        <v>277</v>
      </c>
      <c r="P165" s="163" t="s">
        <v>278</v>
      </c>
      <c r="Q165" s="91" t="s">
        <v>109</v>
      </c>
      <c r="R165" s="91" t="s">
        <v>205</v>
      </c>
      <c r="S165" s="91" t="s">
        <v>885</v>
      </c>
      <c r="T165" s="92">
        <v>10</v>
      </c>
      <c r="U165" s="93">
        <v>8</v>
      </c>
      <c r="V165" s="94">
        <v>44183</v>
      </c>
      <c r="W165" s="94">
        <v>46224</v>
      </c>
      <c r="X165" s="95">
        <v>9785171187460</v>
      </c>
      <c r="Y165" s="96">
        <v>128</v>
      </c>
      <c r="Z165" s="97">
        <v>0.69499999999999995</v>
      </c>
      <c r="AA165" s="98" t="s">
        <v>155</v>
      </c>
      <c r="AB165" s="98" t="s">
        <v>200</v>
      </c>
      <c r="AC165" s="98" t="s">
        <v>156</v>
      </c>
      <c r="AD165" s="91" t="s">
        <v>110</v>
      </c>
      <c r="AE165" s="135" t="s">
        <v>116</v>
      </c>
      <c r="AF165" s="168"/>
      <c r="AG165" s="98" t="s">
        <v>299</v>
      </c>
      <c r="AH165" s="98"/>
      <c r="AI165" s="86" t="s">
        <v>886</v>
      </c>
      <c r="AJ165" s="101"/>
      <c r="AK165" s="91"/>
      <c r="AL165" s="100" t="s">
        <v>887</v>
      </c>
      <c r="AM165" s="86" t="s">
        <v>308</v>
      </c>
      <c r="AN165" s="86" t="s">
        <v>228</v>
      </c>
      <c r="AO165" s="143">
        <f t="shared" si="9"/>
        <v>0</v>
      </c>
      <c r="AP165" s="85" t="s">
        <v>888</v>
      </c>
      <c r="AQ165" s="100" t="s">
        <v>157</v>
      </c>
      <c r="AR165" s="97" t="s">
        <v>125</v>
      </c>
      <c r="AV165" s="99"/>
      <c r="AW165" s="159" t="s">
        <v>889</v>
      </c>
      <c r="AX165" s="102" t="s">
        <v>890</v>
      </c>
      <c r="AY165" s="157" t="s">
        <v>891</v>
      </c>
      <c r="AZ165" s="159"/>
      <c r="BF165" s="103">
        <v>46230</v>
      </c>
      <c r="BG165" s="46"/>
      <c r="BH165" s="46"/>
      <c r="BI165" s="46">
        <f t="shared" si="10"/>
        <v>0</v>
      </c>
      <c r="BJ165" s="46">
        <f t="shared" si="11"/>
        <v>0</v>
      </c>
    </row>
    <row r="166" spans="1:62" ht="120" customHeight="1" x14ac:dyDescent="0.2">
      <c r="A166" s="170" t="s">
        <v>179</v>
      </c>
      <c r="B166" s="132"/>
      <c r="C166" s="150">
        <v>0</v>
      </c>
      <c r="D166" s="150">
        <v>0</v>
      </c>
      <c r="E166" s="133">
        <f t="shared" si="8"/>
        <v>0</v>
      </c>
      <c r="F166" s="134" t="s">
        <v>892</v>
      </c>
      <c r="G166" s="86" t="s">
        <v>893</v>
      </c>
      <c r="H166" s="86" t="s">
        <v>894</v>
      </c>
      <c r="I166" s="89"/>
      <c r="J166" s="90" t="s">
        <v>194</v>
      </c>
      <c r="K166" s="86"/>
      <c r="L166" s="86"/>
      <c r="M166" s="92" t="s">
        <v>151</v>
      </c>
      <c r="N166" s="86" t="s">
        <v>108</v>
      </c>
      <c r="O166" s="163" t="s">
        <v>163</v>
      </c>
      <c r="P166" s="163" t="s">
        <v>163</v>
      </c>
      <c r="Q166" s="91" t="s">
        <v>109</v>
      </c>
      <c r="R166" s="91" t="s">
        <v>205</v>
      </c>
      <c r="S166" s="91" t="s">
        <v>895</v>
      </c>
      <c r="T166" s="92">
        <v>10</v>
      </c>
      <c r="U166" s="93">
        <v>12</v>
      </c>
      <c r="V166" s="94">
        <v>46227</v>
      </c>
      <c r="W166" s="94">
        <v>46227</v>
      </c>
      <c r="X166" s="95">
        <v>9785171811037</v>
      </c>
      <c r="Y166" s="96">
        <v>320</v>
      </c>
      <c r="Z166" s="97">
        <v>0.27300000000000002</v>
      </c>
      <c r="AA166" s="98" t="s">
        <v>145</v>
      </c>
      <c r="AB166" s="98" t="s">
        <v>160</v>
      </c>
      <c r="AC166" s="98" t="s">
        <v>146</v>
      </c>
      <c r="AD166" s="91">
        <v>3</v>
      </c>
      <c r="AE166" s="169" t="s">
        <v>195</v>
      </c>
      <c r="AF166" s="168"/>
      <c r="AG166" s="98" t="s">
        <v>275</v>
      </c>
      <c r="AH166" s="98"/>
      <c r="AI166" s="86" t="s">
        <v>896</v>
      </c>
      <c r="AJ166" s="101"/>
      <c r="AK166" s="91" t="s">
        <v>897</v>
      </c>
      <c r="AL166" s="100" t="s">
        <v>898</v>
      </c>
      <c r="AM166" s="86" t="s">
        <v>214</v>
      </c>
      <c r="AN166" s="86" t="s">
        <v>153</v>
      </c>
      <c r="AO166" s="143">
        <f t="shared" si="9"/>
        <v>0</v>
      </c>
      <c r="AP166" s="85" t="s">
        <v>899</v>
      </c>
      <c r="AQ166" s="100" t="s">
        <v>157</v>
      </c>
      <c r="AR166" s="97" t="s">
        <v>125</v>
      </c>
      <c r="AV166" s="99"/>
      <c r="AW166" s="159" t="s">
        <v>900</v>
      </c>
      <c r="AX166" s="102"/>
      <c r="AY166" s="157" t="s">
        <v>901</v>
      </c>
      <c r="AZ166" s="159"/>
      <c r="BF166" s="103">
        <v>46230</v>
      </c>
      <c r="BG166" s="46"/>
      <c r="BH166" s="46"/>
      <c r="BI166" s="46">
        <f t="shared" si="10"/>
        <v>0</v>
      </c>
      <c r="BJ166" s="46">
        <f t="shared" si="11"/>
        <v>0</v>
      </c>
    </row>
    <row r="167" spans="1:62" ht="120" customHeight="1" x14ac:dyDescent="0.2">
      <c r="A167" s="170" t="s">
        <v>179</v>
      </c>
      <c r="B167" s="132"/>
      <c r="C167" s="150">
        <v>0</v>
      </c>
      <c r="D167" s="150">
        <v>0</v>
      </c>
      <c r="E167" s="133">
        <f t="shared" si="8"/>
        <v>0</v>
      </c>
      <c r="F167" s="134" t="s">
        <v>1261</v>
      </c>
      <c r="G167" s="86" t="s">
        <v>1262</v>
      </c>
      <c r="H167" s="86" t="s">
        <v>1263</v>
      </c>
      <c r="I167" s="89"/>
      <c r="J167" s="90" t="s">
        <v>194</v>
      </c>
      <c r="K167" s="86"/>
      <c r="L167" s="86"/>
      <c r="M167" s="92" t="s">
        <v>151</v>
      </c>
      <c r="N167" s="86" t="s">
        <v>108</v>
      </c>
      <c r="O167" s="163" t="s">
        <v>207</v>
      </c>
      <c r="P167" s="163" t="s">
        <v>207</v>
      </c>
      <c r="Q167" s="91" t="s">
        <v>109</v>
      </c>
      <c r="R167" s="91" t="s">
        <v>205</v>
      </c>
      <c r="S167" s="91" t="s">
        <v>1264</v>
      </c>
      <c r="T167" s="92">
        <v>10</v>
      </c>
      <c r="U167" s="93">
        <v>14</v>
      </c>
      <c r="V167" s="94">
        <v>46218</v>
      </c>
      <c r="W167" s="94">
        <v>46218</v>
      </c>
      <c r="X167" s="95">
        <v>9785171838263</v>
      </c>
      <c r="Y167" s="96">
        <v>320</v>
      </c>
      <c r="Z167" s="97">
        <v>0.27700000000000002</v>
      </c>
      <c r="AA167" s="98" t="s">
        <v>145</v>
      </c>
      <c r="AB167" s="98" t="s">
        <v>173</v>
      </c>
      <c r="AC167" s="98" t="s">
        <v>146</v>
      </c>
      <c r="AD167" s="91" t="s">
        <v>110</v>
      </c>
      <c r="AE167" s="169" t="s">
        <v>195</v>
      </c>
      <c r="AF167" s="168"/>
      <c r="AG167" s="98" t="s">
        <v>1265</v>
      </c>
      <c r="AH167" s="98"/>
      <c r="AI167" s="86" t="s">
        <v>1266</v>
      </c>
      <c r="AJ167" s="101" t="s">
        <v>111</v>
      </c>
      <c r="AK167" s="91"/>
      <c r="AL167" s="100" t="s">
        <v>1267</v>
      </c>
      <c r="AM167" s="86" t="s">
        <v>158</v>
      </c>
      <c r="AN167" s="86" t="s">
        <v>153</v>
      </c>
      <c r="AO167" s="143">
        <f t="shared" si="9"/>
        <v>0</v>
      </c>
      <c r="AP167" s="85" t="s">
        <v>1268</v>
      </c>
      <c r="AQ167" s="100" t="s">
        <v>111</v>
      </c>
      <c r="AR167" s="97" t="s">
        <v>125</v>
      </c>
      <c r="AV167" s="99"/>
      <c r="AW167" s="159" t="s">
        <v>1269</v>
      </c>
      <c r="AX167" s="102" t="s">
        <v>1270</v>
      </c>
      <c r="AY167" s="157" t="s">
        <v>1271</v>
      </c>
      <c r="AZ167" s="159"/>
      <c r="BF167" s="103">
        <v>46231</v>
      </c>
      <c r="BG167" s="46"/>
      <c r="BH167" s="46"/>
      <c r="BI167" s="46">
        <f t="shared" si="10"/>
        <v>0</v>
      </c>
      <c r="BJ167" s="46">
        <f t="shared" si="11"/>
        <v>0</v>
      </c>
    </row>
    <row r="168" spans="1:62" ht="120" customHeight="1" x14ac:dyDescent="0.2">
      <c r="A168" s="170" t="s">
        <v>179</v>
      </c>
      <c r="B168" s="132"/>
      <c r="C168" s="150">
        <v>0</v>
      </c>
      <c r="D168" s="150">
        <v>0</v>
      </c>
      <c r="E168" s="133">
        <f t="shared" si="8"/>
        <v>0</v>
      </c>
      <c r="F168" s="134" t="s">
        <v>2189</v>
      </c>
      <c r="G168" s="86" t="s">
        <v>2190</v>
      </c>
      <c r="H168" s="86" t="s">
        <v>317</v>
      </c>
      <c r="I168" s="89"/>
      <c r="J168" s="90" t="s">
        <v>194</v>
      </c>
      <c r="K168" s="86"/>
      <c r="L168" s="86"/>
      <c r="M168" s="92" t="s">
        <v>151</v>
      </c>
      <c r="N168" s="86" t="s">
        <v>108</v>
      </c>
      <c r="O168" s="163" t="s">
        <v>203</v>
      </c>
      <c r="P168" s="163" t="s">
        <v>203</v>
      </c>
      <c r="Q168" s="91" t="s">
        <v>109</v>
      </c>
      <c r="R168" s="91" t="s">
        <v>205</v>
      </c>
      <c r="S168" s="91" t="s">
        <v>2191</v>
      </c>
      <c r="T168" s="92">
        <v>22</v>
      </c>
      <c r="U168" s="93">
        <v>10</v>
      </c>
      <c r="V168" s="94">
        <v>46206</v>
      </c>
      <c r="W168" s="94">
        <v>46206</v>
      </c>
      <c r="X168" s="95">
        <v>9785171868789</v>
      </c>
      <c r="Y168" s="96">
        <v>640</v>
      </c>
      <c r="Z168" s="97">
        <v>0.44400000000000001</v>
      </c>
      <c r="AA168" s="98" t="s">
        <v>145</v>
      </c>
      <c r="AB168" s="98" t="s">
        <v>182</v>
      </c>
      <c r="AC168" s="98" t="s">
        <v>146</v>
      </c>
      <c r="AD168" s="91" t="s">
        <v>110</v>
      </c>
      <c r="AE168" s="169" t="s">
        <v>195</v>
      </c>
      <c r="AF168" s="168"/>
      <c r="AG168" s="98" t="s">
        <v>293</v>
      </c>
      <c r="AH168" s="98"/>
      <c r="AI168" s="86" t="s">
        <v>318</v>
      </c>
      <c r="AJ168" s="101"/>
      <c r="AK168" s="91"/>
      <c r="AL168" s="100" t="s">
        <v>2192</v>
      </c>
      <c r="AM168" s="86" t="s">
        <v>262</v>
      </c>
      <c r="AN168" s="86" t="s">
        <v>153</v>
      </c>
      <c r="AO168" s="143">
        <f t="shared" si="9"/>
        <v>0</v>
      </c>
      <c r="AP168" s="85" t="s">
        <v>2193</v>
      </c>
      <c r="AQ168" s="100" t="s">
        <v>154</v>
      </c>
      <c r="AR168" s="97" t="s">
        <v>125</v>
      </c>
      <c r="AV168" s="99"/>
      <c r="AW168" s="159" t="s">
        <v>2194</v>
      </c>
      <c r="AX168" s="102" t="s">
        <v>2195</v>
      </c>
      <c r="AY168" s="157" t="s">
        <v>2196</v>
      </c>
      <c r="AZ168" s="159"/>
      <c r="BF168" s="103">
        <v>46234</v>
      </c>
      <c r="BG168" s="46"/>
      <c r="BH168" s="46"/>
      <c r="BI168" s="46">
        <f t="shared" si="10"/>
        <v>0</v>
      </c>
      <c r="BJ168" s="46">
        <f t="shared" si="11"/>
        <v>0</v>
      </c>
    </row>
    <row r="169" spans="1:62" ht="120" customHeight="1" x14ac:dyDescent="0.2">
      <c r="A169" s="170" t="s">
        <v>179</v>
      </c>
      <c r="B169" s="132"/>
      <c r="C169" s="150">
        <v>0</v>
      </c>
      <c r="D169" s="150">
        <v>0</v>
      </c>
      <c r="E169" s="133">
        <f t="shared" si="8"/>
        <v>0</v>
      </c>
      <c r="F169" s="134" t="s">
        <v>1527</v>
      </c>
      <c r="G169" s="86" t="s">
        <v>206</v>
      </c>
      <c r="H169" s="86" t="s">
        <v>1528</v>
      </c>
      <c r="I169" s="89"/>
      <c r="J169" s="90" t="s">
        <v>194</v>
      </c>
      <c r="K169" s="86"/>
      <c r="L169" s="86"/>
      <c r="M169" s="92" t="s">
        <v>151</v>
      </c>
      <c r="N169" s="86" t="s">
        <v>108</v>
      </c>
      <c r="O169" s="163" t="s">
        <v>1529</v>
      </c>
      <c r="P169" s="163" t="s">
        <v>1530</v>
      </c>
      <c r="Q169" s="91" t="s">
        <v>109</v>
      </c>
      <c r="R169" s="91" t="s">
        <v>205</v>
      </c>
      <c r="S169" s="91" t="s">
        <v>1531</v>
      </c>
      <c r="T169" s="92">
        <v>22</v>
      </c>
      <c r="U169" s="93">
        <v>30</v>
      </c>
      <c r="V169" s="94">
        <v>46224</v>
      </c>
      <c r="W169" s="94">
        <v>46224</v>
      </c>
      <c r="X169" s="95">
        <v>9785171879532</v>
      </c>
      <c r="Y169" s="96">
        <v>192</v>
      </c>
      <c r="Z169" s="97">
        <v>0.19900000000000001</v>
      </c>
      <c r="AA169" s="98" t="s">
        <v>134</v>
      </c>
      <c r="AB169" s="98" t="s">
        <v>220</v>
      </c>
      <c r="AC169" s="98" t="s">
        <v>135</v>
      </c>
      <c r="AD169" s="91">
        <v>3</v>
      </c>
      <c r="AE169" s="169" t="s">
        <v>195</v>
      </c>
      <c r="AF169" s="168"/>
      <c r="AG169" s="98" t="s">
        <v>394</v>
      </c>
      <c r="AH169" s="98"/>
      <c r="AI169" s="86" t="s">
        <v>1532</v>
      </c>
      <c r="AJ169" s="101"/>
      <c r="AK169" s="91"/>
      <c r="AL169" s="100" t="s">
        <v>1533</v>
      </c>
      <c r="AM169" s="86" t="s">
        <v>308</v>
      </c>
      <c r="AN169" s="86" t="s">
        <v>228</v>
      </c>
      <c r="AO169" s="143">
        <f t="shared" si="9"/>
        <v>0</v>
      </c>
      <c r="AP169" s="85" t="s">
        <v>1534</v>
      </c>
      <c r="AQ169" s="100" t="s">
        <v>111</v>
      </c>
      <c r="AR169" s="97" t="s">
        <v>125</v>
      </c>
      <c r="AV169" s="99"/>
      <c r="AW169" s="159" t="s">
        <v>1535</v>
      </c>
      <c r="AX169" s="102" t="s">
        <v>1536</v>
      </c>
      <c r="AY169" s="157" t="s">
        <v>1537</v>
      </c>
      <c r="AZ169" s="159"/>
      <c r="BF169" s="103">
        <v>46232</v>
      </c>
      <c r="BG169" s="46"/>
      <c r="BH169" s="46"/>
      <c r="BI169" s="46">
        <f t="shared" si="10"/>
        <v>0</v>
      </c>
      <c r="BJ169" s="46">
        <f t="shared" si="11"/>
        <v>0</v>
      </c>
    </row>
    <row r="170" spans="1:62" ht="120" customHeight="1" x14ac:dyDescent="0.2">
      <c r="A170" s="170" t="s">
        <v>179</v>
      </c>
      <c r="B170" s="132"/>
      <c r="C170" s="150">
        <v>0</v>
      </c>
      <c r="D170" s="150">
        <v>0</v>
      </c>
      <c r="E170" s="133">
        <f t="shared" si="8"/>
        <v>0</v>
      </c>
      <c r="F170" s="134" t="s">
        <v>1272</v>
      </c>
      <c r="G170" s="86" t="s">
        <v>1273</v>
      </c>
      <c r="H170" s="86" t="s">
        <v>1274</v>
      </c>
      <c r="I170" s="89"/>
      <c r="J170" s="90">
        <v>6</v>
      </c>
      <c r="K170" s="86"/>
      <c r="L170" s="86"/>
      <c r="M170" s="92" t="s">
        <v>138</v>
      </c>
      <c r="N170" s="86" t="s">
        <v>108</v>
      </c>
      <c r="O170" s="163" t="s">
        <v>473</v>
      </c>
      <c r="P170" s="163" t="s">
        <v>474</v>
      </c>
      <c r="Q170" s="91" t="s">
        <v>109</v>
      </c>
      <c r="R170" s="91" t="s">
        <v>205</v>
      </c>
      <c r="S170" s="91" t="s">
        <v>1275</v>
      </c>
      <c r="T170" s="92">
        <v>22</v>
      </c>
      <c r="U170" s="93">
        <v>18</v>
      </c>
      <c r="V170" s="94">
        <v>45586</v>
      </c>
      <c r="W170" s="94">
        <v>46226</v>
      </c>
      <c r="X170" s="95">
        <v>9785171514914</v>
      </c>
      <c r="Y170" s="96">
        <v>10</v>
      </c>
      <c r="Z170" s="97">
        <v>0.59</v>
      </c>
      <c r="AA170" s="98" t="s">
        <v>1276</v>
      </c>
      <c r="AB170" s="98" t="s">
        <v>1277</v>
      </c>
      <c r="AC170" s="98" t="s">
        <v>1278</v>
      </c>
      <c r="AD170" s="91" t="s">
        <v>110</v>
      </c>
      <c r="AE170" s="135" t="s">
        <v>116</v>
      </c>
      <c r="AF170" s="168"/>
      <c r="AG170" s="98" t="s">
        <v>1279</v>
      </c>
      <c r="AH170" s="98"/>
      <c r="AI170" s="86" t="s">
        <v>1280</v>
      </c>
      <c r="AJ170" s="101" t="s">
        <v>167</v>
      </c>
      <c r="AK170" s="91"/>
      <c r="AL170" s="100" t="s">
        <v>1281</v>
      </c>
      <c r="AM170" s="86" t="s">
        <v>544</v>
      </c>
      <c r="AN170" s="86" t="s">
        <v>142</v>
      </c>
      <c r="AO170" s="143">
        <f t="shared" si="9"/>
        <v>0</v>
      </c>
      <c r="AP170" s="85" t="s">
        <v>1282</v>
      </c>
      <c r="AQ170" s="100" t="s">
        <v>143</v>
      </c>
      <c r="AR170" s="97" t="s">
        <v>125</v>
      </c>
      <c r="AV170" s="99"/>
      <c r="AW170" s="159" t="s">
        <v>1283</v>
      </c>
      <c r="AX170" s="102"/>
      <c r="AY170" s="157" t="s">
        <v>1284</v>
      </c>
      <c r="AZ170" s="159"/>
      <c r="BF170" s="103">
        <v>46231</v>
      </c>
      <c r="BG170" s="46"/>
      <c r="BH170" s="46"/>
      <c r="BI170" s="46">
        <f t="shared" si="10"/>
        <v>0</v>
      </c>
      <c r="BJ170" s="46">
        <f t="shared" si="11"/>
        <v>0</v>
      </c>
    </row>
    <row r="171" spans="1:62" ht="120" customHeight="1" x14ac:dyDescent="0.2">
      <c r="A171" s="170" t="s">
        <v>179</v>
      </c>
      <c r="B171" s="132"/>
      <c r="C171" s="150">
        <v>0</v>
      </c>
      <c r="D171" s="150">
        <v>0</v>
      </c>
      <c r="E171" s="133">
        <f t="shared" si="8"/>
        <v>0</v>
      </c>
      <c r="F171" s="134" t="s">
        <v>1538</v>
      </c>
      <c r="G171" s="86" t="s">
        <v>1539</v>
      </c>
      <c r="H171" s="86" t="s">
        <v>1540</v>
      </c>
      <c r="I171" s="89"/>
      <c r="J171" s="90" t="s">
        <v>194</v>
      </c>
      <c r="K171" s="86"/>
      <c r="L171" s="86"/>
      <c r="M171" s="92" t="s">
        <v>138</v>
      </c>
      <c r="N171" s="86" t="s">
        <v>108</v>
      </c>
      <c r="O171" s="163" t="s">
        <v>165</v>
      </c>
      <c r="P171" s="163" t="s">
        <v>166</v>
      </c>
      <c r="Q171" s="91" t="s">
        <v>109</v>
      </c>
      <c r="R171" s="91" t="s">
        <v>205</v>
      </c>
      <c r="S171" s="91" t="s">
        <v>1541</v>
      </c>
      <c r="T171" s="92">
        <v>10</v>
      </c>
      <c r="U171" s="93">
        <v>8</v>
      </c>
      <c r="V171" s="94">
        <v>46227</v>
      </c>
      <c r="W171" s="94">
        <v>46227</v>
      </c>
      <c r="X171" s="95">
        <v>9785171888640</v>
      </c>
      <c r="Y171" s="96">
        <v>224</v>
      </c>
      <c r="Z171" s="97">
        <v>0.61</v>
      </c>
      <c r="AA171" s="98" t="s">
        <v>186</v>
      </c>
      <c r="AB171" s="98" t="s">
        <v>159</v>
      </c>
      <c r="AC171" s="98" t="s">
        <v>187</v>
      </c>
      <c r="AD171" s="91" t="s">
        <v>110</v>
      </c>
      <c r="AE171" s="169" t="s">
        <v>195</v>
      </c>
      <c r="AF171" s="168"/>
      <c r="AG171" s="98" t="s">
        <v>1542</v>
      </c>
      <c r="AH171" s="98"/>
      <c r="AI171" s="86" t="s">
        <v>1543</v>
      </c>
      <c r="AJ171" s="101" t="s">
        <v>141</v>
      </c>
      <c r="AK171" s="91"/>
      <c r="AL171" s="100" t="s">
        <v>1544</v>
      </c>
      <c r="AM171" s="86" t="s">
        <v>150</v>
      </c>
      <c r="AN171" s="86" t="s">
        <v>142</v>
      </c>
      <c r="AO171" s="143">
        <f t="shared" si="9"/>
        <v>0</v>
      </c>
      <c r="AP171" s="85" t="s">
        <v>1545</v>
      </c>
      <c r="AQ171" s="100" t="s">
        <v>147</v>
      </c>
      <c r="AR171" s="97" t="s">
        <v>125</v>
      </c>
      <c r="AV171" s="99"/>
      <c r="AW171" s="159" t="s">
        <v>1546</v>
      </c>
      <c r="AX171" s="102"/>
      <c r="AY171" s="157" t="s">
        <v>1547</v>
      </c>
      <c r="AZ171" s="159"/>
      <c r="BF171" s="103">
        <v>46232</v>
      </c>
      <c r="BG171" s="46"/>
      <c r="BH171" s="46"/>
      <c r="BI171" s="46">
        <f t="shared" si="10"/>
        <v>0</v>
      </c>
      <c r="BJ171" s="46">
        <f t="shared" si="11"/>
        <v>0</v>
      </c>
    </row>
    <row r="172" spans="1:62" ht="120" customHeight="1" x14ac:dyDescent="0.2">
      <c r="A172" s="170" t="s">
        <v>179</v>
      </c>
      <c r="B172" s="132"/>
      <c r="C172" s="150">
        <v>0</v>
      </c>
      <c r="D172" s="150">
        <v>0</v>
      </c>
      <c r="E172" s="133">
        <f t="shared" si="8"/>
        <v>0</v>
      </c>
      <c r="F172" s="134" t="s">
        <v>1884</v>
      </c>
      <c r="G172" s="86" t="s">
        <v>1885</v>
      </c>
      <c r="H172" s="86" t="s">
        <v>1540</v>
      </c>
      <c r="I172" s="89"/>
      <c r="J172" s="90">
        <v>5</v>
      </c>
      <c r="K172" s="86"/>
      <c r="L172" s="86"/>
      <c r="M172" s="92" t="s">
        <v>138</v>
      </c>
      <c r="N172" s="86" t="s">
        <v>108</v>
      </c>
      <c r="O172" s="163" t="s">
        <v>165</v>
      </c>
      <c r="P172" s="163" t="s">
        <v>310</v>
      </c>
      <c r="Q172" s="91" t="s">
        <v>109</v>
      </c>
      <c r="R172" s="91" t="s">
        <v>205</v>
      </c>
      <c r="S172" s="91" t="s">
        <v>1886</v>
      </c>
      <c r="T172" s="92">
        <v>10</v>
      </c>
      <c r="U172" s="93">
        <v>6</v>
      </c>
      <c r="V172" s="94">
        <v>41449</v>
      </c>
      <c r="W172" s="94">
        <v>46230</v>
      </c>
      <c r="X172" s="95">
        <v>9785170788286</v>
      </c>
      <c r="Y172" s="96">
        <v>312</v>
      </c>
      <c r="Z172" s="97">
        <v>0.78</v>
      </c>
      <c r="AA172" s="98" t="s">
        <v>186</v>
      </c>
      <c r="AB172" s="98" t="s">
        <v>159</v>
      </c>
      <c r="AC172" s="98" t="s">
        <v>187</v>
      </c>
      <c r="AD172" s="91" t="s">
        <v>110</v>
      </c>
      <c r="AE172" s="135" t="s">
        <v>116</v>
      </c>
      <c r="AF172" s="168"/>
      <c r="AG172" s="98" t="s">
        <v>1542</v>
      </c>
      <c r="AH172" s="98"/>
      <c r="AI172" s="86" t="s">
        <v>1543</v>
      </c>
      <c r="AJ172" s="101" t="s">
        <v>149</v>
      </c>
      <c r="AK172" s="91"/>
      <c r="AL172" s="100" t="s">
        <v>1887</v>
      </c>
      <c r="AM172" s="86" t="s">
        <v>150</v>
      </c>
      <c r="AN172" s="86" t="s">
        <v>142</v>
      </c>
      <c r="AO172" s="143">
        <f t="shared" si="9"/>
        <v>0</v>
      </c>
      <c r="AP172" s="85" t="s">
        <v>1888</v>
      </c>
      <c r="AQ172" s="100" t="s">
        <v>147</v>
      </c>
      <c r="AR172" s="97" t="s">
        <v>125</v>
      </c>
      <c r="AV172" s="99"/>
      <c r="AW172" s="159" t="s">
        <v>1889</v>
      </c>
      <c r="AX172" s="102"/>
      <c r="AY172" s="157" t="s">
        <v>1890</v>
      </c>
      <c r="AZ172" s="159"/>
      <c r="BF172" s="103">
        <v>46233</v>
      </c>
      <c r="BG172" s="46"/>
      <c r="BH172" s="46"/>
      <c r="BI172" s="46">
        <f t="shared" si="10"/>
        <v>0</v>
      </c>
      <c r="BJ172" s="46">
        <f t="shared" si="11"/>
        <v>0</v>
      </c>
    </row>
    <row r="173" spans="1:62" ht="120" customHeight="1" x14ac:dyDescent="0.2">
      <c r="A173" s="170" t="s">
        <v>179</v>
      </c>
      <c r="B173" s="132"/>
      <c r="C173" s="150">
        <v>0</v>
      </c>
      <c r="D173" s="150">
        <v>0</v>
      </c>
      <c r="E173" s="133">
        <f t="shared" si="8"/>
        <v>0</v>
      </c>
      <c r="F173" s="134" t="s">
        <v>902</v>
      </c>
      <c r="G173" s="86" t="s">
        <v>903</v>
      </c>
      <c r="H173" s="86" t="s">
        <v>904</v>
      </c>
      <c r="I173" s="89"/>
      <c r="J173" s="90">
        <v>3</v>
      </c>
      <c r="K173" s="86"/>
      <c r="L173" s="86"/>
      <c r="M173" s="92" t="s">
        <v>151</v>
      </c>
      <c r="N173" s="86" t="s">
        <v>108</v>
      </c>
      <c r="O173" s="163" t="s">
        <v>185</v>
      </c>
      <c r="P173" s="163" t="s">
        <v>185</v>
      </c>
      <c r="Q173" s="91" t="s">
        <v>109</v>
      </c>
      <c r="R173" s="91" t="s">
        <v>205</v>
      </c>
      <c r="S173" s="91" t="s">
        <v>905</v>
      </c>
      <c r="T173" s="92">
        <v>10</v>
      </c>
      <c r="U173" s="93">
        <v>16</v>
      </c>
      <c r="V173" s="94">
        <v>43620</v>
      </c>
      <c r="W173" s="94">
        <v>46226</v>
      </c>
      <c r="X173" s="95">
        <v>9785171159962</v>
      </c>
      <c r="Y173" s="96">
        <v>288</v>
      </c>
      <c r="Z173" s="97">
        <v>0.33600000000000002</v>
      </c>
      <c r="AA173" s="98" t="s">
        <v>906</v>
      </c>
      <c r="AB173" s="98" t="s">
        <v>190</v>
      </c>
      <c r="AC173" s="98" t="s">
        <v>907</v>
      </c>
      <c r="AD173" s="91" t="s">
        <v>110</v>
      </c>
      <c r="AE173" s="135" t="s">
        <v>116</v>
      </c>
      <c r="AF173" s="168"/>
      <c r="AG173" s="98" t="s">
        <v>440</v>
      </c>
      <c r="AH173" s="98"/>
      <c r="AI173" s="86" t="s">
        <v>908</v>
      </c>
      <c r="AJ173" s="101"/>
      <c r="AK173" s="91"/>
      <c r="AL173" s="100" t="s">
        <v>909</v>
      </c>
      <c r="AM173" s="86" t="s">
        <v>158</v>
      </c>
      <c r="AN173" s="86" t="s">
        <v>153</v>
      </c>
      <c r="AO173" s="143">
        <f t="shared" si="9"/>
        <v>0</v>
      </c>
      <c r="AP173" s="85" t="s">
        <v>910</v>
      </c>
      <c r="AQ173" s="100" t="s">
        <v>111</v>
      </c>
      <c r="AR173" s="97" t="s">
        <v>125</v>
      </c>
      <c r="AV173" s="99"/>
      <c r="AW173" s="159" t="s">
        <v>911</v>
      </c>
      <c r="AX173" s="102"/>
      <c r="AY173" s="157" t="s">
        <v>912</v>
      </c>
      <c r="AZ173" s="159"/>
      <c r="BF173" s="103">
        <v>46230</v>
      </c>
      <c r="BG173" s="46"/>
      <c r="BH173" s="46"/>
      <c r="BI173" s="46">
        <f t="shared" si="10"/>
        <v>0</v>
      </c>
      <c r="BJ173" s="46">
        <f t="shared" si="11"/>
        <v>0</v>
      </c>
    </row>
    <row r="174" spans="1:62" ht="120" customHeight="1" x14ac:dyDescent="0.2">
      <c r="A174" s="170" t="s">
        <v>179</v>
      </c>
      <c r="B174" s="132"/>
      <c r="C174" s="150">
        <v>0</v>
      </c>
      <c r="D174" s="150">
        <v>0</v>
      </c>
      <c r="E174" s="133">
        <f t="shared" si="8"/>
        <v>0</v>
      </c>
      <c r="F174" s="134" t="s">
        <v>1285</v>
      </c>
      <c r="G174" s="86" t="s">
        <v>903</v>
      </c>
      <c r="H174" s="86" t="s">
        <v>904</v>
      </c>
      <c r="I174" s="89"/>
      <c r="J174" s="90" t="s">
        <v>194</v>
      </c>
      <c r="K174" s="86"/>
      <c r="L174" s="86"/>
      <c r="M174" s="92" t="s">
        <v>151</v>
      </c>
      <c r="N174" s="86" t="s">
        <v>108</v>
      </c>
      <c r="O174" s="163" t="s">
        <v>185</v>
      </c>
      <c r="P174" s="163" t="s">
        <v>185</v>
      </c>
      <c r="Q174" s="91" t="s">
        <v>109</v>
      </c>
      <c r="R174" s="91" t="s">
        <v>205</v>
      </c>
      <c r="S174" s="91" t="s">
        <v>1286</v>
      </c>
      <c r="T174" s="92">
        <v>10</v>
      </c>
      <c r="U174" s="93">
        <v>16</v>
      </c>
      <c r="V174" s="94">
        <v>46227</v>
      </c>
      <c r="W174" s="94">
        <v>46227</v>
      </c>
      <c r="X174" s="95">
        <v>9785171870829</v>
      </c>
      <c r="Y174" s="96">
        <v>288</v>
      </c>
      <c r="Z174" s="97">
        <v>0.33300000000000002</v>
      </c>
      <c r="AA174" s="98" t="s">
        <v>906</v>
      </c>
      <c r="AB174" s="98" t="s">
        <v>136</v>
      </c>
      <c r="AC174" s="98" t="s">
        <v>907</v>
      </c>
      <c r="AD174" s="91" t="s">
        <v>110</v>
      </c>
      <c r="AE174" s="169" t="s">
        <v>195</v>
      </c>
      <c r="AF174" s="168"/>
      <c r="AG174" s="98" t="s">
        <v>440</v>
      </c>
      <c r="AH174" s="98"/>
      <c r="AI174" s="86" t="s">
        <v>908</v>
      </c>
      <c r="AJ174" s="101"/>
      <c r="AK174" s="91"/>
      <c r="AL174" s="100" t="s">
        <v>1287</v>
      </c>
      <c r="AM174" s="86" t="s">
        <v>158</v>
      </c>
      <c r="AN174" s="86" t="s">
        <v>153</v>
      </c>
      <c r="AO174" s="143">
        <f t="shared" si="9"/>
        <v>0</v>
      </c>
      <c r="AP174" s="85" t="s">
        <v>1288</v>
      </c>
      <c r="AQ174" s="100" t="s">
        <v>111</v>
      </c>
      <c r="AR174" s="97" t="s">
        <v>125</v>
      </c>
      <c r="AV174" s="99"/>
      <c r="AW174" s="159" t="s">
        <v>1289</v>
      </c>
      <c r="AX174" s="102" t="s">
        <v>1290</v>
      </c>
      <c r="AY174" s="157" t="s">
        <v>1291</v>
      </c>
      <c r="AZ174" s="159"/>
      <c r="BF174" s="103">
        <v>46231</v>
      </c>
      <c r="BG174" s="46"/>
      <c r="BH174" s="46"/>
      <c r="BI174" s="46">
        <f t="shared" si="10"/>
        <v>0</v>
      </c>
      <c r="BJ174" s="46">
        <f t="shared" si="11"/>
        <v>0</v>
      </c>
    </row>
    <row r="175" spans="1:62" ht="120" customHeight="1" x14ac:dyDescent="0.2">
      <c r="A175" s="170" t="s">
        <v>179</v>
      </c>
      <c r="B175" s="132"/>
      <c r="C175" s="150">
        <v>0</v>
      </c>
      <c r="D175" s="150">
        <v>0</v>
      </c>
      <c r="E175" s="133">
        <f t="shared" si="8"/>
        <v>0</v>
      </c>
      <c r="F175" s="134" t="s">
        <v>1891</v>
      </c>
      <c r="G175" s="86" t="s">
        <v>1892</v>
      </c>
      <c r="H175" s="86" t="s">
        <v>1893</v>
      </c>
      <c r="I175" s="89"/>
      <c r="J175" s="90" t="s">
        <v>197</v>
      </c>
      <c r="K175" s="86"/>
      <c r="L175" s="86"/>
      <c r="M175" s="92" t="s">
        <v>151</v>
      </c>
      <c r="N175" s="86" t="s">
        <v>108</v>
      </c>
      <c r="O175" s="163" t="s">
        <v>248</v>
      </c>
      <c r="P175" s="163" t="s">
        <v>248</v>
      </c>
      <c r="Q175" s="91" t="s">
        <v>109</v>
      </c>
      <c r="R175" s="91" t="s">
        <v>205</v>
      </c>
      <c r="S175" s="91" t="s">
        <v>1894</v>
      </c>
      <c r="T175" s="92">
        <v>22</v>
      </c>
      <c r="U175" s="93">
        <v>10</v>
      </c>
      <c r="V175" s="94">
        <v>46227</v>
      </c>
      <c r="W175" s="94">
        <v>46227</v>
      </c>
      <c r="X175" s="95">
        <v>9785171863623</v>
      </c>
      <c r="Y175" s="96">
        <v>448</v>
      </c>
      <c r="Z175" s="97">
        <v>0.36399999999999999</v>
      </c>
      <c r="AA175" s="98" t="s">
        <v>145</v>
      </c>
      <c r="AB175" s="98" t="s">
        <v>173</v>
      </c>
      <c r="AC175" s="98" t="s">
        <v>146</v>
      </c>
      <c r="AD175" s="91" t="s">
        <v>110</v>
      </c>
      <c r="AE175" s="169" t="s">
        <v>195</v>
      </c>
      <c r="AF175" s="168"/>
      <c r="AG175" s="98" t="s">
        <v>409</v>
      </c>
      <c r="AH175" s="98"/>
      <c r="AI175" s="86" t="s">
        <v>1895</v>
      </c>
      <c r="AJ175" s="101" t="s">
        <v>154</v>
      </c>
      <c r="AK175" s="91"/>
      <c r="AL175" s="100" t="s">
        <v>1896</v>
      </c>
      <c r="AM175" s="86" t="s">
        <v>158</v>
      </c>
      <c r="AN175" s="86" t="s">
        <v>153</v>
      </c>
      <c r="AO175" s="143">
        <f t="shared" si="9"/>
        <v>0</v>
      </c>
      <c r="AP175" s="85" t="s">
        <v>1897</v>
      </c>
      <c r="AQ175" s="100" t="s">
        <v>154</v>
      </c>
      <c r="AR175" s="97" t="s">
        <v>125</v>
      </c>
      <c r="AV175" s="99"/>
      <c r="AW175" s="159" t="s">
        <v>1898</v>
      </c>
      <c r="AX175" s="102" t="s">
        <v>1899</v>
      </c>
      <c r="AY175" s="157" t="s">
        <v>1900</v>
      </c>
      <c r="AZ175" s="159"/>
      <c r="BF175" s="103">
        <v>46233</v>
      </c>
      <c r="BG175" s="46"/>
      <c r="BH175" s="46"/>
      <c r="BI175" s="46">
        <f t="shared" si="10"/>
        <v>0</v>
      </c>
      <c r="BJ175" s="46">
        <f t="shared" si="11"/>
        <v>0</v>
      </c>
    </row>
    <row r="176" spans="1:62" ht="120" customHeight="1" x14ac:dyDescent="0.2">
      <c r="A176" s="170" t="s">
        <v>179</v>
      </c>
      <c r="B176" s="132"/>
      <c r="C176" s="150">
        <v>0</v>
      </c>
      <c r="D176" s="150">
        <v>0</v>
      </c>
      <c r="E176" s="133">
        <f t="shared" si="8"/>
        <v>0</v>
      </c>
      <c r="F176" s="134" t="s">
        <v>1901</v>
      </c>
      <c r="G176" s="86" t="s">
        <v>1902</v>
      </c>
      <c r="H176" s="86" t="s">
        <v>1903</v>
      </c>
      <c r="I176" s="89"/>
      <c r="J176" s="90" t="s">
        <v>196</v>
      </c>
      <c r="K176" s="86"/>
      <c r="L176" s="86"/>
      <c r="M176" s="92" t="s">
        <v>151</v>
      </c>
      <c r="N176" s="86" t="s">
        <v>108</v>
      </c>
      <c r="O176" s="163" t="s">
        <v>247</v>
      </c>
      <c r="P176" s="163" t="s">
        <v>247</v>
      </c>
      <c r="Q176" s="91" t="s">
        <v>109</v>
      </c>
      <c r="R176" s="91" t="s">
        <v>205</v>
      </c>
      <c r="S176" s="91" t="s">
        <v>1904</v>
      </c>
      <c r="T176" s="92">
        <v>22</v>
      </c>
      <c r="U176" s="93">
        <v>6</v>
      </c>
      <c r="V176" s="94">
        <v>46227</v>
      </c>
      <c r="W176" s="94">
        <v>46227</v>
      </c>
      <c r="X176" s="95">
        <v>9785171807474</v>
      </c>
      <c r="Y176" s="96">
        <v>448</v>
      </c>
      <c r="Z176" s="97">
        <v>0.44</v>
      </c>
      <c r="AA176" s="98" t="s">
        <v>145</v>
      </c>
      <c r="AB176" s="98" t="s">
        <v>164</v>
      </c>
      <c r="AC176" s="98" t="s">
        <v>146</v>
      </c>
      <c r="AD176" s="91" t="s">
        <v>110</v>
      </c>
      <c r="AE176" s="169" t="s">
        <v>195</v>
      </c>
      <c r="AF176" s="168"/>
      <c r="AG176" s="98" t="s">
        <v>383</v>
      </c>
      <c r="AH176" s="98"/>
      <c r="AI176" s="86" t="s">
        <v>1905</v>
      </c>
      <c r="AJ176" s="101" t="s">
        <v>154</v>
      </c>
      <c r="AK176" s="91" t="s">
        <v>1906</v>
      </c>
      <c r="AL176" s="100" t="s">
        <v>1907</v>
      </c>
      <c r="AM176" s="86" t="s">
        <v>158</v>
      </c>
      <c r="AN176" s="86" t="s">
        <v>153</v>
      </c>
      <c r="AO176" s="143">
        <f t="shared" si="9"/>
        <v>0</v>
      </c>
      <c r="AP176" s="85" t="s">
        <v>1908</v>
      </c>
      <c r="AQ176" s="100" t="s">
        <v>154</v>
      </c>
      <c r="AR176" s="97" t="s">
        <v>125</v>
      </c>
      <c r="AV176" s="99" t="s">
        <v>121</v>
      </c>
      <c r="AW176" s="159" t="s">
        <v>1909</v>
      </c>
      <c r="AX176" s="102" t="s">
        <v>1910</v>
      </c>
      <c r="AY176" s="157" t="s">
        <v>1911</v>
      </c>
      <c r="AZ176" s="159"/>
      <c r="BF176" s="103">
        <v>46233</v>
      </c>
      <c r="BG176" s="46"/>
      <c r="BH176" s="46"/>
      <c r="BI176" s="46">
        <f t="shared" si="10"/>
        <v>0</v>
      </c>
      <c r="BJ176" s="46">
        <f t="shared" si="11"/>
        <v>0</v>
      </c>
    </row>
    <row r="177" spans="1:62" ht="120" customHeight="1" x14ac:dyDescent="0.2">
      <c r="A177" s="170" t="s">
        <v>179</v>
      </c>
      <c r="B177" s="132"/>
      <c r="C177" s="150">
        <v>0</v>
      </c>
      <c r="D177" s="150">
        <v>0</v>
      </c>
      <c r="E177" s="133">
        <f t="shared" si="8"/>
        <v>0</v>
      </c>
      <c r="F177" s="134" t="s">
        <v>1912</v>
      </c>
      <c r="G177" s="86" t="s">
        <v>1913</v>
      </c>
      <c r="H177" s="86" t="s">
        <v>1914</v>
      </c>
      <c r="I177" s="89"/>
      <c r="J177" s="90" t="s">
        <v>197</v>
      </c>
      <c r="K177" s="86"/>
      <c r="L177" s="86"/>
      <c r="M177" s="92" t="s">
        <v>151</v>
      </c>
      <c r="N177" s="86" t="s">
        <v>108</v>
      </c>
      <c r="O177" s="163" t="s">
        <v>202</v>
      </c>
      <c r="P177" s="163" t="s">
        <v>202</v>
      </c>
      <c r="Q177" s="91" t="s">
        <v>109</v>
      </c>
      <c r="R177" s="91" t="s">
        <v>205</v>
      </c>
      <c r="S177" s="91" t="s">
        <v>1915</v>
      </c>
      <c r="T177" s="92">
        <v>10</v>
      </c>
      <c r="U177" s="93">
        <v>12</v>
      </c>
      <c r="V177" s="94">
        <v>46230</v>
      </c>
      <c r="W177" s="94">
        <v>46230</v>
      </c>
      <c r="X177" s="95">
        <v>9785171829599</v>
      </c>
      <c r="Y177" s="96">
        <v>288</v>
      </c>
      <c r="Z177" s="97">
        <v>0.318</v>
      </c>
      <c r="AA177" s="98" t="s">
        <v>145</v>
      </c>
      <c r="AB177" s="98" t="s">
        <v>160</v>
      </c>
      <c r="AC177" s="98" t="s">
        <v>146</v>
      </c>
      <c r="AD177" s="91" t="s">
        <v>110</v>
      </c>
      <c r="AE177" s="169" t="s">
        <v>195</v>
      </c>
      <c r="AF177" s="168"/>
      <c r="AG177" s="98" t="s">
        <v>1916</v>
      </c>
      <c r="AH177" s="98"/>
      <c r="AI177" s="86" t="s">
        <v>1917</v>
      </c>
      <c r="AJ177" s="101"/>
      <c r="AK177" s="91"/>
      <c r="AL177" s="100" t="s">
        <v>1918</v>
      </c>
      <c r="AM177" s="86" t="s">
        <v>320</v>
      </c>
      <c r="AN177" s="86" t="s">
        <v>153</v>
      </c>
      <c r="AO177" s="143">
        <f t="shared" si="9"/>
        <v>0</v>
      </c>
      <c r="AP177" s="85" t="s">
        <v>1919</v>
      </c>
      <c r="AQ177" s="100" t="s">
        <v>111</v>
      </c>
      <c r="AR177" s="97" t="s">
        <v>125</v>
      </c>
      <c r="AV177" s="99"/>
      <c r="AW177" s="159" t="s">
        <v>1920</v>
      </c>
      <c r="AX177" s="102" t="s">
        <v>1921</v>
      </c>
      <c r="AY177" s="157" t="s">
        <v>1922</v>
      </c>
      <c r="AZ177" s="159"/>
      <c r="BF177" s="103">
        <v>46233</v>
      </c>
      <c r="BG177" s="46"/>
      <c r="BH177" s="46"/>
      <c r="BI177" s="46">
        <f t="shared" si="10"/>
        <v>0</v>
      </c>
      <c r="BJ177" s="46">
        <f t="shared" si="11"/>
        <v>0</v>
      </c>
    </row>
    <row r="178" spans="1:62" ht="120" customHeight="1" x14ac:dyDescent="0.2">
      <c r="A178" s="170" t="s">
        <v>179</v>
      </c>
      <c r="B178" s="132"/>
      <c r="C178" s="150">
        <v>0</v>
      </c>
      <c r="D178" s="150">
        <v>0</v>
      </c>
      <c r="E178" s="133">
        <f t="shared" si="8"/>
        <v>0</v>
      </c>
      <c r="F178" s="134" t="s">
        <v>1923</v>
      </c>
      <c r="G178" s="86" t="s">
        <v>1924</v>
      </c>
      <c r="H178" s="86" t="s">
        <v>1294</v>
      </c>
      <c r="I178" s="89"/>
      <c r="J178" s="90">
        <v>7</v>
      </c>
      <c r="K178" s="86"/>
      <c r="L178" s="86"/>
      <c r="M178" s="92" t="s">
        <v>144</v>
      </c>
      <c r="N178" s="86" t="s">
        <v>108</v>
      </c>
      <c r="O178" s="163" t="s">
        <v>229</v>
      </c>
      <c r="P178" s="163" t="s">
        <v>1733</v>
      </c>
      <c r="Q178" s="91" t="s">
        <v>109</v>
      </c>
      <c r="R178" s="91" t="s">
        <v>205</v>
      </c>
      <c r="S178" s="91" t="s">
        <v>1925</v>
      </c>
      <c r="T178" s="92">
        <v>10</v>
      </c>
      <c r="U178" s="93">
        <v>24</v>
      </c>
      <c r="V178" s="94">
        <v>45380</v>
      </c>
      <c r="W178" s="94">
        <v>46227</v>
      </c>
      <c r="X178" s="95">
        <v>9785171612115</v>
      </c>
      <c r="Y178" s="96">
        <v>320</v>
      </c>
      <c r="Z178" s="97">
        <v>9.5000000000000001E-2</v>
      </c>
      <c r="AA178" s="98" t="s">
        <v>1296</v>
      </c>
      <c r="AB178" s="98" t="s">
        <v>173</v>
      </c>
      <c r="AC178" s="98" t="s">
        <v>1297</v>
      </c>
      <c r="AD178" s="91">
        <v>3</v>
      </c>
      <c r="AE178" s="135" t="s">
        <v>116</v>
      </c>
      <c r="AF178" s="168"/>
      <c r="AG178" s="98" t="s">
        <v>307</v>
      </c>
      <c r="AH178" s="98"/>
      <c r="AI178" s="86" t="s">
        <v>1298</v>
      </c>
      <c r="AJ178" s="101"/>
      <c r="AK178" s="91"/>
      <c r="AL178" s="100" t="s">
        <v>1926</v>
      </c>
      <c r="AM178" s="86" t="s">
        <v>260</v>
      </c>
      <c r="AN178" s="86" t="s">
        <v>228</v>
      </c>
      <c r="AO178" s="143">
        <f t="shared" si="9"/>
        <v>0</v>
      </c>
      <c r="AP178" s="85" t="s">
        <v>1927</v>
      </c>
      <c r="AQ178" s="100" t="s">
        <v>157</v>
      </c>
      <c r="AR178" s="97" t="s">
        <v>125</v>
      </c>
      <c r="AV178" s="99"/>
      <c r="AW178" s="159" t="s">
        <v>1928</v>
      </c>
      <c r="AX178" s="102"/>
      <c r="AY178" s="157" t="s">
        <v>1929</v>
      </c>
      <c r="AZ178" s="159"/>
      <c r="BF178" s="103">
        <v>46233</v>
      </c>
      <c r="BG178" s="46"/>
      <c r="BH178" s="46"/>
      <c r="BI178" s="46">
        <f t="shared" si="10"/>
        <v>0</v>
      </c>
      <c r="BJ178" s="46">
        <f t="shared" si="11"/>
        <v>0</v>
      </c>
    </row>
    <row r="179" spans="1:62" ht="120" customHeight="1" x14ac:dyDescent="0.2">
      <c r="A179" s="170" t="s">
        <v>179</v>
      </c>
      <c r="B179" s="132"/>
      <c r="C179" s="150">
        <v>0</v>
      </c>
      <c r="D179" s="150">
        <v>0</v>
      </c>
      <c r="E179" s="133">
        <f t="shared" si="8"/>
        <v>0</v>
      </c>
      <c r="F179" s="134" t="s">
        <v>1292</v>
      </c>
      <c r="G179" s="86" t="s">
        <v>1293</v>
      </c>
      <c r="H179" s="86" t="s">
        <v>1294</v>
      </c>
      <c r="I179" s="89"/>
      <c r="J179" s="90">
        <v>5</v>
      </c>
      <c r="K179" s="86"/>
      <c r="L179" s="86"/>
      <c r="M179" s="92" t="s">
        <v>209</v>
      </c>
      <c r="N179" s="86" t="s">
        <v>108</v>
      </c>
      <c r="O179" s="163" t="s">
        <v>329</v>
      </c>
      <c r="P179" s="163" t="s">
        <v>492</v>
      </c>
      <c r="Q179" s="91" t="s">
        <v>109</v>
      </c>
      <c r="R179" s="91" t="s">
        <v>205</v>
      </c>
      <c r="S179" s="91" t="s">
        <v>1295</v>
      </c>
      <c r="T179" s="92">
        <v>10</v>
      </c>
      <c r="U179" s="93">
        <v>32</v>
      </c>
      <c r="V179" s="94">
        <v>45670</v>
      </c>
      <c r="W179" s="94">
        <v>46227</v>
      </c>
      <c r="X179" s="95">
        <v>9785171709792</v>
      </c>
      <c r="Y179" s="96">
        <v>320</v>
      </c>
      <c r="Z179" s="97">
        <v>9.2999999999999999E-2</v>
      </c>
      <c r="AA179" s="98" t="s">
        <v>1296</v>
      </c>
      <c r="AB179" s="98" t="s">
        <v>173</v>
      </c>
      <c r="AC179" s="98" t="s">
        <v>1297</v>
      </c>
      <c r="AD179" s="91">
        <v>3</v>
      </c>
      <c r="AE179" s="135" t="s">
        <v>116</v>
      </c>
      <c r="AF179" s="168"/>
      <c r="AG179" s="98" t="s">
        <v>307</v>
      </c>
      <c r="AH179" s="98"/>
      <c r="AI179" s="86" t="s">
        <v>1298</v>
      </c>
      <c r="AJ179" s="101"/>
      <c r="AK179" s="91"/>
      <c r="AL179" s="100" t="s">
        <v>1299</v>
      </c>
      <c r="AM179" s="86" t="s">
        <v>260</v>
      </c>
      <c r="AN179" s="86" t="s">
        <v>228</v>
      </c>
      <c r="AO179" s="143">
        <f t="shared" si="9"/>
        <v>0</v>
      </c>
      <c r="AP179" s="85" t="s">
        <v>1300</v>
      </c>
      <c r="AQ179" s="100" t="s">
        <v>143</v>
      </c>
      <c r="AR179" s="97" t="s">
        <v>125</v>
      </c>
      <c r="AV179" s="99"/>
      <c r="AW179" s="159" t="s">
        <v>1301</v>
      </c>
      <c r="AX179" s="102"/>
      <c r="AY179" s="157" t="s">
        <v>1302</v>
      </c>
      <c r="AZ179" s="159"/>
      <c r="BF179" s="103">
        <v>46231</v>
      </c>
      <c r="BG179" s="46"/>
      <c r="BH179" s="46"/>
      <c r="BI179" s="46">
        <f t="shared" si="10"/>
        <v>0</v>
      </c>
      <c r="BJ179" s="46">
        <f t="shared" si="11"/>
        <v>0</v>
      </c>
    </row>
    <row r="180" spans="1:62" ht="120" customHeight="1" x14ac:dyDescent="0.2">
      <c r="A180" s="170" t="s">
        <v>179</v>
      </c>
      <c r="B180" s="132"/>
      <c r="C180" s="150">
        <v>0</v>
      </c>
      <c r="D180" s="150">
        <v>0</v>
      </c>
      <c r="E180" s="133">
        <f t="shared" si="8"/>
        <v>0</v>
      </c>
      <c r="F180" s="134" t="s">
        <v>913</v>
      </c>
      <c r="G180" s="86" t="s">
        <v>327</v>
      </c>
      <c r="H180" s="86" t="s">
        <v>914</v>
      </c>
      <c r="I180" s="89"/>
      <c r="J180" s="90" t="s">
        <v>196</v>
      </c>
      <c r="K180" s="86"/>
      <c r="L180" s="86"/>
      <c r="M180" s="92" t="s">
        <v>138</v>
      </c>
      <c r="N180" s="86" t="s">
        <v>108</v>
      </c>
      <c r="O180" s="163" t="s">
        <v>165</v>
      </c>
      <c r="P180" s="163" t="s">
        <v>166</v>
      </c>
      <c r="Q180" s="91" t="s">
        <v>109</v>
      </c>
      <c r="R180" s="91" t="s">
        <v>205</v>
      </c>
      <c r="S180" s="91" t="s">
        <v>915</v>
      </c>
      <c r="T180" s="92">
        <v>10</v>
      </c>
      <c r="U180" s="93">
        <v>24</v>
      </c>
      <c r="V180" s="94">
        <v>46225</v>
      </c>
      <c r="W180" s="94">
        <v>46225</v>
      </c>
      <c r="X180" s="95">
        <v>9785171889739</v>
      </c>
      <c r="Y180" s="96">
        <v>160</v>
      </c>
      <c r="Z180" s="97">
        <v>0.28100000000000003</v>
      </c>
      <c r="AA180" s="98" t="s">
        <v>168</v>
      </c>
      <c r="AB180" s="98" t="s">
        <v>190</v>
      </c>
      <c r="AC180" s="98" t="s">
        <v>169</v>
      </c>
      <c r="AD180" s="91" t="s">
        <v>110</v>
      </c>
      <c r="AE180" s="169" t="s">
        <v>195</v>
      </c>
      <c r="AF180" s="168"/>
      <c r="AG180" s="98" t="s">
        <v>333</v>
      </c>
      <c r="AH180" s="98"/>
      <c r="AI180" s="86" t="s">
        <v>916</v>
      </c>
      <c r="AJ180" s="101" t="s">
        <v>167</v>
      </c>
      <c r="AK180" s="91"/>
      <c r="AL180" s="100" t="s">
        <v>917</v>
      </c>
      <c r="AM180" s="86" t="s">
        <v>150</v>
      </c>
      <c r="AN180" s="86" t="s">
        <v>142</v>
      </c>
      <c r="AO180" s="143">
        <f t="shared" si="9"/>
        <v>0</v>
      </c>
      <c r="AP180" s="85" t="s">
        <v>918</v>
      </c>
      <c r="AQ180" s="100" t="s">
        <v>143</v>
      </c>
      <c r="AR180" s="97" t="s">
        <v>125</v>
      </c>
      <c r="AV180" s="99"/>
      <c r="AW180" s="159" t="s">
        <v>919</v>
      </c>
      <c r="AX180" s="102" t="s">
        <v>920</v>
      </c>
      <c r="AY180" s="157" t="s">
        <v>921</v>
      </c>
      <c r="AZ180" s="159"/>
      <c r="BF180" s="103">
        <v>46230</v>
      </c>
      <c r="BG180" s="46"/>
      <c r="BH180" s="46"/>
      <c r="BI180" s="46">
        <f t="shared" si="10"/>
        <v>0</v>
      </c>
      <c r="BJ180" s="46">
        <f t="shared" si="11"/>
        <v>0</v>
      </c>
    </row>
    <row r="181" spans="1:62" ht="120" customHeight="1" x14ac:dyDescent="0.2">
      <c r="A181" s="170" t="s">
        <v>179</v>
      </c>
      <c r="B181" s="132"/>
      <c r="C181" s="150">
        <v>0</v>
      </c>
      <c r="D181" s="150">
        <v>0</v>
      </c>
      <c r="E181" s="133">
        <f t="shared" si="8"/>
        <v>0</v>
      </c>
      <c r="F181" s="134" t="s">
        <v>1930</v>
      </c>
      <c r="G181" s="86" t="s">
        <v>1931</v>
      </c>
      <c r="H181" s="86" t="s">
        <v>1932</v>
      </c>
      <c r="I181" s="89"/>
      <c r="J181" s="90">
        <v>6</v>
      </c>
      <c r="K181" s="86"/>
      <c r="L181" s="86"/>
      <c r="M181" s="92" t="s">
        <v>151</v>
      </c>
      <c r="N181" s="86" t="s">
        <v>108</v>
      </c>
      <c r="O181" s="163" t="s">
        <v>215</v>
      </c>
      <c r="P181" s="163" t="s">
        <v>215</v>
      </c>
      <c r="Q181" s="91" t="s">
        <v>109</v>
      </c>
      <c r="R181" s="91" t="s">
        <v>205</v>
      </c>
      <c r="S181" s="91" t="s">
        <v>1933</v>
      </c>
      <c r="T181" s="92">
        <v>10</v>
      </c>
      <c r="U181" s="93">
        <v>12</v>
      </c>
      <c r="V181" s="94">
        <v>44760</v>
      </c>
      <c r="W181" s="94">
        <v>46231</v>
      </c>
      <c r="X181" s="95">
        <v>9785171502645</v>
      </c>
      <c r="Y181" s="96">
        <v>320</v>
      </c>
      <c r="Z181" s="97">
        <v>0.215</v>
      </c>
      <c r="AA181" s="98" t="s">
        <v>170</v>
      </c>
      <c r="AB181" s="98" t="s">
        <v>152</v>
      </c>
      <c r="AC181" s="98" t="s">
        <v>171</v>
      </c>
      <c r="AD181" s="91">
        <v>3</v>
      </c>
      <c r="AE181" s="135" t="s">
        <v>116</v>
      </c>
      <c r="AF181" s="168"/>
      <c r="AG181" s="98" t="s">
        <v>270</v>
      </c>
      <c r="AH181" s="98"/>
      <c r="AI181" s="86" t="s">
        <v>1934</v>
      </c>
      <c r="AJ181" s="101"/>
      <c r="AK181" s="91" t="s">
        <v>1935</v>
      </c>
      <c r="AL181" s="100" t="s">
        <v>1936</v>
      </c>
      <c r="AM181" s="86" t="s">
        <v>261</v>
      </c>
      <c r="AN181" s="86" t="s">
        <v>153</v>
      </c>
      <c r="AO181" s="143">
        <f t="shared" si="9"/>
        <v>0</v>
      </c>
      <c r="AP181" s="85" t="s">
        <v>1937</v>
      </c>
      <c r="AQ181" s="100" t="s">
        <v>111</v>
      </c>
      <c r="AR181" s="97" t="s">
        <v>125</v>
      </c>
      <c r="AV181" s="99"/>
      <c r="AW181" s="159" t="s">
        <v>1938</v>
      </c>
      <c r="AX181" s="102" t="s">
        <v>1939</v>
      </c>
      <c r="AY181" s="157" t="s">
        <v>1940</v>
      </c>
      <c r="AZ181" s="159"/>
      <c r="BF181" s="103">
        <v>46233</v>
      </c>
      <c r="BG181" s="46"/>
      <c r="BH181" s="46"/>
      <c r="BI181" s="46">
        <f t="shared" si="10"/>
        <v>0</v>
      </c>
      <c r="BJ181" s="46">
        <f t="shared" si="11"/>
        <v>0</v>
      </c>
    </row>
    <row r="182" spans="1:62" ht="120" customHeight="1" x14ac:dyDescent="0.2">
      <c r="A182" s="170" t="s">
        <v>179</v>
      </c>
      <c r="B182" s="132"/>
      <c r="C182" s="150">
        <v>0</v>
      </c>
      <c r="D182" s="150">
        <v>0</v>
      </c>
      <c r="E182" s="133">
        <f t="shared" si="8"/>
        <v>0</v>
      </c>
      <c r="F182" s="134" t="s">
        <v>1941</v>
      </c>
      <c r="G182" s="86" t="s">
        <v>206</v>
      </c>
      <c r="H182" s="86" t="s">
        <v>1942</v>
      </c>
      <c r="I182" s="89"/>
      <c r="J182" s="90" t="s">
        <v>194</v>
      </c>
      <c r="K182" s="86"/>
      <c r="L182" s="86"/>
      <c r="M182" s="92" t="s">
        <v>133</v>
      </c>
      <c r="N182" s="86" t="s">
        <v>108</v>
      </c>
      <c r="O182" s="163" t="s">
        <v>277</v>
      </c>
      <c r="P182" s="163" t="s">
        <v>278</v>
      </c>
      <c r="Q182" s="91" t="s">
        <v>109</v>
      </c>
      <c r="R182" s="91" t="s">
        <v>205</v>
      </c>
      <c r="S182" s="91" t="s">
        <v>1943</v>
      </c>
      <c r="T182" s="92">
        <v>10</v>
      </c>
      <c r="U182" s="93">
        <v>25</v>
      </c>
      <c r="V182" s="94">
        <v>46226</v>
      </c>
      <c r="W182" s="94">
        <v>46226</v>
      </c>
      <c r="X182" s="95">
        <v>9785171879488</v>
      </c>
      <c r="Y182" s="96">
        <v>64</v>
      </c>
      <c r="Z182" s="97">
        <v>0.11</v>
      </c>
      <c r="AA182" s="98" t="s">
        <v>168</v>
      </c>
      <c r="AB182" s="98" t="s">
        <v>1944</v>
      </c>
      <c r="AC182" s="98" t="s">
        <v>169</v>
      </c>
      <c r="AD182" s="91">
        <v>3</v>
      </c>
      <c r="AE182" s="169" t="s">
        <v>195</v>
      </c>
      <c r="AF182" s="168"/>
      <c r="AG182" s="98" t="s">
        <v>1945</v>
      </c>
      <c r="AH182" s="98"/>
      <c r="AI182" s="86" t="s">
        <v>1946</v>
      </c>
      <c r="AJ182" s="101"/>
      <c r="AK182" s="91"/>
      <c r="AL182" s="100" t="s">
        <v>1947</v>
      </c>
      <c r="AM182" s="86" t="s">
        <v>292</v>
      </c>
      <c r="AN182" s="86" t="s">
        <v>228</v>
      </c>
      <c r="AO182" s="143">
        <f t="shared" si="9"/>
        <v>0</v>
      </c>
      <c r="AP182" s="85" t="s">
        <v>1948</v>
      </c>
      <c r="AQ182" s="100" t="s">
        <v>157</v>
      </c>
      <c r="AR182" s="97" t="s">
        <v>125</v>
      </c>
      <c r="AV182" s="99"/>
      <c r="AW182" s="159" t="s">
        <v>1949</v>
      </c>
      <c r="AX182" s="102"/>
      <c r="AY182" s="157" t="s">
        <v>1950</v>
      </c>
      <c r="AZ182" s="159"/>
      <c r="BF182" s="103">
        <v>46233</v>
      </c>
      <c r="BG182" s="46"/>
      <c r="BH182" s="46"/>
      <c r="BI182" s="46">
        <f t="shared" si="10"/>
        <v>0</v>
      </c>
      <c r="BJ182" s="46">
        <f t="shared" si="11"/>
        <v>0</v>
      </c>
    </row>
    <row r="183" spans="1:62" ht="120" customHeight="1" x14ac:dyDescent="0.2">
      <c r="A183" s="170" t="s">
        <v>179</v>
      </c>
      <c r="B183" s="132"/>
      <c r="C183" s="150">
        <v>0</v>
      </c>
      <c r="D183" s="150">
        <v>0</v>
      </c>
      <c r="E183" s="133">
        <f t="shared" si="8"/>
        <v>0</v>
      </c>
      <c r="F183" s="134" t="s">
        <v>1303</v>
      </c>
      <c r="G183" s="86" t="s">
        <v>517</v>
      </c>
      <c r="H183" s="86" t="s">
        <v>1304</v>
      </c>
      <c r="I183" s="89"/>
      <c r="J183" s="90" t="s">
        <v>197</v>
      </c>
      <c r="K183" s="86"/>
      <c r="L183" s="86"/>
      <c r="M183" s="92" t="s">
        <v>133</v>
      </c>
      <c r="N183" s="86" t="s">
        <v>108</v>
      </c>
      <c r="O183" s="163" t="s">
        <v>216</v>
      </c>
      <c r="P183" s="163" t="s">
        <v>312</v>
      </c>
      <c r="Q183" s="91" t="s">
        <v>109</v>
      </c>
      <c r="R183" s="91" t="s">
        <v>205</v>
      </c>
      <c r="S183" s="91" t="s">
        <v>1305</v>
      </c>
      <c r="T183" s="92">
        <v>22</v>
      </c>
      <c r="U183" s="93">
        <v>48</v>
      </c>
      <c r="V183" s="94">
        <v>46226</v>
      </c>
      <c r="W183" s="94">
        <v>46226</v>
      </c>
      <c r="X183" s="95">
        <v>9785171847470</v>
      </c>
      <c r="Y183" s="96">
        <v>192</v>
      </c>
      <c r="Z183" s="97">
        <v>0.4</v>
      </c>
      <c r="AA183" s="98" t="s">
        <v>1306</v>
      </c>
      <c r="AB183" s="98" t="s">
        <v>159</v>
      </c>
      <c r="AC183" s="98" t="s">
        <v>1297</v>
      </c>
      <c r="AD183" s="91">
        <v>3</v>
      </c>
      <c r="AE183" s="169" t="s">
        <v>195</v>
      </c>
      <c r="AF183" s="168"/>
      <c r="AG183" s="98" t="s">
        <v>393</v>
      </c>
      <c r="AH183" s="98"/>
      <c r="AI183" s="86" t="s">
        <v>1307</v>
      </c>
      <c r="AJ183" s="101"/>
      <c r="AK183" s="91"/>
      <c r="AL183" s="100" t="s">
        <v>1308</v>
      </c>
      <c r="AM183" s="86" t="s">
        <v>286</v>
      </c>
      <c r="AN183" s="86" t="s">
        <v>228</v>
      </c>
      <c r="AO183" s="143">
        <f t="shared" si="9"/>
        <v>0</v>
      </c>
      <c r="AP183" s="85" t="s">
        <v>1309</v>
      </c>
      <c r="AQ183" s="100" t="s">
        <v>154</v>
      </c>
      <c r="AR183" s="97" t="s">
        <v>125</v>
      </c>
      <c r="AV183" s="99"/>
      <c r="AW183" s="159" t="s">
        <v>1310</v>
      </c>
      <c r="AX183" s="102"/>
      <c r="AY183" s="157" t="s">
        <v>1311</v>
      </c>
      <c r="AZ183" s="159"/>
      <c r="BF183" s="103">
        <v>46231</v>
      </c>
      <c r="BG183" s="46"/>
      <c r="BH183" s="46"/>
      <c r="BI183" s="46">
        <f t="shared" si="10"/>
        <v>0</v>
      </c>
      <c r="BJ183" s="46">
        <f t="shared" si="11"/>
        <v>0</v>
      </c>
    </row>
    <row r="184" spans="1:62" ht="120" customHeight="1" x14ac:dyDescent="0.2">
      <c r="A184" s="170" t="s">
        <v>179</v>
      </c>
      <c r="B184" s="132"/>
      <c r="C184" s="150">
        <v>0</v>
      </c>
      <c r="D184" s="150">
        <v>0</v>
      </c>
      <c r="E184" s="133">
        <f t="shared" si="8"/>
        <v>0</v>
      </c>
      <c r="F184" s="134" t="s">
        <v>1951</v>
      </c>
      <c r="G184" s="86" t="s">
        <v>1952</v>
      </c>
      <c r="H184" s="86" t="s">
        <v>482</v>
      </c>
      <c r="I184" s="89"/>
      <c r="J184" s="90" t="s">
        <v>194</v>
      </c>
      <c r="K184" s="86"/>
      <c r="L184" s="86"/>
      <c r="M184" s="92" t="s">
        <v>151</v>
      </c>
      <c r="N184" s="86" t="s">
        <v>108</v>
      </c>
      <c r="O184" s="163" t="s">
        <v>247</v>
      </c>
      <c r="P184" s="163" t="s">
        <v>247</v>
      </c>
      <c r="Q184" s="91" t="s">
        <v>109</v>
      </c>
      <c r="R184" s="91" t="s">
        <v>205</v>
      </c>
      <c r="S184" s="91" t="s">
        <v>1953</v>
      </c>
      <c r="T184" s="92">
        <v>22</v>
      </c>
      <c r="U184" s="93">
        <v>6</v>
      </c>
      <c r="V184" s="94">
        <v>46230</v>
      </c>
      <c r="W184" s="94">
        <v>46230</v>
      </c>
      <c r="X184" s="95">
        <v>9785171634681</v>
      </c>
      <c r="Y184" s="96">
        <v>448</v>
      </c>
      <c r="Z184" s="97">
        <v>0.55300000000000005</v>
      </c>
      <c r="AA184" s="98" t="s">
        <v>134</v>
      </c>
      <c r="AB184" s="98" t="s">
        <v>220</v>
      </c>
      <c r="AC184" s="98" t="s">
        <v>135</v>
      </c>
      <c r="AD184" s="91" t="s">
        <v>110</v>
      </c>
      <c r="AE184" s="169" t="s">
        <v>195</v>
      </c>
      <c r="AF184" s="168"/>
      <c r="AG184" s="98" t="s">
        <v>483</v>
      </c>
      <c r="AH184" s="98"/>
      <c r="AI184" s="86" t="s">
        <v>484</v>
      </c>
      <c r="AJ184" s="101"/>
      <c r="AK184" s="91" t="s">
        <v>1954</v>
      </c>
      <c r="AL184" s="100" t="s">
        <v>1955</v>
      </c>
      <c r="AM184" s="86" t="s">
        <v>158</v>
      </c>
      <c r="AN184" s="86" t="s">
        <v>153</v>
      </c>
      <c r="AO184" s="143">
        <f t="shared" si="9"/>
        <v>0</v>
      </c>
      <c r="AP184" s="85" t="s">
        <v>1956</v>
      </c>
      <c r="AQ184" s="100" t="s">
        <v>154</v>
      </c>
      <c r="AR184" s="97" t="s">
        <v>125</v>
      </c>
      <c r="AV184" s="99"/>
      <c r="AW184" s="159" t="s">
        <v>1957</v>
      </c>
      <c r="AX184" s="102" t="s">
        <v>1958</v>
      </c>
      <c r="AY184" s="157" t="s">
        <v>1959</v>
      </c>
      <c r="AZ184" s="159"/>
      <c r="BF184" s="103">
        <v>46233</v>
      </c>
      <c r="BG184" s="46"/>
      <c r="BH184" s="46"/>
      <c r="BI184" s="46">
        <f t="shared" si="10"/>
        <v>0</v>
      </c>
      <c r="BJ184" s="46">
        <f t="shared" si="11"/>
        <v>0</v>
      </c>
    </row>
    <row r="185" spans="1:62" ht="120" customHeight="1" x14ac:dyDescent="0.2">
      <c r="A185" s="170" t="s">
        <v>179</v>
      </c>
      <c r="B185" s="132"/>
      <c r="C185" s="150">
        <v>0</v>
      </c>
      <c r="D185" s="150">
        <v>0</v>
      </c>
      <c r="E185" s="133">
        <f t="shared" si="8"/>
        <v>0</v>
      </c>
      <c r="F185" s="134" t="s">
        <v>1960</v>
      </c>
      <c r="G185" s="86" t="s">
        <v>1626</v>
      </c>
      <c r="H185" s="86" t="s">
        <v>475</v>
      </c>
      <c r="I185" s="89"/>
      <c r="J185" s="90" t="s">
        <v>194</v>
      </c>
      <c r="K185" s="86"/>
      <c r="L185" s="86"/>
      <c r="M185" s="92" t="s">
        <v>209</v>
      </c>
      <c r="N185" s="86" t="s">
        <v>108</v>
      </c>
      <c r="O185" s="163" t="s">
        <v>210</v>
      </c>
      <c r="P185" s="163" t="s">
        <v>359</v>
      </c>
      <c r="Q185" s="91" t="s">
        <v>109</v>
      </c>
      <c r="R185" s="91" t="s">
        <v>205</v>
      </c>
      <c r="S185" s="91" t="s">
        <v>1961</v>
      </c>
      <c r="T185" s="92">
        <v>10</v>
      </c>
      <c r="U185" s="93">
        <v>25</v>
      </c>
      <c r="V185" s="94">
        <v>46226</v>
      </c>
      <c r="W185" s="94">
        <v>46226</v>
      </c>
      <c r="X185" s="95">
        <v>9785171849498</v>
      </c>
      <c r="Y185" s="96">
        <v>48</v>
      </c>
      <c r="Z185" s="97">
        <v>7.3999999999999996E-2</v>
      </c>
      <c r="AA185" s="98" t="s">
        <v>174</v>
      </c>
      <c r="AB185" s="98" t="s">
        <v>220</v>
      </c>
      <c r="AC185" s="98" t="s">
        <v>175</v>
      </c>
      <c r="AD185" s="91">
        <v>3</v>
      </c>
      <c r="AE185" s="169" t="s">
        <v>195</v>
      </c>
      <c r="AF185" s="168"/>
      <c r="AG185" s="98" t="s">
        <v>400</v>
      </c>
      <c r="AH185" s="98"/>
      <c r="AI185" s="86" t="s">
        <v>477</v>
      </c>
      <c r="AJ185" s="101"/>
      <c r="AK185" s="91"/>
      <c r="AL185" s="100" t="s">
        <v>1962</v>
      </c>
      <c r="AM185" s="86" t="s">
        <v>257</v>
      </c>
      <c r="AN185" s="86" t="s">
        <v>228</v>
      </c>
      <c r="AO185" s="143">
        <f t="shared" si="9"/>
        <v>0</v>
      </c>
      <c r="AP185" s="85" t="s">
        <v>1963</v>
      </c>
      <c r="AQ185" s="100" t="s">
        <v>143</v>
      </c>
      <c r="AR185" s="97" t="s">
        <v>125</v>
      </c>
      <c r="AV185" s="99"/>
      <c r="AW185" s="159" t="s">
        <v>1964</v>
      </c>
      <c r="AX185" s="102"/>
      <c r="AY185" s="157" t="s">
        <v>1965</v>
      </c>
      <c r="AZ185" s="159"/>
      <c r="BF185" s="103">
        <v>46233</v>
      </c>
      <c r="BG185" s="46"/>
      <c r="BH185" s="46"/>
      <c r="BI185" s="46">
        <f t="shared" si="10"/>
        <v>0</v>
      </c>
      <c r="BJ185" s="46">
        <f t="shared" si="11"/>
        <v>0</v>
      </c>
    </row>
    <row r="186" spans="1:62" ht="120" customHeight="1" x14ac:dyDescent="0.2">
      <c r="A186" s="170" t="s">
        <v>179</v>
      </c>
      <c r="B186" s="132"/>
      <c r="C186" s="150">
        <v>0</v>
      </c>
      <c r="D186" s="150">
        <v>0</v>
      </c>
      <c r="E186" s="133">
        <f t="shared" si="8"/>
        <v>0</v>
      </c>
      <c r="F186" s="134" t="s">
        <v>1312</v>
      </c>
      <c r="G186" s="86" t="s">
        <v>1313</v>
      </c>
      <c r="H186" s="86" t="s">
        <v>1314</v>
      </c>
      <c r="I186" s="89"/>
      <c r="J186" s="90" t="s">
        <v>194</v>
      </c>
      <c r="K186" s="86"/>
      <c r="L186" s="86"/>
      <c r="M186" s="92" t="s">
        <v>151</v>
      </c>
      <c r="N186" s="86" t="s">
        <v>108</v>
      </c>
      <c r="O186" s="163" t="s">
        <v>247</v>
      </c>
      <c r="P186" s="163" t="s">
        <v>247</v>
      </c>
      <c r="Q186" s="91" t="s">
        <v>109</v>
      </c>
      <c r="R186" s="91" t="s">
        <v>205</v>
      </c>
      <c r="S186" s="91" t="s">
        <v>1315</v>
      </c>
      <c r="T186" s="92">
        <v>10</v>
      </c>
      <c r="U186" s="93">
        <v>10</v>
      </c>
      <c r="V186" s="94">
        <v>46222</v>
      </c>
      <c r="W186" s="94">
        <v>46222</v>
      </c>
      <c r="X186" s="95">
        <v>9785171840648</v>
      </c>
      <c r="Y186" s="96">
        <v>384</v>
      </c>
      <c r="Z186" s="97">
        <v>0.38500000000000001</v>
      </c>
      <c r="AA186" s="98" t="s">
        <v>145</v>
      </c>
      <c r="AB186" s="98" t="s">
        <v>160</v>
      </c>
      <c r="AC186" s="98" t="s">
        <v>146</v>
      </c>
      <c r="AD186" s="91" t="s">
        <v>110</v>
      </c>
      <c r="AE186" s="169" t="s">
        <v>195</v>
      </c>
      <c r="AF186" s="168"/>
      <c r="AG186" s="98" t="s">
        <v>483</v>
      </c>
      <c r="AH186" s="98"/>
      <c r="AI186" s="86" t="s">
        <v>1316</v>
      </c>
      <c r="AJ186" s="101"/>
      <c r="AK186" s="91" t="s">
        <v>1317</v>
      </c>
      <c r="AL186" s="100" t="s">
        <v>1318</v>
      </c>
      <c r="AM186" s="86" t="s">
        <v>158</v>
      </c>
      <c r="AN186" s="86" t="s">
        <v>153</v>
      </c>
      <c r="AO186" s="143">
        <f t="shared" si="9"/>
        <v>0</v>
      </c>
      <c r="AP186" s="85" t="s">
        <v>1319</v>
      </c>
      <c r="AQ186" s="100" t="s">
        <v>154</v>
      </c>
      <c r="AR186" s="97" t="s">
        <v>125</v>
      </c>
      <c r="AV186" s="99"/>
      <c r="AW186" s="159" t="s">
        <v>1320</v>
      </c>
      <c r="AX186" s="102" t="s">
        <v>1321</v>
      </c>
      <c r="AY186" s="157" t="s">
        <v>1322</v>
      </c>
      <c r="AZ186" s="159"/>
      <c r="BF186" s="103">
        <v>46231</v>
      </c>
      <c r="BG186" s="46"/>
      <c r="BH186" s="46"/>
      <c r="BI186" s="46">
        <f t="shared" si="10"/>
        <v>0</v>
      </c>
      <c r="BJ186" s="46">
        <f t="shared" si="11"/>
        <v>0</v>
      </c>
    </row>
    <row r="187" spans="1:62" ht="120" customHeight="1" x14ac:dyDescent="0.2">
      <c r="A187" s="170" t="s">
        <v>179</v>
      </c>
      <c r="B187" s="132"/>
      <c r="C187" s="150">
        <v>0</v>
      </c>
      <c r="D187" s="150">
        <v>0</v>
      </c>
      <c r="E187" s="133">
        <f t="shared" si="8"/>
        <v>0</v>
      </c>
      <c r="F187" s="134" t="s">
        <v>922</v>
      </c>
      <c r="G187" s="86" t="s">
        <v>923</v>
      </c>
      <c r="H187" s="86" t="s">
        <v>924</v>
      </c>
      <c r="I187" s="89"/>
      <c r="J187" s="90" t="s">
        <v>197</v>
      </c>
      <c r="K187" s="86"/>
      <c r="L187" s="86"/>
      <c r="M187" s="92" t="s">
        <v>133</v>
      </c>
      <c r="N187" s="86" t="s">
        <v>108</v>
      </c>
      <c r="O187" s="163" t="s">
        <v>172</v>
      </c>
      <c r="P187" s="163" t="s">
        <v>268</v>
      </c>
      <c r="Q187" s="91" t="s">
        <v>109</v>
      </c>
      <c r="R187" s="91" t="s">
        <v>205</v>
      </c>
      <c r="S187" s="91" t="s">
        <v>925</v>
      </c>
      <c r="T187" s="92">
        <v>10</v>
      </c>
      <c r="U187" s="93">
        <v>8</v>
      </c>
      <c r="V187" s="94">
        <v>46227</v>
      </c>
      <c r="W187" s="94">
        <v>46227</v>
      </c>
      <c r="X187" s="95">
        <v>9785171749996</v>
      </c>
      <c r="Y187" s="96">
        <v>160</v>
      </c>
      <c r="Z187" s="97">
        <v>0.57299999999999995</v>
      </c>
      <c r="AA187" s="98" t="s">
        <v>186</v>
      </c>
      <c r="AB187" s="98" t="s">
        <v>200</v>
      </c>
      <c r="AC187" s="98" t="s">
        <v>187</v>
      </c>
      <c r="AD187" s="91" t="s">
        <v>110</v>
      </c>
      <c r="AE187" s="169" t="s">
        <v>195</v>
      </c>
      <c r="AF187" s="168"/>
      <c r="AG187" s="98" t="s">
        <v>435</v>
      </c>
      <c r="AH187" s="98"/>
      <c r="AI187" s="86" t="s">
        <v>926</v>
      </c>
      <c r="AJ187" s="101" t="s">
        <v>111</v>
      </c>
      <c r="AK187" s="91"/>
      <c r="AL187" s="100" t="s">
        <v>927</v>
      </c>
      <c r="AM187" s="86" t="s">
        <v>230</v>
      </c>
      <c r="AN187" s="86" t="s">
        <v>228</v>
      </c>
      <c r="AO187" s="143">
        <f t="shared" si="9"/>
        <v>0</v>
      </c>
      <c r="AP187" s="85" t="s">
        <v>928</v>
      </c>
      <c r="AQ187" s="100" t="s">
        <v>111</v>
      </c>
      <c r="AR187" s="97" t="s">
        <v>125</v>
      </c>
      <c r="AV187" s="99"/>
      <c r="AW187" s="159" t="s">
        <v>929</v>
      </c>
      <c r="AX187" s="102"/>
      <c r="AY187" s="157" t="s">
        <v>930</v>
      </c>
      <c r="AZ187" s="159"/>
      <c r="BF187" s="103">
        <v>46230</v>
      </c>
      <c r="BG187" s="46"/>
      <c r="BH187" s="46"/>
      <c r="BI187" s="46">
        <f t="shared" si="10"/>
        <v>0</v>
      </c>
      <c r="BJ187" s="46">
        <f t="shared" si="11"/>
        <v>0</v>
      </c>
    </row>
    <row r="188" spans="1:62" ht="120" customHeight="1" x14ac:dyDescent="0.2">
      <c r="A188" s="170" t="s">
        <v>179</v>
      </c>
      <c r="B188" s="132"/>
      <c r="C188" s="150">
        <v>0</v>
      </c>
      <c r="D188" s="150">
        <v>0</v>
      </c>
      <c r="E188" s="133">
        <f t="shared" si="8"/>
        <v>0</v>
      </c>
      <c r="F188" s="134" t="s">
        <v>1966</v>
      </c>
      <c r="G188" s="86" t="s">
        <v>1967</v>
      </c>
      <c r="H188" s="86" t="s">
        <v>1968</v>
      </c>
      <c r="I188" s="89"/>
      <c r="J188" s="90" t="s">
        <v>196</v>
      </c>
      <c r="K188" s="86"/>
      <c r="L188" s="86"/>
      <c r="M188" s="92" t="s">
        <v>151</v>
      </c>
      <c r="N188" s="86" t="s">
        <v>108</v>
      </c>
      <c r="O188" s="163" t="s">
        <v>213</v>
      </c>
      <c r="P188" s="163" t="s">
        <v>213</v>
      </c>
      <c r="Q188" s="91" t="s">
        <v>109</v>
      </c>
      <c r="R188" s="91" t="s">
        <v>205</v>
      </c>
      <c r="S188" s="91" t="s">
        <v>1969</v>
      </c>
      <c r="T188" s="92">
        <v>10</v>
      </c>
      <c r="U188" s="93">
        <v>6</v>
      </c>
      <c r="V188" s="94">
        <v>46203</v>
      </c>
      <c r="W188" s="94">
        <v>46203</v>
      </c>
      <c r="X188" s="95">
        <v>9785171698195</v>
      </c>
      <c r="Y188" s="96">
        <v>800</v>
      </c>
      <c r="Z188" s="97">
        <v>1.113</v>
      </c>
      <c r="AA188" s="98" t="s">
        <v>134</v>
      </c>
      <c r="AB188" s="98" t="s">
        <v>190</v>
      </c>
      <c r="AC188" s="98" t="s">
        <v>135</v>
      </c>
      <c r="AD188" s="91" t="s">
        <v>356</v>
      </c>
      <c r="AE188" s="169" t="s">
        <v>195</v>
      </c>
      <c r="AF188" s="168"/>
      <c r="AG188" s="98" t="s">
        <v>1584</v>
      </c>
      <c r="AH188" s="98"/>
      <c r="AI188" s="86" t="s">
        <v>1970</v>
      </c>
      <c r="AJ188" s="101" t="s">
        <v>154</v>
      </c>
      <c r="AK188" s="91" t="s">
        <v>1971</v>
      </c>
      <c r="AL188" s="100" t="s">
        <v>1972</v>
      </c>
      <c r="AM188" s="86" t="s">
        <v>241</v>
      </c>
      <c r="AN188" s="86" t="s">
        <v>153</v>
      </c>
      <c r="AO188" s="143">
        <f t="shared" si="9"/>
        <v>0</v>
      </c>
      <c r="AP188" s="85" t="s">
        <v>1973</v>
      </c>
      <c r="AQ188" s="100" t="s">
        <v>154</v>
      </c>
      <c r="AR188" s="97" t="s">
        <v>125</v>
      </c>
      <c r="AV188" s="99" t="s">
        <v>121</v>
      </c>
      <c r="AW188" s="159" t="s">
        <v>1974</v>
      </c>
      <c r="AX188" s="102" t="s">
        <v>1975</v>
      </c>
      <c r="AY188" s="157" t="s">
        <v>1976</v>
      </c>
      <c r="AZ188" s="159"/>
      <c r="BF188" s="103">
        <v>46233</v>
      </c>
      <c r="BG188" s="46"/>
      <c r="BH188" s="46"/>
      <c r="BI188" s="46">
        <f t="shared" si="10"/>
        <v>0</v>
      </c>
      <c r="BJ188" s="46">
        <f t="shared" si="11"/>
        <v>0</v>
      </c>
    </row>
    <row r="189" spans="1:62" ht="120" customHeight="1" x14ac:dyDescent="0.2">
      <c r="A189" s="170" t="s">
        <v>179</v>
      </c>
      <c r="B189" s="132"/>
      <c r="C189" s="150">
        <v>0</v>
      </c>
      <c r="D189" s="150">
        <v>0</v>
      </c>
      <c r="E189" s="133">
        <f t="shared" si="8"/>
        <v>0</v>
      </c>
      <c r="F189" s="134" t="s">
        <v>1977</v>
      </c>
      <c r="G189" s="86" t="s">
        <v>1967</v>
      </c>
      <c r="H189" s="86" t="s">
        <v>1968</v>
      </c>
      <c r="I189" s="89"/>
      <c r="J189" s="90" t="s">
        <v>196</v>
      </c>
      <c r="K189" s="86"/>
      <c r="L189" s="86"/>
      <c r="M189" s="92" t="s">
        <v>151</v>
      </c>
      <c r="N189" s="86" t="s">
        <v>451</v>
      </c>
      <c r="O189" s="163" t="s">
        <v>213</v>
      </c>
      <c r="P189" s="163" t="s">
        <v>213</v>
      </c>
      <c r="Q189" s="91" t="s">
        <v>109</v>
      </c>
      <c r="R189" s="91" t="s">
        <v>205</v>
      </c>
      <c r="S189" s="91" t="s">
        <v>1978</v>
      </c>
      <c r="T189" s="92">
        <v>22</v>
      </c>
      <c r="U189" s="93">
        <v>4</v>
      </c>
      <c r="V189" s="94">
        <v>46229</v>
      </c>
      <c r="W189" s="94">
        <v>46229</v>
      </c>
      <c r="X189" s="95">
        <v>9785171848569</v>
      </c>
      <c r="Y189" s="96">
        <v>800</v>
      </c>
      <c r="Z189" s="97">
        <v>1.123</v>
      </c>
      <c r="AA189" s="98" t="s">
        <v>134</v>
      </c>
      <c r="AB189" s="98"/>
      <c r="AC189" s="98" t="s">
        <v>135</v>
      </c>
      <c r="AD189" s="91" t="s">
        <v>356</v>
      </c>
      <c r="AE189" s="169" t="s">
        <v>195</v>
      </c>
      <c r="AF189" s="168"/>
      <c r="AG189" s="98" t="s">
        <v>1584</v>
      </c>
      <c r="AH189" s="98"/>
      <c r="AI189" s="86" t="s">
        <v>1970</v>
      </c>
      <c r="AJ189" s="101" t="s">
        <v>154</v>
      </c>
      <c r="AK189" s="91" t="s">
        <v>1971</v>
      </c>
      <c r="AL189" s="100" t="s">
        <v>1979</v>
      </c>
      <c r="AM189" s="86" t="s">
        <v>241</v>
      </c>
      <c r="AN189" s="86" t="s">
        <v>153</v>
      </c>
      <c r="AO189" s="143">
        <f t="shared" si="9"/>
        <v>0</v>
      </c>
      <c r="AP189" s="85" t="s">
        <v>1980</v>
      </c>
      <c r="AQ189" s="100" t="s">
        <v>154</v>
      </c>
      <c r="AR189" s="97" t="s">
        <v>125</v>
      </c>
      <c r="AV189" s="99"/>
      <c r="AW189" s="159" t="s">
        <v>1981</v>
      </c>
      <c r="AX189" s="102" t="s">
        <v>1982</v>
      </c>
      <c r="AY189" s="157" t="s">
        <v>1976</v>
      </c>
      <c r="AZ189" s="159"/>
      <c r="BF189" s="103">
        <v>46233</v>
      </c>
      <c r="BG189" s="46"/>
      <c r="BH189" s="46"/>
      <c r="BI189" s="46">
        <f t="shared" si="10"/>
        <v>0</v>
      </c>
      <c r="BJ189" s="46">
        <f t="shared" si="11"/>
        <v>0</v>
      </c>
    </row>
    <row r="190" spans="1:62" ht="120" customHeight="1" x14ac:dyDescent="0.2">
      <c r="A190" s="170" t="s">
        <v>179</v>
      </c>
      <c r="B190" s="132"/>
      <c r="C190" s="150">
        <v>0</v>
      </c>
      <c r="D190" s="150">
        <v>0</v>
      </c>
      <c r="E190" s="133">
        <f t="shared" si="8"/>
        <v>0</v>
      </c>
      <c r="F190" s="134" t="s">
        <v>1983</v>
      </c>
      <c r="G190" s="86" t="s">
        <v>1984</v>
      </c>
      <c r="H190" s="86" t="s">
        <v>1985</v>
      </c>
      <c r="I190" s="89"/>
      <c r="J190" s="90">
        <v>6</v>
      </c>
      <c r="K190" s="86"/>
      <c r="L190" s="86"/>
      <c r="M190" s="92" t="s">
        <v>144</v>
      </c>
      <c r="N190" s="86" t="s">
        <v>108</v>
      </c>
      <c r="O190" s="163" t="s">
        <v>176</v>
      </c>
      <c r="P190" s="163" t="s">
        <v>295</v>
      </c>
      <c r="Q190" s="91" t="s">
        <v>109</v>
      </c>
      <c r="R190" s="91" t="s">
        <v>205</v>
      </c>
      <c r="S190" s="91" t="s">
        <v>1986</v>
      </c>
      <c r="T190" s="92">
        <v>10</v>
      </c>
      <c r="U190" s="93">
        <v>6</v>
      </c>
      <c r="V190" s="94">
        <v>45169</v>
      </c>
      <c r="W190" s="94">
        <v>46230</v>
      </c>
      <c r="X190" s="95">
        <v>9785171587819</v>
      </c>
      <c r="Y190" s="96">
        <v>320</v>
      </c>
      <c r="Z190" s="97">
        <v>0.217</v>
      </c>
      <c r="AA190" s="98" t="s">
        <v>170</v>
      </c>
      <c r="AB190" s="98" t="s">
        <v>160</v>
      </c>
      <c r="AC190" s="98" t="s">
        <v>171</v>
      </c>
      <c r="AD190" s="91">
        <v>3</v>
      </c>
      <c r="AE190" s="135" t="s">
        <v>116</v>
      </c>
      <c r="AF190" s="168"/>
      <c r="AG190" s="98" t="s">
        <v>1987</v>
      </c>
      <c r="AH190" s="98"/>
      <c r="AI190" s="86" t="s">
        <v>1988</v>
      </c>
      <c r="AJ190" s="101"/>
      <c r="AK190" s="91"/>
      <c r="AL190" s="100" t="s">
        <v>1989</v>
      </c>
      <c r="AM190" s="86" t="s">
        <v>257</v>
      </c>
      <c r="AN190" s="86" t="s">
        <v>228</v>
      </c>
      <c r="AO190" s="143">
        <f t="shared" si="9"/>
        <v>0</v>
      </c>
      <c r="AP190" s="85" t="s">
        <v>1990</v>
      </c>
      <c r="AQ190" s="100" t="s">
        <v>157</v>
      </c>
      <c r="AR190" s="97" t="s">
        <v>125</v>
      </c>
      <c r="AV190" s="99"/>
      <c r="AW190" s="159" t="s">
        <v>1991</v>
      </c>
      <c r="AX190" s="102"/>
      <c r="AY190" s="157" t="s">
        <v>1992</v>
      </c>
      <c r="AZ190" s="159"/>
      <c r="BF190" s="103">
        <v>46233</v>
      </c>
      <c r="BG190" s="46"/>
      <c r="BH190" s="46"/>
      <c r="BI190" s="46">
        <f t="shared" si="10"/>
        <v>0</v>
      </c>
      <c r="BJ190" s="46">
        <f t="shared" si="11"/>
        <v>0</v>
      </c>
    </row>
    <row r="191" spans="1:62" ht="120" customHeight="1" x14ac:dyDescent="0.2">
      <c r="A191" s="170" t="s">
        <v>179</v>
      </c>
      <c r="B191" s="132"/>
      <c r="C191" s="150">
        <v>0</v>
      </c>
      <c r="D191" s="150">
        <v>0</v>
      </c>
      <c r="E191" s="133">
        <f t="shared" si="8"/>
        <v>0</v>
      </c>
      <c r="F191" s="134" t="s">
        <v>1993</v>
      </c>
      <c r="G191" s="86" t="s">
        <v>1994</v>
      </c>
      <c r="H191" s="86" t="s">
        <v>1995</v>
      </c>
      <c r="I191" s="89"/>
      <c r="J191" s="90">
        <v>5</v>
      </c>
      <c r="K191" s="86"/>
      <c r="L191" s="86"/>
      <c r="M191" s="92" t="s">
        <v>138</v>
      </c>
      <c r="N191" s="86" t="s">
        <v>108</v>
      </c>
      <c r="O191" s="163" t="s">
        <v>211</v>
      </c>
      <c r="P191" s="163" t="s">
        <v>212</v>
      </c>
      <c r="Q191" s="91" t="s">
        <v>109</v>
      </c>
      <c r="R191" s="91" t="s">
        <v>205</v>
      </c>
      <c r="S191" s="91" t="s">
        <v>1996</v>
      </c>
      <c r="T191" s="92">
        <v>10</v>
      </c>
      <c r="U191" s="93">
        <v>20</v>
      </c>
      <c r="V191" s="94">
        <v>44337</v>
      </c>
      <c r="W191" s="94">
        <v>46226</v>
      </c>
      <c r="X191" s="95">
        <v>9785171369316</v>
      </c>
      <c r="Y191" s="96">
        <v>80</v>
      </c>
      <c r="Z191" s="97">
        <v>0.156</v>
      </c>
      <c r="AA191" s="98" t="s">
        <v>174</v>
      </c>
      <c r="AB191" s="98" t="s">
        <v>159</v>
      </c>
      <c r="AC191" s="98" t="s">
        <v>175</v>
      </c>
      <c r="AD191" s="91">
        <v>3</v>
      </c>
      <c r="AE191" s="135" t="s">
        <v>116</v>
      </c>
      <c r="AF191" s="168"/>
      <c r="AG191" s="98" t="s">
        <v>325</v>
      </c>
      <c r="AH191" s="98"/>
      <c r="AI191" s="86" t="s">
        <v>1997</v>
      </c>
      <c r="AJ191" s="101" t="s">
        <v>162</v>
      </c>
      <c r="AK191" s="91"/>
      <c r="AL191" s="100" t="s">
        <v>1998</v>
      </c>
      <c r="AM191" s="86" t="s">
        <v>184</v>
      </c>
      <c r="AN191" s="86" t="s">
        <v>142</v>
      </c>
      <c r="AO191" s="143">
        <f t="shared" si="9"/>
        <v>0</v>
      </c>
      <c r="AP191" s="85" t="s">
        <v>1999</v>
      </c>
      <c r="AQ191" s="100" t="s">
        <v>143</v>
      </c>
      <c r="AR191" s="97" t="s">
        <v>125</v>
      </c>
      <c r="AV191" s="99"/>
      <c r="AW191" s="159" t="s">
        <v>2000</v>
      </c>
      <c r="AX191" s="102" t="s">
        <v>2001</v>
      </c>
      <c r="AY191" s="157" t="s">
        <v>2002</v>
      </c>
      <c r="AZ191" s="159"/>
      <c r="BF191" s="103">
        <v>46233</v>
      </c>
      <c r="BG191" s="46"/>
      <c r="BH191" s="46"/>
      <c r="BI191" s="46">
        <f t="shared" si="10"/>
        <v>0</v>
      </c>
      <c r="BJ191" s="46">
        <f t="shared" si="11"/>
        <v>0</v>
      </c>
    </row>
    <row r="192" spans="1:62" ht="120" customHeight="1" x14ac:dyDescent="0.2">
      <c r="A192" s="170" t="s">
        <v>179</v>
      </c>
      <c r="B192" s="132"/>
      <c r="C192" s="150">
        <v>0</v>
      </c>
      <c r="D192" s="150">
        <v>0</v>
      </c>
      <c r="E192" s="133">
        <f t="shared" si="8"/>
        <v>0</v>
      </c>
      <c r="F192" s="134" t="s">
        <v>2003</v>
      </c>
      <c r="G192" s="86" t="s">
        <v>2004</v>
      </c>
      <c r="H192" s="86" t="s">
        <v>177</v>
      </c>
      <c r="I192" s="89"/>
      <c r="J192" s="90">
        <v>4</v>
      </c>
      <c r="K192" s="86"/>
      <c r="L192" s="86"/>
      <c r="M192" s="92" t="s">
        <v>133</v>
      </c>
      <c r="N192" s="86" t="s">
        <v>108</v>
      </c>
      <c r="O192" s="163" t="s">
        <v>218</v>
      </c>
      <c r="P192" s="163" t="s">
        <v>219</v>
      </c>
      <c r="Q192" s="91" t="s">
        <v>109</v>
      </c>
      <c r="R192" s="91" t="s">
        <v>205</v>
      </c>
      <c r="S192" s="91" t="s">
        <v>2005</v>
      </c>
      <c r="T192" s="92">
        <v>10</v>
      </c>
      <c r="U192" s="93">
        <v>12</v>
      </c>
      <c r="V192" s="94">
        <v>45937</v>
      </c>
      <c r="W192" s="94">
        <v>46231</v>
      </c>
      <c r="X192" s="95">
        <v>9785171767662</v>
      </c>
      <c r="Y192" s="96">
        <v>448</v>
      </c>
      <c r="Z192" s="97">
        <v>0.28000000000000003</v>
      </c>
      <c r="AA192" s="98" t="s">
        <v>170</v>
      </c>
      <c r="AB192" s="98" t="s">
        <v>152</v>
      </c>
      <c r="AC192" s="98" t="s">
        <v>171</v>
      </c>
      <c r="AD192" s="91">
        <v>3</v>
      </c>
      <c r="AE192" s="135" t="s">
        <v>116</v>
      </c>
      <c r="AF192" s="168"/>
      <c r="AG192" s="98" t="s">
        <v>267</v>
      </c>
      <c r="AH192" s="98"/>
      <c r="AI192" s="86" t="s">
        <v>178</v>
      </c>
      <c r="AJ192" s="101"/>
      <c r="AK192" s="91"/>
      <c r="AL192" s="100" t="s">
        <v>2006</v>
      </c>
      <c r="AM192" s="86" t="s">
        <v>261</v>
      </c>
      <c r="AN192" s="86" t="s">
        <v>153</v>
      </c>
      <c r="AO192" s="143">
        <f t="shared" si="9"/>
        <v>0</v>
      </c>
      <c r="AP192" s="85" t="s">
        <v>2007</v>
      </c>
      <c r="AQ192" s="100" t="s">
        <v>111</v>
      </c>
      <c r="AR192" s="97" t="s">
        <v>125</v>
      </c>
      <c r="AV192" s="99"/>
      <c r="AW192" s="159" t="s">
        <v>2008</v>
      </c>
      <c r="AX192" s="102" t="s">
        <v>2009</v>
      </c>
      <c r="AY192" s="157" t="s">
        <v>2010</v>
      </c>
      <c r="AZ192" s="159"/>
      <c r="BF192" s="103">
        <v>46233</v>
      </c>
      <c r="BG192" s="46"/>
      <c r="BH192" s="46"/>
      <c r="BI192" s="46">
        <f t="shared" si="10"/>
        <v>0</v>
      </c>
      <c r="BJ192" s="46">
        <f t="shared" si="11"/>
        <v>0</v>
      </c>
    </row>
    <row r="193" spans="1:62" ht="120" customHeight="1" x14ac:dyDescent="0.2">
      <c r="A193" s="170" t="s">
        <v>179</v>
      </c>
      <c r="B193" s="132"/>
      <c r="C193" s="150">
        <v>0</v>
      </c>
      <c r="D193" s="150">
        <v>0</v>
      </c>
      <c r="E193" s="133">
        <f t="shared" si="8"/>
        <v>0</v>
      </c>
      <c r="F193" s="134" t="s">
        <v>931</v>
      </c>
      <c r="G193" s="86" t="s">
        <v>932</v>
      </c>
      <c r="H193" s="86" t="s">
        <v>177</v>
      </c>
      <c r="I193" s="89"/>
      <c r="J193" s="90">
        <v>7</v>
      </c>
      <c r="K193" s="86"/>
      <c r="L193" s="86"/>
      <c r="M193" s="92" t="s">
        <v>151</v>
      </c>
      <c r="N193" s="86" t="s">
        <v>108</v>
      </c>
      <c r="O193" s="163" t="s">
        <v>161</v>
      </c>
      <c r="P193" s="163" t="s">
        <v>161</v>
      </c>
      <c r="Q193" s="91" t="s">
        <v>109</v>
      </c>
      <c r="R193" s="91" t="s">
        <v>205</v>
      </c>
      <c r="S193" s="91" t="s">
        <v>933</v>
      </c>
      <c r="T193" s="92">
        <v>10</v>
      </c>
      <c r="U193" s="93">
        <v>6</v>
      </c>
      <c r="V193" s="94">
        <v>45425</v>
      </c>
      <c r="W193" s="94">
        <v>46226</v>
      </c>
      <c r="X193" s="95">
        <v>9785171634988</v>
      </c>
      <c r="Y193" s="96">
        <v>352</v>
      </c>
      <c r="Z193" s="97">
        <v>0.218</v>
      </c>
      <c r="AA193" s="98" t="s">
        <v>170</v>
      </c>
      <c r="AB193" s="98" t="s">
        <v>152</v>
      </c>
      <c r="AC193" s="98" t="s">
        <v>171</v>
      </c>
      <c r="AD193" s="91">
        <v>3</v>
      </c>
      <c r="AE193" s="135" t="s">
        <v>116</v>
      </c>
      <c r="AF193" s="168"/>
      <c r="AG193" s="98" t="s">
        <v>287</v>
      </c>
      <c r="AH193" s="98"/>
      <c r="AI193" s="86" t="s">
        <v>178</v>
      </c>
      <c r="AJ193" s="101"/>
      <c r="AK193" s="91" t="s">
        <v>934</v>
      </c>
      <c r="AL193" s="100" t="s">
        <v>935</v>
      </c>
      <c r="AM193" s="86" t="s">
        <v>263</v>
      </c>
      <c r="AN193" s="86" t="s">
        <v>153</v>
      </c>
      <c r="AO193" s="143">
        <f t="shared" si="9"/>
        <v>0</v>
      </c>
      <c r="AP193" s="85" t="s">
        <v>936</v>
      </c>
      <c r="AQ193" s="100" t="s">
        <v>111</v>
      </c>
      <c r="AR193" s="97" t="s">
        <v>125</v>
      </c>
      <c r="AV193" s="99"/>
      <c r="AW193" s="159" t="s">
        <v>937</v>
      </c>
      <c r="AX193" s="102"/>
      <c r="AY193" s="157" t="s">
        <v>938</v>
      </c>
      <c r="AZ193" s="159"/>
      <c r="BF193" s="103">
        <v>46230</v>
      </c>
      <c r="BG193" s="46"/>
      <c r="BH193" s="46"/>
      <c r="BI193" s="46">
        <f t="shared" si="10"/>
        <v>0</v>
      </c>
      <c r="BJ193" s="46">
        <f t="shared" si="11"/>
        <v>0</v>
      </c>
    </row>
    <row r="194" spans="1:62" ht="120" customHeight="1" x14ac:dyDescent="0.2">
      <c r="A194" s="170" t="s">
        <v>179</v>
      </c>
      <c r="B194" s="132"/>
      <c r="C194" s="150">
        <v>0</v>
      </c>
      <c r="D194" s="150">
        <v>0</v>
      </c>
      <c r="E194" s="133">
        <f t="shared" si="8"/>
        <v>0</v>
      </c>
      <c r="F194" s="134" t="s">
        <v>939</v>
      </c>
      <c r="G194" s="86" t="s">
        <v>940</v>
      </c>
      <c r="H194" s="86" t="s">
        <v>177</v>
      </c>
      <c r="I194" s="89"/>
      <c r="J194" s="90">
        <v>3</v>
      </c>
      <c r="K194" s="86"/>
      <c r="L194" s="86"/>
      <c r="M194" s="92" t="s">
        <v>151</v>
      </c>
      <c r="N194" s="86" t="s">
        <v>108</v>
      </c>
      <c r="O194" s="163" t="s">
        <v>161</v>
      </c>
      <c r="P194" s="163" t="s">
        <v>161</v>
      </c>
      <c r="Q194" s="91" t="s">
        <v>109</v>
      </c>
      <c r="R194" s="91" t="s">
        <v>205</v>
      </c>
      <c r="S194" s="91" t="s">
        <v>941</v>
      </c>
      <c r="T194" s="92">
        <v>10</v>
      </c>
      <c r="U194" s="93">
        <v>8</v>
      </c>
      <c r="V194" s="94">
        <v>45400</v>
      </c>
      <c r="W194" s="94">
        <v>46226</v>
      </c>
      <c r="X194" s="95">
        <v>9785171610807</v>
      </c>
      <c r="Y194" s="96">
        <v>224</v>
      </c>
      <c r="Z194" s="97">
        <v>0.16300000000000001</v>
      </c>
      <c r="AA194" s="98" t="s">
        <v>170</v>
      </c>
      <c r="AB194" s="98" t="s">
        <v>160</v>
      </c>
      <c r="AC194" s="98" t="s">
        <v>171</v>
      </c>
      <c r="AD194" s="91">
        <v>3</v>
      </c>
      <c r="AE194" s="135" t="s">
        <v>116</v>
      </c>
      <c r="AF194" s="168"/>
      <c r="AG194" s="98" t="s">
        <v>255</v>
      </c>
      <c r="AH194" s="98"/>
      <c r="AI194" s="86" t="s">
        <v>178</v>
      </c>
      <c r="AJ194" s="101"/>
      <c r="AK194" s="91" t="s">
        <v>942</v>
      </c>
      <c r="AL194" s="100" t="s">
        <v>943</v>
      </c>
      <c r="AM194" s="86" t="s">
        <v>262</v>
      </c>
      <c r="AN194" s="86" t="s">
        <v>153</v>
      </c>
      <c r="AO194" s="143">
        <f t="shared" si="9"/>
        <v>0</v>
      </c>
      <c r="AP194" s="85" t="s">
        <v>944</v>
      </c>
      <c r="AQ194" s="100" t="s">
        <v>111</v>
      </c>
      <c r="AR194" s="97" t="s">
        <v>125</v>
      </c>
      <c r="AV194" s="99"/>
      <c r="AW194" s="159" t="s">
        <v>945</v>
      </c>
      <c r="AX194" s="102" t="s">
        <v>946</v>
      </c>
      <c r="AY194" s="157" t="s">
        <v>947</v>
      </c>
      <c r="AZ194" s="159"/>
      <c r="BF194" s="103">
        <v>46230</v>
      </c>
      <c r="BG194" s="46"/>
      <c r="BH194" s="46"/>
      <c r="BI194" s="46">
        <f t="shared" si="10"/>
        <v>0</v>
      </c>
      <c r="BJ194" s="46">
        <f t="shared" si="11"/>
        <v>0</v>
      </c>
    </row>
    <row r="195" spans="1:62" ht="120" customHeight="1" x14ac:dyDescent="0.2">
      <c r="A195" s="170" t="s">
        <v>179</v>
      </c>
      <c r="B195" s="132"/>
      <c r="C195" s="150">
        <v>0</v>
      </c>
      <c r="D195" s="150">
        <v>0</v>
      </c>
      <c r="E195" s="133">
        <f t="shared" si="8"/>
        <v>0</v>
      </c>
      <c r="F195" s="134" t="s">
        <v>2197</v>
      </c>
      <c r="G195" s="86" t="s">
        <v>2198</v>
      </c>
      <c r="H195" s="86" t="s">
        <v>177</v>
      </c>
      <c r="I195" s="89"/>
      <c r="J195" s="90" t="s">
        <v>194</v>
      </c>
      <c r="K195" s="86"/>
      <c r="L195" s="86"/>
      <c r="M195" s="92" t="s">
        <v>151</v>
      </c>
      <c r="N195" s="86" t="s">
        <v>108</v>
      </c>
      <c r="O195" s="163" t="s">
        <v>161</v>
      </c>
      <c r="P195" s="163" t="s">
        <v>161</v>
      </c>
      <c r="Q195" s="91" t="s">
        <v>109</v>
      </c>
      <c r="R195" s="91" t="s">
        <v>205</v>
      </c>
      <c r="S195" s="91" t="s">
        <v>2199</v>
      </c>
      <c r="T195" s="92">
        <v>10</v>
      </c>
      <c r="U195" s="93">
        <v>12</v>
      </c>
      <c r="V195" s="94">
        <v>46231</v>
      </c>
      <c r="W195" s="94">
        <v>46231</v>
      </c>
      <c r="X195" s="95">
        <v>9785171708092</v>
      </c>
      <c r="Y195" s="96">
        <v>608</v>
      </c>
      <c r="Z195" s="97">
        <v>0.30299999999999999</v>
      </c>
      <c r="AA195" s="98" t="s">
        <v>170</v>
      </c>
      <c r="AB195" s="98" t="s">
        <v>182</v>
      </c>
      <c r="AC195" s="98" t="s">
        <v>171</v>
      </c>
      <c r="AD195" s="91">
        <v>3</v>
      </c>
      <c r="AE195" s="169" t="s">
        <v>195</v>
      </c>
      <c r="AF195" s="168"/>
      <c r="AG195" s="98" t="s">
        <v>293</v>
      </c>
      <c r="AH195" s="98"/>
      <c r="AI195" s="86" t="s">
        <v>178</v>
      </c>
      <c r="AJ195" s="101"/>
      <c r="AK195" s="91"/>
      <c r="AL195" s="100" t="s">
        <v>2200</v>
      </c>
      <c r="AM195" s="86" t="s">
        <v>262</v>
      </c>
      <c r="AN195" s="86" t="s">
        <v>153</v>
      </c>
      <c r="AO195" s="143">
        <f t="shared" si="9"/>
        <v>0</v>
      </c>
      <c r="AP195" s="85" t="s">
        <v>2201</v>
      </c>
      <c r="AQ195" s="100" t="s">
        <v>157</v>
      </c>
      <c r="AR195" s="97" t="s">
        <v>125</v>
      </c>
      <c r="AV195" s="99"/>
      <c r="AW195" s="159" t="s">
        <v>2202</v>
      </c>
      <c r="AX195" s="102" t="s">
        <v>2203</v>
      </c>
      <c r="AY195" s="157" t="s">
        <v>2204</v>
      </c>
      <c r="AZ195" s="159"/>
      <c r="BF195" s="103">
        <v>46234</v>
      </c>
      <c r="BG195" s="46"/>
      <c r="BH195" s="46"/>
      <c r="BI195" s="46">
        <f t="shared" si="10"/>
        <v>0</v>
      </c>
      <c r="BJ195" s="46">
        <f t="shared" si="11"/>
        <v>0</v>
      </c>
    </row>
    <row r="196" spans="1:62" ht="120" customHeight="1" x14ac:dyDescent="0.2">
      <c r="A196" s="170" t="s">
        <v>179</v>
      </c>
      <c r="B196" s="132"/>
      <c r="C196" s="150">
        <v>0</v>
      </c>
      <c r="D196" s="150">
        <v>0</v>
      </c>
      <c r="E196" s="133">
        <f t="shared" si="8"/>
        <v>0</v>
      </c>
      <c r="F196" s="134" t="s">
        <v>1548</v>
      </c>
      <c r="G196" s="86" t="s">
        <v>1549</v>
      </c>
      <c r="H196" s="86" t="s">
        <v>177</v>
      </c>
      <c r="I196" s="89"/>
      <c r="J196" s="90" t="s">
        <v>194</v>
      </c>
      <c r="K196" s="86"/>
      <c r="L196" s="86"/>
      <c r="M196" s="92" t="s">
        <v>151</v>
      </c>
      <c r="N196" s="86" t="s">
        <v>108</v>
      </c>
      <c r="O196" s="163" t="s">
        <v>161</v>
      </c>
      <c r="P196" s="163" t="s">
        <v>161</v>
      </c>
      <c r="Q196" s="91" t="s">
        <v>109</v>
      </c>
      <c r="R196" s="91" t="s">
        <v>205</v>
      </c>
      <c r="S196" s="91" t="s">
        <v>1550</v>
      </c>
      <c r="T196" s="92">
        <v>10</v>
      </c>
      <c r="U196" s="93">
        <v>12</v>
      </c>
      <c r="V196" s="94">
        <v>46230</v>
      </c>
      <c r="W196" s="94">
        <v>46230</v>
      </c>
      <c r="X196" s="95">
        <v>9785171896508</v>
      </c>
      <c r="Y196" s="96">
        <v>288</v>
      </c>
      <c r="Z196" s="97">
        <v>0.19500000000000001</v>
      </c>
      <c r="AA196" s="98" t="s">
        <v>170</v>
      </c>
      <c r="AB196" s="98" t="s">
        <v>160</v>
      </c>
      <c r="AC196" s="98" t="s">
        <v>171</v>
      </c>
      <c r="AD196" s="91">
        <v>3</v>
      </c>
      <c r="AE196" s="169" t="s">
        <v>195</v>
      </c>
      <c r="AF196" s="168"/>
      <c r="AG196" s="98" t="s">
        <v>234</v>
      </c>
      <c r="AH196" s="98"/>
      <c r="AI196" s="86" t="s">
        <v>178</v>
      </c>
      <c r="AJ196" s="101"/>
      <c r="AK196" s="91" t="s">
        <v>1551</v>
      </c>
      <c r="AL196" s="100" t="s">
        <v>1552</v>
      </c>
      <c r="AM196" s="86" t="s">
        <v>263</v>
      </c>
      <c r="AN196" s="86" t="s">
        <v>153</v>
      </c>
      <c r="AO196" s="143">
        <f t="shared" si="9"/>
        <v>0</v>
      </c>
      <c r="AP196" s="85" t="s">
        <v>1553</v>
      </c>
      <c r="AQ196" s="100" t="s">
        <v>111</v>
      </c>
      <c r="AR196" s="97" t="s">
        <v>125</v>
      </c>
      <c r="AV196" s="99"/>
      <c r="AW196" s="159" t="s">
        <v>1554</v>
      </c>
      <c r="AX196" s="102"/>
      <c r="AY196" s="157" t="s">
        <v>1555</v>
      </c>
      <c r="AZ196" s="159"/>
      <c r="BF196" s="103">
        <v>46232</v>
      </c>
      <c r="BG196" s="46"/>
      <c r="BH196" s="46"/>
      <c r="BI196" s="46">
        <f t="shared" si="10"/>
        <v>0</v>
      </c>
      <c r="BJ196" s="46">
        <f t="shared" si="11"/>
        <v>0</v>
      </c>
    </row>
    <row r="197" spans="1:62" ht="120" customHeight="1" x14ac:dyDescent="0.2">
      <c r="A197" s="170" t="s">
        <v>179</v>
      </c>
      <c r="B197" s="132"/>
      <c r="C197" s="150">
        <v>0</v>
      </c>
      <c r="D197" s="150">
        <v>0</v>
      </c>
      <c r="E197" s="133">
        <f t="shared" si="8"/>
        <v>0</v>
      </c>
      <c r="F197" s="134" t="s">
        <v>1635</v>
      </c>
      <c r="G197" s="86" t="s">
        <v>1636</v>
      </c>
      <c r="H197" s="86" t="s">
        <v>177</v>
      </c>
      <c r="I197" s="89"/>
      <c r="J197" s="90">
        <v>2</v>
      </c>
      <c r="K197" s="86"/>
      <c r="L197" s="86"/>
      <c r="M197" s="92" t="s">
        <v>151</v>
      </c>
      <c r="N197" s="86" t="s">
        <v>108</v>
      </c>
      <c r="O197" s="163" t="s">
        <v>247</v>
      </c>
      <c r="P197" s="163" t="s">
        <v>247</v>
      </c>
      <c r="Q197" s="91" t="s">
        <v>109</v>
      </c>
      <c r="R197" s="91" t="s">
        <v>205</v>
      </c>
      <c r="S197" s="91" t="s">
        <v>2011</v>
      </c>
      <c r="T197" s="92">
        <v>10</v>
      </c>
      <c r="U197" s="93">
        <v>28</v>
      </c>
      <c r="V197" s="94">
        <v>43759</v>
      </c>
      <c r="W197" s="94">
        <v>46229</v>
      </c>
      <c r="X197" s="95">
        <v>9785171157128</v>
      </c>
      <c r="Y197" s="96">
        <v>128</v>
      </c>
      <c r="Z197" s="97">
        <v>9.8000000000000004E-2</v>
      </c>
      <c r="AA197" s="98" t="s">
        <v>170</v>
      </c>
      <c r="AB197" s="98" t="s">
        <v>136</v>
      </c>
      <c r="AC197" s="98" t="s">
        <v>171</v>
      </c>
      <c r="AD197" s="91">
        <v>3</v>
      </c>
      <c r="AE197" s="135" t="s">
        <v>116</v>
      </c>
      <c r="AF197" s="168"/>
      <c r="AG197" s="98" t="s">
        <v>1639</v>
      </c>
      <c r="AH197" s="98"/>
      <c r="AI197" s="86" t="s">
        <v>178</v>
      </c>
      <c r="AJ197" s="101"/>
      <c r="AK197" s="91" t="s">
        <v>1641</v>
      </c>
      <c r="AL197" s="100" t="s">
        <v>2012</v>
      </c>
      <c r="AM197" s="86" t="s">
        <v>158</v>
      </c>
      <c r="AN197" s="86" t="s">
        <v>153</v>
      </c>
      <c r="AO197" s="143">
        <f t="shared" si="9"/>
        <v>0</v>
      </c>
      <c r="AP197" s="85" t="s">
        <v>2013</v>
      </c>
      <c r="AQ197" s="100" t="s">
        <v>111</v>
      </c>
      <c r="AR197" s="97" t="s">
        <v>125</v>
      </c>
      <c r="AV197" s="99"/>
      <c r="AW197" s="159" t="s">
        <v>2014</v>
      </c>
      <c r="AX197" s="102" t="s">
        <v>2015</v>
      </c>
      <c r="AY197" s="157" t="s">
        <v>1645</v>
      </c>
      <c r="AZ197" s="159"/>
      <c r="BF197" s="103">
        <v>46233</v>
      </c>
      <c r="BG197" s="46"/>
      <c r="BH197" s="46"/>
      <c r="BI197" s="46">
        <f t="shared" si="10"/>
        <v>0</v>
      </c>
      <c r="BJ197" s="46">
        <f t="shared" si="11"/>
        <v>0</v>
      </c>
    </row>
    <row r="198" spans="1:62" ht="120" customHeight="1" x14ac:dyDescent="0.2">
      <c r="A198" s="170" t="s">
        <v>179</v>
      </c>
      <c r="B198" s="132"/>
      <c r="C198" s="150">
        <v>0</v>
      </c>
      <c r="D198" s="150">
        <v>0</v>
      </c>
      <c r="E198" s="133">
        <f t="shared" si="8"/>
        <v>0</v>
      </c>
      <c r="F198" s="134" t="s">
        <v>948</v>
      </c>
      <c r="G198" s="86" t="s">
        <v>949</v>
      </c>
      <c r="H198" s="86" t="s">
        <v>177</v>
      </c>
      <c r="I198" s="89"/>
      <c r="J198" s="90">
        <v>5</v>
      </c>
      <c r="K198" s="86"/>
      <c r="L198" s="86"/>
      <c r="M198" s="92" t="s">
        <v>151</v>
      </c>
      <c r="N198" s="86" t="s">
        <v>108</v>
      </c>
      <c r="O198" s="163" t="s">
        <v>163</v>
      </c>
      <c r="P198" s="163" t="s">
        <v>163</v>
      </c>
      <c r="Q198" s="91" t="s">
        <v>109</v>
      </c>
      <c r="R198" s="91" t="s">
        <v>205</v>
      </c>
      <c r="S198" s="91" t="s">
        <v>950</v>
      </c>
      <c r="T198" s="92">
        <v>10</v>
      </c>
      <c r="U198" s="93">
        <v>6</v>
      </c>
      <c r="V198" s="94">
        <v>45898</v>
      </c>
      <c r="W198" s="94">
        <v>46225</v>
      </c>
      <c r="X198" s="95">
        <v>9785171760779</v>
      </c>
      <c r="Y198" s="96">
        <v>384</v>
      </c>
      <c r="Z198" s="97">
        <v>0.22700000000000001</v>
      </c>
      <c r="AA198" s="98" t="s">
        <v>170</v>
      </c>
      <c r="AB198" s="98" t="s">
        <v>152</v>
      </c>
      <c r="AC198" s="98" t="s">
        <v>171</v>
      </c>
      <c r="AD198" s="91">
        <v>3</v>
      </c>
      <c r="AE198" s="135" t="s">
        <v>116</v>
      </c>
      <c r="AF198" s="168"/>
      <c r="AG198" s="98" t="s">
        <v>267</v>
      </c>
      <c r="AH198" s="98"/>
      <c r="AI198" s="86" t="s">
        <v>178</v>
      </c>
      <c r="AJ198" s="101"/>
      <c r="AK198" s="91" t="s">
        <v>951</v>
      </c>
      <c r="AL198" s="100" t="s">
        <v>952</v>
      </c>
      <c r="AM198" s="86" t="s">
        <v>261</v>
      </c>
      <c r="AN198" s="86" t="s">
        <v>153</v>
      </c>
      <c r="AO198" s="143">
        <f t="shared" si="9"/>
        <v>0</v>
      </c>
      <c r="AP198" s="85" t="s">
        <v>953</v>
      </c>
      <c r="AQ198" s="100" t="s">
        <v>157</v>
      </c>
      <c r="AR198" s="97" t="s">
        <v>125</v>
      </c>
      <c r="AV198" s="99"/>
      <c r="AW198" s="159" t="s">
        <v>954</v>
      </c>
      <c r="AX198" s="102" t="s">
        <v>955</v>
      </c>
      <c r="AY198" s="157" t="s">
        <v>956</v>
      </c>
      <c r="AZ198" s="159"/>
      <c r="BF198" s="103">
        <v>46230</v>
      </c>
      <c r="BG198" s="46"/>
      <c r="BH198" s="46"/>
      <c r="BI198" s="46">
        <f t="shared" si="10"/>
        <v>0</v>
      </c>
      <c r="BJ198" s="46">
        <f t="shared" si="11"/>
        <v>0</v>
      </c>
    </row>
    <row r="199" spans="1:62" ht="120" customHeight="1" x14ac:dyDescent="0.2">
      <c r="A199" s="170" t="s">
        <v>179</v>
      </c>
      <c r="B199" s="132"/>
      <c r="C199" s="150">
        <v>0</v>
      </c>
      <c r="D199" s="150">
        <v>0</v>
      </c>
      <c r="E199" s="133">
        <f t="shared" si="8"/>
        <v>0</v>
      </c>
      <c r="F199" s="134" t="s">
        <v>2016</v>
      </c>
      <c r="G199" s="86" t="s">
        <v>2017</v>
      </c>
      <c r="H199" s="86" t="s">
        <v>177</v>
      </c>
      <c r="I199" s="89"/>
      <c r="J199" s="90">
        <v>3</v>
      </c>
      <c r="K199" s="86"/>
      <c r="L199" s="86"/>
      <c r="M199" s="92" t="s">
        <v>151</v>
      </c>
      <c r="N199" s="86" t="s">
        <v>108</v>
      </c>
      <c r="O199" s="163" t="s">
        <v>247</v>
      </c>
      <c r="P199" s="163" t="s">
        <v>247</v>
      </c>
      <c r="Q199" s="91" t="s">
        <v>109</v>
      </c>
      <c r="R199" s="91" t="s">
        <v>205</v>
      </c>
      <c r="S199" s="91" t="s">
        <v>2018</v>
      </c>
      <c r="T199" s="92">
        <v>10</v>
      </c>
      <c r="U199" s="93">
        <v>6</v>
      </c>
      <c r="V199" s="94">
        <v>43844</v>
      </c>
      <c r="W199" s="94">
        <v>46230</v>
      </c>
      <c r="X199" s="95">
        <v>9785171193553</v>
      </c>
      <c r="Y199" s="96">
        <v>288</v>
      </c>
      <c r="Z199" s="97">
        <v>0.2</v>
      </c>
      <c r="AA199" s="98" t="s">
        <v>170</v>
      </c>
      <c r="AB199" s="98" t="s">
        <v>160</v>
      </c>
      <c r="AC199" s="98" t="s">
        <v>171</v>
      </c>
      <c r="AD199" s="91">
        <v>3</v>
      </c>
      <c r="AE199" s="135" t="s">
        <v>116</v>
      </c>
      <c r="AF199" s="168"/>
      <c r="AG199" s="98" t="s">
        <v>255</v>
      </c>
      <c r="AH199" s="98"/>
      <c r="AI199" s="86" t="s">
        <v>178</v>
      </c>
      <c r="AJ199" s="101"/>
      <c r="AK199" s="91" t="s">
        <v>2019</v>
      </c>
      <c r="AL199" s="100" t="s">
        <v>2020</v>
      </c>
      <c r="AM199" s="86" t="s">
        <v>262</v>
      </c>
      <c r="AN199" s="86" t="s">
        <v>153</v>
      </c>
      <c r="AO199" s="143">
        <f t="shared" si="9"/>
        <v>0</v>
      </c>
      <c r="AP199" s="85" t="s">
        <v>2021</v>
      </c>
      <c r="AQ199" s="100" t="s">
        <v>111</v>
      </c>
      <c r="AR199" s="97" t="s">
        <v>125</v>
      </c>
      <c r="AV199" s="99"/>
      <c r="AW199" s="159" t="s">
        <v>2022</v>
      </c>
      <c r="AX199" s="102"/>
      <c r="AY199" s="157" t="s">
        <v>2023</v>
      </c>
      <c r="AZ199" s="159"/>
      <c r="BF199" s="103">
        <v>46233</v>
      </c>
      <c r="BG199" s="46"/>
      <c r="BH199" s="46"/>
      <c r="BI199" s="46">
        <f t="shared" si="10"/>
        <v>0</v>
      </c>
      <c r="BJ199" s="46">
        <f t="shared" si="11"/>
        <v>0</v>
      </c>
    </row>
    <row r="200" spans="1:62" ht="120" customHeight="1" x14ac:dyDescent="0.2">
      <c r="A200" s="170" t="s">
        <v>179</v>
      </c>
      <c r="B200" s="132"/>
      <c r="C200" s="150">
        <v>0</v>
      </c>
      <c r="D200" s="150">
        <v>0</v>
      </c>
      <c r="E200" s="133">
        <f t="shared" si="8"/>
        <v>0</v>
      </c>
      <c r="F200" s="134" t="s">
        <v>2024</v>
      </c>
      <c r="G200" s="86" t="s">
        <v>2025</v>
      </c>
      <c r="H200" s="86" t="s">
        <v>177</v>
      </c>
      <c r="I200" s="89"/>
      <c r="J200" s="90">
        <v>5</v>
      </c>
      <c r="K200" s="86"/>
      <c r="L200" s="86"/>
      <c r="M200" s="92" t="s">
        <v>151</v>
      </c>
      <c r="N200" s="86" t="s">
        <v>108</v>
      </c>
      <c r="O200" s="163" t="s">
        <v>161</v>
      </c>
      <c r="P200" s="163" t="s">
        <v>161</v>
      </c>
      <c r="Q200" s="91" t="s">
        <v>109</v>
      </c>
      <c r="R200" s="91" t="s">
        <v>205</v>
      </c>
      <c r="S200" s="91" t="s">
        <v>2026</v>
      </c>
      <c r="T200" s="92">
        <v>10</v>
      </c>
      <c r="U200" s="93">
        <v>6</v>
      </c>
      <c r="V200" s="94">
        <v>43879</v>
      </c>
      <c r="W200" s="94">
        <v>46227</v>
      </c>
      <c r="X200" s="95">
        <v>9785171213404</v>
      </c>
      <c r="Y200" s="96">
        <v>320</v>
      </c>
      <c r="Z200" s="97">
        <v>0.17699999999999999</v>
      </c>
      <c r="AA200" s="98" t="s">
        <v>170</v>
      </c>
      <c r="AB200" s="98" t="s">
        <v>152</v>
      </c>
      <c r="AC200" s="98" t="s">
        <v>171</v>
      </c>
      <c r="AD200" s="91">
        <v>3</v>
      </c>
      <c r="AE200" s="135" t="s">
        <v>116</v>
      </c>
      <c r="AF200" s="168"/>
      <c r="AG200" s="98" t="s">
        <v>223</v>
      </c>
      <c r="AH200" s="98"/>
      <c r="AI200" s="86" t="s">
        <v>178</v>
      </c>
      <c r="AJ200" s="101"/>
      <c r="AK200" s="91" t="s">
        <v>2027</v>
      </c>
      <c r="AL200" s="100" t="s">
        <v>2028</v>
      </c>
      <c r="AM200" s="86" t="s">
        <v>261</v>
      </c>
      <c r="AN200" s="86" t="s">
        <v>153</v>
      </c>
      <c r="AO200" s="143">
        <f t="shared" si="9"/>
        <v>0</v>
      </c>
      <c r="AP200" s="85" t="s">
        <v>2029</v>
      </c>
      <c r="AQ200" s="100" t="s">
        <v>157</v>
      </c>
      <c r="AR200" s="97" t="s">
        <v>125</v>
      </c>
      <c r="AV200" s="99"/>
      <c r="AW200" s="159" t="s">
        <v>2030</v>
      </c>
      <c r="AX200" s="102" t="s">
        <v>2031</v>
      </c>
      <c r="AY200" s="157" t="s">
        <v>2032</v>
      </c>
      <c r="AZ200" s="159"/>
      <c r="BF200" s="103">
        <v>46233</v>
      </c>
      <c r="BG200" s="46"/>
      <c r="BH200" s="46"/>
      <c r="BI200" s="46">
        <f t="shared" si="10"/>
        <v>0</v>
      </c>
      <c r="BJ200" s="46">
        <f t="shared" si="11"/>
        <v>0</v>
      </c>
    </row>
    <row r="201" spans="1:62" ht="120" customHeight="1" x14ac:dyDescent="0.2">
      <c r="A201" s="170" t="s">
        <v>179</v>
      </c>
      <c r="B201" s="132"/>
      <c r="C201" s="150">
        <v>0</v>
      </c>
      <c r="D201" s="150">
        <v>0</v>
      </c>
      <c r="E201" s="133">
        <f t="shared" si="8"/>
        <v>0</v>
      </c>
      <c r="F201" s="134" t="s">
        <v>2033</v>
      </c>
      <c r="G201" s="86" t="s">
        <v>2034</v>
      </c>
      <c r="H201" s="86" t="s">
        <v>177</v>
      </c>
      <c r="I201" s="89"/>
      <c r="J201" s="90">
        <v>7</v>
      </c>
      <c r="K201" s="86"/>
      <c r="L201" s="86"/>
      <c r="M201" s="92" t="s">
        <v>151</v>
      </c>
      <c r="N201" s="86" t="s">
        <v>108</v>
      </c>
      <c r="O201" s="163" t="s">
        <v>161</v>
      </c>
      <c r="P201" s="163" t="s">
        <v>161</v>
      </c>
      <c r="Q201" s="91" t="s">
        <v>109</v>
      </c>
      <c r="R201" s="91" t="s">
        <v>205</v>
      </c>
      <c r="S201" s="91" t="s">
        <v>2035</v>
      </c>
      <c r="T201" s="92">
        <v>10</v>
      </c>
      <c r="U201" s="93">
        <v>24</v>
      </c>
      <c r="V201" s="94">
        <v>45992</v>
      </c>
      <c r="W201" s="94">
        <v>46231</v>
      </c>
      <c r="X201" s="95">
        <v>9785171802066</v>
      </c>
      <c r="Y201" s="96">
        <v>160</v>
      </c>
      <c r="Z201" s="97">
        <v>0.11600000000000001</v>
      </c>
      <c r="AA201" s="98" t="s">
        <v>170</v>
      </c>
      <c r="AB201" s="98" t="s">
        <v>160</v>
      </c>
      <c r="AC201" s="98" t="s">
        <v>171</v>
      </c>
      <c r="AD201" s="91">
        <v>3</v>
      </c>
      <c r="AE201" s="135" t="s">
        <v>116</v>
      </c>
      <c r="AF201" s="168"/>
      <c r="AG201" s="98" t="s">
        <v>242</v>
      </c>
      <c r="AH201" s="98"/>
      <c r="AI201" s="86" t="s">
        <v>178</v>
      </c>
      <c r="AJ201" s="101"/>
      <c r="AK201" s="91" t="s">
        <v>2036</v>
      </c>
      <c r="AL201" s="100" t="s">
        <v>2037</v>
      </c>
      <c r="AM201" s="86" t="s">
        <v>261</v>
      </c>
      <c r="AN201" s="86" t="s">
        <v>153</v>
      </c>
      <c r="AO201" s="143">
        <f t="shared" si="9"/>
        <v>0</v>
      </c>
      <c r="AP201" s="85" t="s">
        <v>2038</v>
      </c>
      <c r="AQ201" s="100" t="s">
        <v>111</v>
      </c>
      <c r="AR201" s="97" t="s">
        <v>125</v>
      </c>
      <c r="AV201" s="99"/>
      <c r="AW201" s="159" t="s">
        <v>2039</v>
      </c>
      <c r="AX201" s="102" t="s">
        <v>2040</v>
      </c>
      <c r="AY201" s="157" t="s">
        <v>2041</v>
      </c>
      <c r="AZ201" s="159"/>
      <c r="BF201" s="103">
        <v>46233</v>
      </c>
      <c r="BG201" s="46"/>
      <c r="BH201" s="46"/>
      <c r="BI201" s="46">
        <f t="shared" si="10"/>
        <v>0</v>
      </c>
      <c r="BJ201" s="46">
        <f t="shared" si="11"/>
        <v>0</v>
      </c>
    </row>
    <row r="202" spans="1:62" ht="120" customHeight="1" x14ac:dyDescent="0.2">
      <c r="A202" s="170" t="s">
        <v>179</v>
      </c>
      <c r="B202" s="132"/>
      <c r="C202" s="150">
        <v>0</v>
      </c>
      <c r="D202" s="150">
        <v>0</v>
      </c>
      <c r="E202" s="133">
        <f t="shared" si="8"/>
        <v>0</v>
      </c>
      <c r="F202" s="134" t="s">
        <v>2042</v>
      </c>
      <c r="G202" s="86" t="s">
        <v>514</v>
      </c>
      <c r="H202" s="86" t="s">
        <v>177</v>
      </c>
      <c r="I202" s="89"/>
      <c r="J202" s="90">
        <v>4</v>
      </c>
      <c r="K202" s="86"/>
      <c r="L202" s="86"/>
      <c r="M202" s="92" t="s">
        <v>151</v>
      </c>
      <c r="N202" s="86" t="s">
        <v>108</v>
      </c>
      <c r="O202" s="163" t="s">
        <v>161</v>
      </c>
      <c r="P202" s="163" t="s">
        <v>161</v>
      </c>
      <c r="Q202" s="91" t="s">
        <v>109</v>
      </c>
      <c r="R202" s="91" t="s">
        <v>205</v>
      </c>
      <c r="S202" s="91" t="s">
        <v>2043</v>
      </c>
      <c r="T202" s="92">
        <v>10</v>
      </c>
      <c r="U202" s="93">
        <v>16</v>
      </c>
      <c r="V202" s="94">
        <v>44113</v>
      </c>
      <c r="W202" s="94">
        <v>46231</v>
      </c>
      <c r="X202" s="95">
        <v>9785171269494</v>
      </c>
      <c r="Y202" s="96">
        <v>256</v>
      </c>
      <c r="Z202" s="97">
        <v>0.17100000000000001</v>
      </c>
      <c r="AA202" s="98" t="s">
        <v>170</v>
      </c>
      <c r="AB202" s="98" t="s">
        <v>160</v>
      </c>
      <c r="AC202" s="98" t="s">
        <v>171</v>
      </c>
      <c r="AD202" s="91">
        <v>3</v>
      </c>
      <c r="AE202" s="135" t="s">
        <v>116</v>
      </c>
      <c r="AF202" s="168"/>
      <c r="AG202" s="98" t="s">
        <v>270</v>
      </c>
      <c r="AH202" s="98"/>
      <c r="AI202" s="86" t="s">
        <v>178</v>
      </c>
      <c r="AJ202" s="101"/>
      <c r="AK202" s="91" t="s">
        <v>2044</v>
      </c>
      <c r="AL202" s="100" t="s">
        <v>2045</v>
      </c>
      <c r="AM202" s="86" t="s">
        <v>261</v>
      </c>
      <c r="AN202" s="86" t="s">
        <v>153</v>
      </c>
      <c r="AO202" s="143">
        <f t="shared" si="9"/>
        <v>0</v>
      </c>
      <c r="AP202" s="85" t="s">
        <v>2046</v>
      </c>
      <c r="AQ202" s="100" t="s">
        <v>157</v>
      </c>
      <c r="AR202" s="97" t="s">
        <v>125</v>
      </c>
      <c r="AV202" s="99"/>
      <c r="AW202" s="159" t="s">
        <v>2047</v>
      </c>
      <c r="AX202" s="102"/>
      <c r="AY202" s="157" t="s">
        <v>2048</v>
      </c>
      <c r="AZ202" s="159"/>
      <c r="BF202" s="103">
        <v>46233</v>
      </c>
      <c r="BG202" s="46"/>
      <c r="BH202" s="46"/>
      <c r="BI202" s="46">
        <f t="shared" si="10"/>
        <v>0</v>
      </c>
      <c r="BJ202" s="46">
        <f t="shared" si="11"/>
        <v>0</v>
      </c>
    </row>
    <row r="203" spans="1:62" ht="120" customHeight="1" x14ac:dyDescent="0.2">
      <c r="A203" s="170" t="s">
        <v>179</v>
      </c>
      <c r="B203" s="132"/>
      <c r="C203" s="150">
        <v>0</v>
      </c>
      <c r="D203" s="150">
        <v>0</v>
      </c>
      <c r="E203" s="133">
        <f t="shared" si="8"/>
        <v>0</v>
      </c>
      <c r="F203" s="134" t="s">
        <v>1323</v>
      </c>
      <c r="G203" s="86" t="s">
        <v>1324</v>
      </c>
      <c r="H203" s="86" t="s">
        <v>177</v>
      </c>
      <c r="I203" s="89"/>
      <c r="J203" s="90">
        <v>4</v>
      </c>
      <c r="K203" s="86"/>
      <c r="L203" s="86"/>
      <c r="M203" s="92" t="s">
        <v>151</v>
      </c>
      <c r="N203" s="86" t="s">
        <v>108</v>
      </c>
      <c r="O203" s="163" t="s">
        <v>161</v>
      </c>
      <c r="P203" s="163" t="s">
        <v>161</v>
      </c>
      <c r="Q203" s="91" t="s">
        <v>109</v>
      </c>
      <c r="R203" s="91" t="s">
        <v>205</v>
      </c>
      <c r="S203" s="91" t="s">
        <v>1325</v>
      </c>
      <c r="T203" s="92">
        <v>10</v>
      </c>
      <c r="U203" s="93">
        <v>10</v>
      </c>
      <c r="V203" s="94">
        <v>43965</v>
      </c>
      <c r="W203" s="94">
        <v>46222</v>
      </c>
      <c r="X203" s="95">
        <v>9785171216900</v>
      </c>
      <c r="Y203" s="96">
        <v>480</v>
      </c>
      <c r="Z203" s="97">
        <v>0.3</v>
      </c>
      <c r="AA203" s="98" t="s">
        <v>170</v>
      </c>
      <c r="AB203" s="98" t="s">
        <v>152</v>
      </c>
      <c r="AC203" s="98" t="s">
        <v>171</v>
      </c>
      <c r="AD203" s="91">
        <v>3</v>
      </c>
      <c r="AE203" s="135" t="s">
        <v>116</v>
      </c>
      <c r="AF203" s="168"/>
      <c r="AG203" s="98" t="s">
        <v>270</v>
      </c>
      <c r="AH203" s="98"/>
      <c r="AI203" s="86" t="s">
        <v>178</v>
      </c>
      <c r="AJ203" s="101"/>
      <c r="AK203" s="91"/>
      <c r="AL203" s="100" t="s">
        <v>1326</v>
      </c>
      <c r="AM203" s="86" t="s">
        <v>261</v>
      </c>
      <c r="AN203" s="86" t="s">
        <v>153</v>
      </c>
      <c r="AO203" s="143">
        <f t="shared" si="9"/>
        <v>0</v>
      </c>
      <c r="AP203" s="85" t="s">
        <v>1327</v>
      </c>
      <c r="AQ203" s="100" t="s">
        <v>111</v>
      </c>
      <c r="AR203" s="97" t="s">
        <v>125</v>
      </c>
      <c r="AV203" s="99"/>
      <c r="AW203" s="159" t="s">
        <v>1328</v>
      </c>
      <c r="AX203" s="102"/>
      <c r="AY203" s="157" t="s">
        <v>1329</v>
      </c>
      <c r="AZ203" s="159"/>
      <c r="BF203" s="103">
        <v>46231</v>
      </c>
      <c r="BG203" s="46"/>
      <c r="BH203" s="46"/>
      <c r="BI203" s="46">
        <f t="shared" si="10"/>
        <v>0</v>
      </c>
      <c r="BJ203" s="46">
        <f t="shared" si="11"/>
        <v>0</v>
      </c>
    </row>
    <row r="204" spans="1:62" ht="120" customHeight="1" x14ac:dyDescent="0.2">
      <c r="A204" s="170" t="s">
        <v>179</v>
      </c>
      <c r="B204" s="132"/>
      <c r="C204" s="150">
        <v>0</v>
      </c>
      <c r="D204" s="150">
        <v>0</v>
      </c>
      <c r="E204" s="133">
        <f t="shared" si="8"/>
        <v>0</v>
      </c>
      <c r="F204" s="134" t="s">
        <v>2205</v>
      </c>
      <c r="G204" s="86" t="s">
        <v>2206</v>
      </c>
      <c r="H204" s="86" t="s">
        <v>177</v>
      </c>
      <c r="I204" s="89"/>
      <c r="J204" s="90" t="s">
        <v>194</v>
      </c>
      <c r="K204" s="86"/>
      <c r="L204" s="86"/>
      <c r="M204" s="92" t="s">
        <v>151</v>
      </c>
      <c r="N204" s="86" t="s">
        <v>108</v>
      </c>
      <c r="O204" s="163" t="s">
        <v>239</v>
      </c>
      <c r="P204" s="163" t="s">
        <v>328</v>
      </c>
      <c r="Q204" s="91" t="s">
        <v>109</v>
      </c>
      <c r="R204" s="91" t="s">
        <v>205</v>
      </c>
      <c r="S204" s="91" t="s">
        <v>2207</v>
      </c>
      <c r="T204" s="92">
        <v>10</v>
      </c>
      <c r="U204" s="93">
        <v>12</v>
      </c>
      <c r="V204" s="94">
        <v>46231</v>
      </c>
      <c r="W204" s="94">
        <v>46231</v>
      </c>
      <c r="X204" s="95">
        <v>9785171858049</v>
      </c>
      <c r="Y204" s="96">
        <v>608</v>
      </c>
      <c r="Z204" s="97">
        <v>0.3</v>
      </c>
      <c r="AA204" s="98" t="s">
        <v>170</v>
      </c>
      <c r="AB204" s="98" t="s">
        <v>182</v>
      </c>
      <c r="AC204" s="98" t="s">
        <v>171</v>
      </c>
      <c r="AD204" s="91">
        <v>3</v>
      </c>
      <c r="AE204" s="169" t="s">
        <v>195</v>
      </c>
      <c r="AF204" s="168"/>
      <c r="AG204" s="98" t="s">
        <v>287</v>
      </c>
      <c r="AH204" s="98"/>
      <c r="AI204" s="86" t="s">
        <v>178</v>
      </c>
      <c r="AJ204" s="101"/>
      <c r="AK204" s="91" t="s">
        <v>2208</v>
      </c>
      <c r="AL204" s="100" t="s">
        <v>2209</v>
      </c>
      <c r="AM204" s="86" t="s">
        <v>263</v>
      </c>
      <c r="AN204" s="86" t="s">
        <v>153</v>
      </c>
      <c r="AO204" s="143">
        <f t="shared" si="9"/>
        <v>0</v>
      </c>
      <c r="AP204" s="85" t="s">
        <v>2210</v>
      </c>
      <c r="AQ204" s="100" t="s">
        <v>111</v>
      </c>
      <c r="AR204" s="97" t="s">
        <v>125</v>
      </c>
      <c r="AV204" s="99"/>
      <c r="AW204" s="159" t="s">
        <v>2211</v>
      </c>
      <c r="AX204" s="102" t="s">
        <v>2212</v>
      </c>
      <c r="AY204" s="157" t="s">
        <v>2213</v>
      </c>
      <c r="AZ204" s="159"/>
      <c r="BF204" s="103">
        <v>46234</v>
      </c>
      <c r="BG204" s="46"/>
      <c r="BH204" s="46"/>
      <c r="BI204" s="46">
        <f t="shared" si="10"/>
        <v>0</v>
      </c>
      <c r="BJ204" s="46">
        <f t="shared" si="11"/>
        <v>0</v>
      </c>
    </row>
    <row r="205" spans="1:62" ht="120" customHeight="1" x14ac:dyDescent="0.2">
      <c r="A205" s="170" t="s">
        <v>179</v>
      </c>
      <c r="B205" s="132"/>
      <c r="C205" s="150">
        <v>0</v>
      </c>
      <c r="D205" s="150">
        <v>0</v>
      </c>
      <c r="E205" s="133">
        <f t="shared" si="8"/>
        <v>0</v>
      </c>
      <c r="F205" s="134" t="s">
        <v>957</v>
      </c>
      <c r="G205" s="86" t="s">
        <v>958</v>
      </c>
      <c r="H205" s="86" t="s">
        <v>177</v>
      </c>
      <c r="I205" s="89"/>
      <c r="J205" s="90">
        <v>3</v>
      </c>
      <c r="K205" s="86"/>
      <c r="L205" s="86"/>
      <c r="M205" s="92" t="s">
        <v>151</v>
      </c>
      <c r="N205" s="86" t="s">
        <v>108</v>
      </c>
      <c r="O205" s="163" t="s">
        <v>161</v>
      </c>
      <c r="P205" s="163" t="s">
        <v>161</v>
      </c>
      <c r="Q205" s="91" t="s">
        <v>109</v>
      </c>
      <c r="R205" s="91" t="s">
        <v>205</v>
      </c>
      <c r="S205" s="91" t="s">
        <v>959</v>
      </c>
      <c r="T205" s="92">
        <v>10</v>
      </c>
      <c r="U205" s="93">
        <v>8</v>
      </c>
      <c r="V205" s="94">
        <v>46042</v>
      </c>
      <c r="W205" s="94">
        <v>46225</v>
      </c>
      <c r="X205" s="95">
        <v>9785171802035</v>
      </c>
      <c r="Y205" s="96">
        <v>576</v>
      </c>
      <c r="Z205" s="97">
        <v>0.28999999999999998</v>
      </c>
      <c r="AA205" s="98" t="s">
        <v>170</v>
      </c>
      <c r="AB205" s="98" t="s">
        <v>182</v>
      </c>
      <c r="AC205" s="98" t="s">
        <v>171</v>
      </c>
      <c r="AD205" s="91">
        <v>3</v>
      </c>
      <c r="AE205" s="135" t="s">
        <v>116</v>
      </c>
      <c r="AF205" s="168"/>
      <c r="AG205" s="98" t="s">
        <v>255</v>
      </c>
      <c r="AH205" s="98"/>
      <c r="AI205" s="86" t="s">
        <v>178</v>
      </c>
      <c r="AJ205" s="101"/>
      <c r="AK205" s="91"/>
      <c r="AL205" s="100" t="s">
        <v>960</v>
      </c>
      <c r="AM205" s="86" t="s">
        <v>262</v>
      </c>
      <c r="AN205" s="86" t="s">
        <v>153</v>
      </c>
      <c r="AO205" s="143">
        <f t="shared" si="9"/>
        <v>0</v>
      </c>
      <c r="AP205" s="85" t="s">
        <v>961</v>
      </c>
      <c r="AQ205" s="100" t="s">
        <v>111</v>
      </c>
      <c r="AR205" s="97" t="s">
        <v>125</v>
      </c>
      <c r="AV205" s="99"/>
      <c r="AW205" s="159" t="s">
        <v>962</v>
      </c>
      <c r="AX205" s="102" t="s">
        <v>963</v>
      </c>
      <c r="AY205" s="157" t="s">
        <v>964</v>
      </c>
      <c r="AZ205" s="159"/>
      <c r="BF205" s="103">
        <v>46230</v>
      </c>
      <c r="BG205" s="46"/>
      <c r="BH205" s="46"/>
      <c r="BI205" s="46">
        <f t="shared" si="10"/>
        <v>0</v>
      </c>
      <c r="BJ205" s="46">
        <f t="shared" si="11"/>
        <v>0</v>
      </c>
    </row>
    <row r="206" spans="1:62" ht="120" customHeight="1" x14ac:dyDescent="0.2">
      <c r="A206" s="170" t="s">
        <v>179</v>
      </c>
      <c r="B206" s="132"/>
      <c r="C206" s="150">
        <v>0</v>
      </c>
      <c r="D206" s="150">
        <v>0</v>
      </c>
      <c r="E206" s="133">
        <f t="shared" si="8"/>
        <v>0</v>
      </c>
      <c r="F206" s="134" t="s">
        <v>2049</v>
      </c>
      <c r="G206" s="86" t="s">
        <v>1931</v>
      </c>
      <c r="H206" s="86" t="s">
        <v>177</v>
      </c>
      <c r="I206" s="89"/>
      <c r="J206" s="90">
        <v>2</v>
      </c>
      <c r="K206" s="86"/>
      <c r="L206" s="86"/>
      <c r="M206" s="92" t="s">
        <v>151</v>
      </c>
      <c r="N206" s="86" t="s">
        <v>108</v>
      </c>
      <c r="O206" s="163" t="s">
        <v>215</v>
      </c>
      <c r="P206" s="163" t="s">
        <v>215</v>
      </c>
      <c r="Q206" s="91" t="s">
        <v>109</v>
      </c>
      <c r="R206" s="91" t="s">
        <v>205</v>
      </c>
      <c r="S206" s="91" t="s">
        <v>2050</v>
      </c>
      <c r="T206" s="92">
        <v>10</v>
      </c>
      <c r="U206" s="93">
        <v>6</v>
      </c>
      <c r="V206" s="94">
        <v>42993</v>
      </c>
      <c r="W206" s="94">
        <v>46227</v>
      </c>
      <c r="X206" s="95">
        <v>9785179827313</v>
      </c>
      <c r="Y206" s="96">
        <v>320</v>
      </c>
      <c r="Z206" s="97">
        <v>0.20200000000000001</v>
      </c>
      <c r="AA206" s="98" t="s">
        <v>170</v>
      </c>
      <c r="AB206" s="98" t="s">
        <v>152</v>
      </c>
      <c r="AC206" s="98" t="s">
        <v>171</v>
      </c>
      <c r="AD206" s="91">
        <v>3</v>
      </c>
      <c r="AE206" s="135" t="s">
        <v>116</v>
      </c>
      <c r="AF206" s="168"/>
      <c r="AG206" s="98" t="s">
        <v>270</v>
      </c>
      <c r="AH206" s="98"/>
      <c r="AI206" s="86" t="s">
        <v>178</v>
      </c>
      <c r="AJ206" s="101"/>
      <c r="AK206" s="91" t="s">
        <v>2051</v>
      </c>
      <c r="AL206" s="100" t="s">
        <v>2052</v>
      </c>
      <c r="AM206" s="86" t="s">
        <v>261</v>
      </c>
      <c r="AN206" s="86" t="s">
        <v>153</v>
      </c>
      <c r="AO206" s="143">
        <f t="shared" si="9"/>
        <v>0</v>
      </c>
      <c r="AP206" s="85" t="s">
        <v>2053</v>
      </c>
      <c r="AQ206" s="100" t="s">
        <v>111</v>
      </c>
      <c r="AR206" s="97" t="s">
        <v>125</v>
      </c>
      <c r="AV206" s="99"/>
      <c r="AW206" s="159" t="s">
        <v>2054</v>
      </c>
      <c r="AX206" s="102" t="s">
        <v>2055</v>
      </c>
      <c r="AY206" s="157" t="s">
        <v>2056</v>
      </c>
      <c r="AZ206" s="159"/>
      <c r="BF206" s="103">
        <v>46233</v>
      </c>
      <c r="BG206" s="46"/>
      <c r="BH206" s="46"/>
      <c r="BI206" s="46">
        <f t="shared" si="10"/>
        <v>0</v>
      </c>
      <c r="BJ206" s="46">
        <f t="shared" si="11"/>
        <v>0</v>
      </c>
    </row>
    <row r="207" spans="1:62" ht="120" customHeight="1" x14ac:dyDescent="0.2">
      <c r="A207" s="170" t="s">
        <v>179</v>
      </c>
      <c r="B207" s="132"/>
      <c r="C207" s="150">
        <v>0</v>
      </c>
      <c r="D207" s="150">
        <v>0</v>
      </c>
      <c r="E207" s="133">
        <f t="shared" si="8"/>
        <v>0</v>
      </c>
      <c r="F207" s="134" t="s">
        <v>2214</v>
      </c>
      <c r="G207" s="86" t="s">
        <v>2215</v>
      </c>
      <c r="H207" s="86" t="s">
        <v>177</v>
      </c>
      <c r="I207" s="89"/>
      <c r="J207" s="90" t="s">
        <v>194</v>
      </c>
      <c r="K207" s="86"/>
      <c r="L207" s="86"/>
      <c r="M207" s="92" t="s">
        <v>151</v>
      </c>
      <c r="N207" s="86" t="s">
        <v>108</v>
      </c>
      <c r="O207" s="163" t="s">
        <v>161</v>
      </c>
      <c r="P207" s="163" t="s">
        <v>161</v>
      </c>
      <c r="Q207" s="91" t="s">
        <v>109</v>
      </c>
      <c r="R207" s="91" t="s">
        <v>205</v>
      </c>
      <c r="S207" s="91" t="s">
        <v>2216</v>
      </c>
      <c r="T207" s="92">
        <v>10</v>
      </c>
      <c r="U207" s="93">
        <v>12</v>
      </c>
      <c r="V207" s="94">
        <v>46230</v>
      </c>
      <c r="W207" s="94">
        <v>46230</v>
      </c>
      <c r="X207" s="95">
        <v>9785171841911</v>
      </c>
      <c r="Y207" s="96">
        <v>384</v>
      </c>
      <c r="Z207" s="97">
        <v>0.24199999999999999</v>
      </c>
      <c r="AA207" s="98" t="s">
        <v>170</v>
      </c>
      <c r="AB207" s="98" t="s">
        <v>152</v>
      </c>
      <c r="AC207" s="98" t="s">
        <v>171</v>
      </c>
      <c r="AD207" s="91">
        <v>3</v>
      </c>
      <c r="AE207" s="169" t="s">
        <v>195</v>
      </c>
      <c r="AF207" s="168"/>
      <c r="AG207" s="98" t="s">
        <v>255</v>
      </c>
      <c r="AH207" s="98"/>
      <c r="AI207" s="86" t="s">
        <v>178</v>
      </c>
      <c r="AJ207" s="101"/>
      <c r="AK207" s="91" t="s">
        <v>2217</v>
      </c>
      <c r="AL207" s="100" t="s">
        <v>2218</v>
      </c>
      <c r="AM207" s="86" t="s">
        <v>262</v>
      </c>
      <c r="AN207" s="86" t="s">
        <v>153</v>
      </c>
      <c r="AO207" s="143">
        <f t="shared" si="9"/>
        <v>0</v>
      </c>
      <c r="AP207" s="85" t="s">
        <v>2219</v>
      </c>
      <c r="AQ207" s="100" t="s">
        <v>157</v>
      </c>
      <c r="AR207" s="97" t="s">
        <v>125</v>
      </c>
      <c r="AV207" s="99"/>
      <c r="AW207" s="159" t="s">
        <v>2220</v>
      </c>
      <c r="AX207" s="102"/>
      <c r="AY207" s="157" t="s">
        <v>2221</v>
      </c>
      <c r="AZ207" s="159"/>
      <c r="BF207" s="103">
        <v>46234</v>
      </c>
      <c r="BG207" s="46"/>
      <c r="BH207" s="46"/>
      <c r="BI207" s="46">
        <f t="shared" si="10"/>
        <v>0</v>
      </c>
      <c r="BJ207" s="46">
        <f t="shared" si="11"/>
        <v>0</v>
      </c>
    </row>
    <row r="208" spans="1:62" ht="120" customHeight="1" x14ac:dyDescent="0.2">
      <c r="A208" s="170" t="s">
        <v>179</v>
      </c>
      <c r="B208" s="132"/>
      <c r="C208" s="150">
        <v>0</v>
      </c>
      <c r="D208" s="150">
        <v>0</v>
      </c>
      <c r="E208" s="133">
        <f t="shared" si="8"/>
        <v>0</v>
      </c>
      <c r="F208" s="134" t="s">
        <v>965</v>
      </c>
      <c r="G208" s="86" t="s">
        <v>404</v>
      </c>
      <c r="H208" s="86" t="s">
        <v>177</v>
      </c>
      <c r="I208" s="89"/>
      <c r="J208" s="90">
        <v>3</v>
      </c>
      <c r="K208" s="86"/>
      <c r="L208" s="86"/>
      <c r="M208" s="92" t="s">
        <v>151</v>
      </c>
      <c r="N208" s="86" t="s">
        <v>108</v>
      </c>
      <c r="O208" s="163" t="s">
        <v>213</v>
      </c>
      <c r="P208" s="163" t="s">
        <v>213</v>
      </c>
      <c r="Q208" s="91" t="s">
        <v>109</v>
      </c>
      <c r="R208" s="91" t="s">
        <v>205</v>
      </c>
      <c r="S208" s="91" t="s">
        <v>966</v>
      </c>
      <c r="T208" s="92">
        <v>10</v>
      </c>
      <c r="U208" s="93">
        <v>6</v>
      </c>
      <c r="V208" s="94">
        <v>41724</v>
      </c>
      <c r="W208" s="94">
        <v>46226</v>
      </c>
      <c r="X208" s="95">
        <v>9785170839599</v>
      </c>
      <c r="Y208" s="96">
        <v>320</v>
      </c>
      <c r="Z208" s="97">
        <v>0.217</v>
      </c>
      <c r="AA208" s="98" t="s">
        <v>170</v>
      </c>
      <c r="AB208" s="98" t="s">
        <v>160</v>
      </c>
      <c r="AC208" s="98" t="s">
        <v>171</v>
      </c>
      <c r="AD208" s="91">
        <v>3</v>
      </c>
      <c r="AE208" s="135" t="s">
        <v>116</v>
      </c>
      <c r="AF208" s="168"/>
      <c r="AG208" s="98" t="s">
        <v>249</v>
      </c>
      <c r="AH208" s="98"/>
      <c r="AI208" s="86" t="s">
        <v>178</v>
      </c>
      <c r="AJ208" s="101"/>
      <c r="AK208" s="91" t="s">
        <v>509</v>
      </c>
      <c r="AL208" s="100" t="s">
        <v>967</v>
      </c>
      <c r="AM208" s="86" t="s">
        <v>263</v>
      </c>
      <c r="AN208" s="86" t="s">
        <v>153</v>
      </c>
      <c r="AO208" s="143">
        <f t="shared" si="9"/>
        <v>0</v>
      </c>
      <c r="AP208" s="85" t="s">
        <v>968</v>
      </c>
      <c r="AQ208" s="100" t="s">
        <v>157</v>
      </c>
      <c r="AR208" s="97" t="s">
        <v>125</v>
      </c>
      <c r="AV208" s="99"/>
      <c r="AW208" s="159" t="s">
        <v>969</v>
      </c>
      <c r="AX208" s="102"/>
      <c r="AY208" s="157" t="s">
        <v>970</v>
      </c>
      <c r="AZ208" s="159"/>
      <c r="BF208" s="103">
        <v>46230</v>
      </c>
      <c r="BG208" s="46"/>
      <c r="BH208" s="46"/>
      <c r="BI208" s="46">
        <f t="shared" si="10"/>
        <v>0</v>
      </c>
      <c r="BJ208" s="46">
        <f t="shared" si="11"/>
        <v>0</v>
      </c>
    </row>
    <row r="209" spans="1:62" ht="120" customHeight="1" x14ac:dyDescent="0.2">
      <c r="A209" s="170" t="s">
        <v>179</v>
      </c>
      <c r="B209" s="132"/>
      <c r="C209" s="150">
        <v>0</v>
      </c>
      <c r="D209" s="150">
        <v>0</v>
      </c>
      <c r="E209" s="133">
        <f t="shared" si="8"/>
        <v>0</v>
      </c>
      <c r="F209" s="134" t="s">
        <v>2222</v>
      </c>
      <c r="G209" s="86" t="s">
        <v>2223</v>
      </c>
      <c r="H209" s="86" t="s">
        <v>177</v>
      </c>
      <c r="I209" s="89"/>
      <c r="J209" s="90" t="s">
        <v>194</v>
      </c>
      <c r="K209" s="86"/>
      <c r="L209" s="86"/>
      <c r="M209" s="92" t="s">
        <v>151</v>
      </c>
      <c r="N209" s="86" t="s">
        <v>108</v>
      </c>
      <c r="O209" s="163" t="s">
        <v>247</v>
      </c>
      <c r="P209" s="163" t="s">
        <v>247</v>
      </c>
      <c r="Q209" s="91" t="s">
        <v>109</v>
      </c>
      <c r="R209" s="91" t="s">
        <v>205</v>
      </c>
      <c r="S209" s="91" t="s">
        <v>2224</v>
      </c>
      <c r="T209" s="92">
        <v>10</v>
      </c>
      <c r="U209" s="93">
        <v>12</v>
      </c>
      <c r="V209" s="94">
        <v>46231</v>
      </c>
      <c r="W209" s="94">
        <v>46231</v>
      </c>
      <c r="X209" s="95">
        <v>9785171827571</v>
      </c>
      <c r="Y209" s="96">
        <v>608</v>
      </c>
      <c r="Z209" s="97">
        <v>0.30499999999999999</v>
      </c>
      <c r="AA209" s="98" t="s">
        <v>170</v>
      </c>
      <c r="AB209" s="98" t="s">
        <v>182</v>
      </c>
      <c r="AC209" s="98" t="s">
        <v>171</v>
      </c>
      <c r="AD209" s="91">
        <v>3</v>
      </c>
      <c r="AE209" s="169" t="s">
        <v>195</v>
      </c>
      <c r="AF209" s="168"/>
      <c r="AG209" s="98" t="s">
        <v>234</v>
      </c>
      <c r="AH209" s="98"/>
      <c r="AI209" s="86" t="s">
        <v>178</v>
      </c>
      <c r="AJ209" s="101"/>
      <c r="AK209" s="91" t="s">
        <v>2225</v>
      </c>
      <c r="AL209" s="100" t="s">
        <v>2226</v>
      </c>
      <c r="AM209" s="86" t="s">
        <v>263</v>
      </c>
      <c r="AN209" s="86" t="s">
        <v>153</v>
      </c>
      <c r="AO209" s="143">
        <f t="shared" si="9"/>
        <v>0</v>
      </c>
      <c r="AP209" s="85" t="s">
        <v>2227</v>
      </c>
      <c r="AQ209" s="100" t="s">
        <v>111</v>
      </c>
      <c r="AR209" s="97" t="s">
        <v>125</v>
      </c>
      <c r="AV209" s="99"/>
      <c r="AW209" s="159" t="s">
        <v>2228</v>
      </c>
      <c r="AX209" s="102" t="s">
        <v>2229</v>
      </c>
      <c r="AY209" s="157" t="s">
        <v>2230</v>
      </c>
      <c r="AZ209" s="159"/>
      <c r="BF209" s="103">
        <v>46234</v>
      </c>
      <c r="BG209" s="46"/>
      <c r="BH209" s="46"/>
      <c r="BI209" s="46">
        <f t="shared" si="10"/>
        <v>0</v>
      </c>
      <c r="BJ209" s="46">
        <f t="shared" si="11"/>
        <v>0</v>
      </c>
    </row>
    <row r="210" spans="1:62" ht="120" customHeight="1" x14ac:dyDescent="0.2">
      <c r="A210" s="170" t="s">
        <v>179</v>
      </c>
      <c r="B210" s="132"/>
      <c r="C210" s="150">
        <v>0</v>
      </c>
      <c r="D210" s="150">
        <v>0</v>
      </c>
      <c r="E210" s="133">
        <f t="shared" ref="E210:E273" si="12">D210*1.05</f>
        <v>0</v>
      </c>
      <c r="F210" s="134" t="s">
        <v>2231</v>
      </c>
      <c r="G210" s="86" t="s">
        <v>2232</v>
      </c>
      <c r="H210" s="86" t="s">
        <v>177</v>
      </c>
      <c r="I210" s="89"/>
      <c r="J210" s="90" t="s">
        <v>194</v>
      </c>
      <c r="K210" s="86"/>
      <c r="L210" s="86"/>
      <c r="M210" s="92" t="s">
        <v>151</v>
      </c>
      <c r="N210" s="86" t="s">
        <v>108</v>
      </c>
      <c r="O210" s="163" t="s">
        <v>161</v>
      </c>
      <c r="P210" s="163" t="s">
        <v>161</v>
      </c>
      <c r="Q210" s="91" t="s">
        <v>109</v>
      </c>
      <c r="R210" s="91" t="s">
        <v>205</v>
      </c>
      <c r="S210" s="91" t="s">
        <v>2233</v>
      </c>
      <c r="T210" s="92">
        <v>10</v>
      </c>
      <c r="U210" s="93">
        <v>8</v>
      </c>
      <c r="V210" s="94">
        <v>46231</v>
      </c>
      <c r="W210" s="94">
        <v>46231</v>
      </c>
      <c r="X210" s="95">
        <v>9785171872014</v>
      </c>
      <c r="Y210" s="96">
        <v>672</v>
      </c>
      <c r="Z210" s="97">
        <v>0.33300000000000002</v>
      </c>
      <c r="AA210" s="98" t="s">
        <v>170</v>
      </c>
      <c r="AB210" s="98" t="s">
        <v>182</v>
      </c>
      <c r="AC210" s="98" t="s">
        <v>171</v>
      </c>
      <c r="AD210" s="91">
        <v>3</v>
      </c>
      <c r="AE210" s="169" t="s">
        <v>195</v>
      </c>
      <c r="AF210" s="168"/>
      <c r="AG210" s="98" t="s">
        <v>242</v>
      </c>
      <c r="AH210" s="98"/>
      <c r="AI210" s="86" t="s">
        <v>178</v>
      </c>
      <c r="AJ210" s="101"/>
      <c r="AK210" s="91" t="s">
        <v>2234</v>
      </c>
      <c r="AL210" s="100" t="s">
        <v>2235</v>
      </c>
      <c r="AM210" s="86" t="s">
        <v>261</v>
      </c>
      <c r="AN210" s="86" t="s">
        <v>153</v>
      </c>
      <c r="AO210" s="143">
        <f t="shared" ref="AO210:AO219" si="13">C210*U210+D210</f>
        <v>0</v>
      </c>
      <c r="AP210" s="85" t="s">
        <v>2236</v>
      </c>
      <c r="AQ210" s="100" t="s">
        <v>111</v>
      </c>
      <c r="AR210" s="97" t="s">
        <v>125</v>
      </c>
      <c r="AV210" s="99"/>
      <c r="AW210" s="159" t="s">
        <v>2237</v>
      </c>
      <c r="AX210" s="102" t="s">
        <v>2238</v>
      </c>
      <c r="AY210" s="157" t="s">
        <v>2239</v>
      </c>
      <c r="AZ210" s="159"/>
      <c r="BF210" s="103">
        <v>46234</v>
      </c>
      <c r="BG210" s="46"/>
      <c r="BH210" s="46"/>
      <c r="BI210" s="46">
        <f t="shared" ref="BI210:BI219" si="14">AO210*E210</f>
        <v>0</v>
      </c>
      <c r="BJ210" s="46">
        <f t="shared" ref="BJ210:BJ219" si="15">AO210*Z210</f>
        <v>0</v>
      </c>
    </row>
    <row r="211" spans="1:62" ht="120" customHeight="1" x14ac:dyDescent="0.2">
      <c r="A211" s="170" t="s">
        <v>179</v>
      </c>
      <c r="B211" s="132"/>
      <c r="C211" s="150">
        <v>0</v>
      </c>
      <c r="D211" s="150">
        <v>0</v>
      </c>
      <c r="E211" s="133">
        <f t="shared" si="12"/>
        <v>0</v>
      </c>
      <c r="F211" s="134" t="s">
        <v>2057</v>
      </c>
      <c r="G211" s="86" t="s">
        <v>511</v>
      </c>
      <c r="H211" s="86" t="s">
        <v>192</v>
      </c>
      <c r="I211" s="89"/>
      <c r="J211" s="90">
        <v>1</v>
      </c>
      <c r="K211" s="86"/>
      <c r="L211" s="86"/>
      <c r="M211" s="92" t="s">
        <v>151</v>
      </c>
      <c r="N211" s="86" t="s">
        <v>108</v>
      </c>
      <c r="O211" s="163" t="s">
        <v>203</v>
      </c>
      <c r="P211" s="163" t="s">
        <v>203</v>
      </c>
      <c r="Q211" s="91" t="s">
        <v>109</v>
      </c>
      <c r="R211" s="91" t="s">
        <v>205</v>
      </c>
      <c r="S211" s="91" t="s">
        <v>2058</v>
      </c>
      <c r="T211" s="92">
        <v>10</v>
      </c>
      <c r="U211" s="93">
        <v>6</v>
      </c>
      <c r="V211" s="94">
        <v>43125</v>
      </c>
      <c r="W211" s="94">
        <v>46226</v>
      </c>
      <c r="X211" s="95">
        <v>9785171065751</v>
      </c>
      <c r="Y211" s="96">
        <v>320</v>
      </c>
      <c r="Z211" s="97">
        <v>0.20499999999999999</v>
      </c>
      <c r="AA211" s="98" t="s">
        <v>170</v>
      </c>
      <c r="AB211" s="98" t="s">
        <v>152</v>
      </c>
      <c r="AC211" s="98" t="s">
        <v>171</v>
      </c>
      <c r="AD211" s="91">
        <v>3</v>
      </c>
      <c r="AE211" s="135" t="s">
        <v>116</v>
      </c>
      <c r="AF211" s="168"/>
      <c r="AG211" s="98" t="s">
        <v>267</v>
      </c>
      <c r="AH211" s="98"/>
      <c r="AI211" s="86" t="s">
        <v>193</v>
      </c>
      <c r="AJ211" s="101"/>
      <c r="AK211" s="91"/>
      <c r="AL211" s="100" t="s">
        <v>2059</v>
      </c>
      <c r="AM211" s="86" t="s">
        <v>261</v>
      </c>
      <c r="AN211" s="86" t="s">
        <v>153</v>
      </c>
      <c r="AO211" s="143">
        <f t="shared" si="13"/>
        <v>0</v>
      </c>
      <c r="AP211" s="85" t="s">
        <v>2060</v>
      </c>
      <c r="AQ211" s="100" t="s">
        <v>157</v>
      </c>
      <c r="AR211" s="97" t="s">
        <v>125</v>
      </c>
      <c r="AV211" s="99"/>
      <c r="AW211" s="159" t="s">
        <v>2061</v>
      </c>
      <c r="AX211" s="102"/>
      <c r="AY211" s="157" t="s">
        <v>2062</v>
      </c>
      <c r="AZ211" s="159"/>
      <c r="BF211" s="103">
        <v>46233</v>
      </c>
      <c r="BG211" s="46"/>
      <c r="BH211" s="46"/>
      <c r="BI211" s="46">
        <f t="shared" si="14"/>
        <v>0</v>
      </c>
      <c r="BJ211" s="46">
        <f t="shared" si="15"/>
        <v>0</v>
      </c>
    </row>
    <row r="212" spans="1:62" ht="120" customHeight="1" x14ac:dyDescent="0.2">
      <c r="A212" s="170" t="s">
        <v>179</v>
      </c>
      <c r="B212" s="132"/>
      <c r="C212" s="150">
        <v>0</v>
      </c>
      <c r="D212" s="150">
        <v>0</v>
      </c>
      <c r="E212" s="133">
        <f t="shared" si="12"/>
        <v>0</v>
      </c>
      <c r="F212" s="134" t="s">
        <v>2063</v>
      </c>
      <c r="G212" s="86" t="s">
        <v>206</v>
      </c>
      <c r="H212" s="86" t="s">
        <v>192</v>
      </c>
      <c r="I212" s="89"/>
      <c r="J212" s="90">
        <v>6</v>
      </c>
      <c r="K212" s="86"/>
      <c r="L212" s="86"/>
      <c r="M212" s="92" t="s">
        <v>151</v>
      </c>
      <c r="N212" s="86" t="s">
        <v>108</v>
      </c>
      <c r="O212" s="163" t="s">
        <v>2064</v>
      </c>
      <c r="P212" s="163" t="s">
        <v>2065</v>
      </c>
      <c r="Q212" s="91" t="s">
        <v>109</v>
      </c>
      <c r="R212" s="91" t="s">
        <v>205</v>
      </c>
      <c r="S212" s="91" t="s">
        <v>2066</v>
      </c>
      <c r="T212" s="92">
        <v>10</v>
      </c>
      <c r="U212" s="93">
        <v>6</v>
      </c>
      <c r="V212" s="94">
        <v>44251</v>
      </c>
      <c r="W212" s="94">
        <v>46230</v>
      </c>
      <c r="X212" s="95">
        <v>9785171344047</v>
      </c>
      <c r="Y212" s="96">
        <v>288</v>
      </c>
      <c r="Z212" s="97">
        <v>0.20300000000000001</v>
      </c>
      <c r="AA212" s="98" t="s">
        <v>170</v>
      </c>
      <c r="AB212" s="98" t="s">
        <v>160</v>
      </c>
      <c r="AC212" s="98" t="s">
        <v>171</v>
      </c>
      <c r="AD212" s="91">
        <v>3</v>
      </c>
      <c r="AE212" s="135" t="s">
        <v>116</v>
      </c>
      <c r="AF212" s="168"/>
      <c r="AG212" s="98" t="s">
        <v>255</v>
      </c>
      <c r="AH212" s="98"/>
      <c r="AI212" s="86" t="s">
        <v>193</v>
      </c>
      <c r="AJ212" s="101"/>
      <c r="AK212" s="91"/>
      <c r="AL212" s="100" t="s">
        <v>2067</v>
      </c>
      <c r="AM212" s="86" t="s">
        <v>262</v>
      </c>
      <c r="AN212" s="86" t="s">
        <v>153</v>
      </c>
      <c r="AO212" s="143">
        <f t="shared" si="13"/>
        <v>0</v>
      </c>
      <c r="AP212" s="85" t="s">
        <v>2068</v>
      </c>
      <c r="AQ212" s="100" t="s">
        <v>157</v>
      </c>
      <c r="AR212" s="97" t="s">
        <v>125</v>
      </c>
      <c r="AV212" s="99"/>
      <c r="AW212" s="159" t="s">
        <v>2069</v>
      </c>
      <c r="AX212" s="102"/>
      <c r="AY212" s="157" t="s">
        <v>2070</v>
      </c>
      <c r="AZ212" s="159"/>
      <c r="BF212" s="103">
        <v>46233</v>
      </c>
      <c r="BG212" s="46"/>
      <c r="BH212" s="46"/>
      <c r="BI212" s="46">
        <f t="shared" si="14"/>
        <v>0</v>
      </c>
      <c r="BJ212" s="46">
        <f t="shared" si="15"/>
        <v>0</v>
      </c>
    </row>
    <row r="213" spans="1:62" ht="120" customHeight="1" x14ac:dyDescent="0.2">
      <c r="A213" s="170" t="s">
        <v>179</v>
      </c>
      <c r="B213" s="132"/>
      <c r="C213" s="150">
        <v>0</v>
      </c>
      <c r="D213" s="150">
        <v>0</v>
      </c>
      <c r="E213" s="133">
        <f t="shared" si="12"/>
        <v>0</v>
      </c>
      <c r="F213" s="134" t="s">
        <v>2071</v>
      </c>
      <c r="G213" s="86" t="s">
        <v>399</v>
      </c>
      <c r="H213" s="86" t="s">
        <v>192</v>
      </c>
      <c r="I213" s="89"/>
      <c r="J213" s="90">
        <v>5</v>
      </c>
      <c r="K213" s="86"/>
      <c r="L213" s="86"/>
      <c r="M213" s="92" t="s">
        <v>151</v>
      </c>
      <c r="N213" s="86" t="s">
        <v>108</v>
      </c>
      <c r="O213" s="163" t="s">
        <v>202</v>
      </c>
      <c r="P213" s="163" t="s">
        <v>202</v>
      </c>
      <c r="Q213" s="91" t="s">
        <v>109</v>
      </c>
      <c r="R213" s="91" t="s">
        <v>205</v>
      </c>
      <c r="S213" s="91" t="s">
        <v>2072</v>
      </c>
      <c r="T213" s="92">
        <v>10</v>
      </c>
      <c r="U213" s="93">
        <v>6</v>
      </c>
      <c r="V213" s="94">
        <v>42384</v>
      </c>
      <c r="W213" s="94">
        <v>46227</v>
      </c>
      <c r="X213" s="95">
        <v>9785170947201</v>
      </c>
      <c r="Y213" s="96">
        <v>256</v>
      </c>
      <c r="Z213" s="97">
        <v>0.17699999999999999</v>
      </c>
      <c r="AA213" s="98" t="s">
        <v>170</v>
      </c>
      <c r="AB213" s="98" t="s">
        <v>160</v>
      </c>
      <c r="AC213" s="98" t="s">
        <v>171</v>
      </c>
      <c r="AD213" s="91">
        <v>3</v>
      </c>
      <c r="AE213" s="135" t="s">
        <v>116</v>
      </c>
      <c r="AF213" s="168"/>
      <c r="AG213" s="98" t="s">
        <v>249</v>
      </c>
      <c r="AH213" s="98"/>
      <c r="AI213" s="86" t="s">
        <v>193</v>
      </c>
      <c r="AJ213" s="101"/>
      <c r="AK213" s="91"/>
      <c r="AL213" s="100" t="s">
        <v>2073</v>
      </c>
      <c r="AM213" s="86" t="s">
        <v>263</v>
      </c>
      <c r="AN213" s="86" t="s">
        <v>153</v>
      </c>
      <c r="AO213" s="143">
        <f t="shared" si="13"/>
        <v>0</v>
      </c>
      <c r="AP213" s="85" t="s">
        <v>2074</v>
      </c>
      <c r="AQ213" s="100" t="s">
        <v>157</v>
      </c>
      <c r="AR213" s="97" t="s">
        <v>125</v>
      </c>
      <c r="AV213" s="99"/>
      <c r="AW213" s="159" t="s">
        <v>2075</v>
      </c>
      <c r="AX213" s="102" t="s">
        <v>2076</v>
      </c>
      <c r="AY213" s="157" t="s">
        <v>2077</v>
      </c>
      <c r="AZ213" s="159"/>
      <c r="BF213" s="103">
        <v>46233</v>
      </c>
      <c r="BG213" s="46"/>
      <c r="BH213" s="46"/>
      <c r="BI213" s="46">
        <f t="shared" si="14"/>
        <v>0</v>
      </c>
      <c r="BJ213" s="46">
        <f t="shared" si="15"/>
        <v>0</v>
      </c>
    </row>
    <row r="214" spans="1:62" ht="120" customHeight="1" x14ac:dyDescent="0.2">
      <c r="A214" s="170" t="s">
        <v>179</v>
      </c>
      <c r="B214" s="132"/>
      <c r="C214" s="150">
        <v>0</v>
      </c>
      <c r="D214" s="150">
        <v>0</v>
      </c>
      <c r="E214" s="133">
        <f t="shared" si="12"/>
        <v>0</v>
      </c>
      <c r="F214" s="134" t="s">
        <v>971</v>
      </c>
      <c r="G214" s="86" t="s">
        <v>972</v>
      </c>
      <c r="H214" s="86" t="s">
        <v>192</v>
      </c>
      <c r="I214" s="89"/>
      <c r="J214" s="90">
        <v>4</v>
      </c>
      <c r="K214" s="86"/>
      <c r="L214" s="86"/>
      <c r="M214" s="92" t="s">
        <v>151</v>
      </c>
      <c r="N214" s="86" t="s">
        <v>108</v>
      </c>
      <c r="O214" s="163" t="s">
        <v>203</v>
      </c>
      <c r="P214" s="163" t="s">
        <v>203</v>
      </c>
      <c r="Q214" s="91" t="s">
        <v>109</v>
      </c>
      <c r="R214" s="91" t="s">
        <v>205</v>
      </c>
      <c r="S214" s="91" t="s">
        <v>973</v>
      </c>
      <c r="T214" s="92">
        <v>10</v>
      </c>
      <c r="U214" s="93">
        <v>6</v>
      </c>
      <c r="V214" s="94">
        <v>43243</v>
      </c>
      <c r="W214" s="94">
        <v>46226</v>
      </c>
      <c r="X214" s="95">
        <v>9785171077945</v>
      </c>
      <c r="Y214" s="96">
        <v>288</v>
      </c>
      <c r="Z214" s="97">
        <v>0.193</v>
      </c>
      <c r="AA214" s="98" t="s">
        <v>170</v>
      </c>
      <c r="AB214" s="98" t="s">
        <v>160</v>
      </c>
      <c r="AC214" s="98" t="s">
        <v>171</v>
      </c>
      <c r="AD214" s="91">
        <v>3</v>
      </c>
      <c r="AE214" s="135" t="s">
        <v>116</v>
      </c>
      <c r="AF214" s="168"/>
      <c r="AG214" s="98" t="s">
        <v>267</v>
      </c>
      <c r="AH214" s="98"/>
      <c r="AI214" s="86" t="s">
        <v>193</v>
      </c>
      <c r="AJ214" s="101"/>
      <c r="AK214" s="91"/>
      <c r="AL214" s="100" t="s">
        <v>974</v>
      </c>
      <c r="AM214" s="86" t="s">
        <v>261</v>
      </c>
      <c r="AN214" s="86" t="s">
        <v>153</v>
      </c>
      <c r="AO214" s="143">
        <f t="shared" si="13"/>
        <v>0</v>
      </c>
      <c r="AP214" s="85" t="s">
        <v>975</v>
      </c>
      <c r="AQ214" s="100" t="s">
        <v>157</v>
      </c>
      <c r="AR214" s="97" t="s">
        <v>125</v>
      </c>
      <c r="AV214" s="99"/>
      <c r="AW214" s="159" t="s">
        <v>976</v>
      </c>
      <c r="AX214" s="102"/>
      <c r="AY214" s="157" t="s">
        <v>977</v>
      </c>
      <c r="AZ214" s="159"/>
      <c r="BF214" s="103">
        <v>46230</v>
      </c>
      <c r="BG214" s="46"/>
      <c r="BH214" s="46"/>
      <c r="BI214" s="46">
        <f t="shared" si="14"/>
        <v>0</v>
      </c>
      <c r="BJ214" s="46">
        <f t="shared" si="15"/>
        <v>0</v>
      </c>
    </row>
    <row r="215" spans="1:62" ht="120" customHeight="1" x14ac:dyDescent="0.2">
      <c r="A215" s="170" t="s">
        <v>179</v>
      </c>
      <c r="B215" s="132"/>
      <c r="C215" s="150">
        <v>0</v>
      </c>
      <c r="D215" s="150">
        <v>0</v>
      </c>
      <c r="E215" s="133">
        <f t="shared" si="12"/>
        <v>0</v>
      </c>
      <c r="F215" s="134" t="s">
        <v>2078</v>
      </c>
      <c r="G215" s="86" t="s">
        <v>2079</v>
      </c>
      <c r="H215" s="86" t="s">
        <v>192</v>
      </c>
      <c r="I215" s="89"/>
      <c r="J215" s="90">
        <v>5</v>
      </c>
      <c r="K215" s="86"/>
      <c r="L215" s="86"/>
      <c r="M215" s="92" t="s">
        <v>144</v>
      </c>
      <c r="N215" s="86" t="s">
        <v>108</v>
      </c>
      <c r="O215" s="163" t="s">
        <v>229</v>
      </c>
      <c r="P215" s="163" t="s">
        <v>1733</v>
      </c>
      <c r="Q215" s="91" t="s">
        <v>109</v>
      </c>
      <c r="R215" s="91" t="s">
        <v>205</v>
      </c>
      <c r="S215" s="91" t="s">
        <v>2080</v>
      </c>
      <c r="T215" s="92">
        <v>10</v>
      </c>
      <c r="U215" s="93">
        <v>16</v>
      </c>
      <c r="V215" s="94">
        <v>45758</v>
      </c>
      <c r="W215" s="94">
        <v>46231</v>
      </c>
      <c r="X215" s="95">
        <v>9785171729714</v>
      </c>
      <c r="Y215" s="96">
        <v>512</v>
      </c>
      <c r="Z215" s="97">
        <v>0.26400000000000001</v>
      </c>
      <c r="AA215" s="98" t="s">
        <v>170</v>
      </c>
      <c r="AB215" s="98" t="s">
        <v>182</v>
      </c>
      <c r="AC215" s="98" t="s">
        <v>171</v>
      </c>
      <c r="AD215" s="91">
        <v>3</v>
      </c>
      <c r="AE215" s="135" t="s">
        <v>116</v>
      </c>
      <c r="AF215" s="168"/>
      <c r="AG215" s="98" t="s">
        <v>379</v>
      </c>
      <c r="AH215" s="98"/>
      <c r="AI215" s="86" t="s">
        <v>193</v>
      </c>
      <c r="AJ215" s="101"/>
      <c r="AK215" s="91"/>
      <c r="AL215" s="100" t="s">
        <v>2081</v>
      </c>
      <c r="AM215" s="86" t="s">
        <v>261</v>
      </c>
      <c r="AN215" s="86" t="s">
        <v>153</v>
      </c>
      <c r="AO215" s="143">
        <f t="shared" si="13"/>
        <v>0</v>
      </c>
      <c r="AP215" s="85" t="s">
        <v>2082</v>
      </c>
      <c r="AQ215" s="100" t="s">
        <v>111</v>
      </c>
      <c r="AR215" s="97" t="s">
        <v>125</v>
      </c>
      <c r="AV215" s="99"/>
      <c r="AW215" s="159" t="s">
        <v>2083</v>
      </c>
      <c r="AX215" s="102" t="s">
        <v>2084</v>
      </c>
      <c r="AY215" s="157" t="s">
        <v>2085</v>
      </c>
      <c r="AZ215" s="159"/>
      <c r="BF215" s="103">
        <v>46233</v>
      </c>
      <c r="BG215" s="46"/>
      <c r="BH215" s="46"/>
      <c r="BI215" s="46">
        <f t="shared" si="14"/>
        <v>0</v>
      </c>
      <c r="BJ215" s="46">
        <f t="shared" si="15"/>
        <v>0</v>
      </c>
    </row>
    <row r="216" spans="1:62" ht="120" customHeight="1" x14ac:dyDescent="0.2">
      <c r="A216" s="170" t="s">
        <v>179</v>
      </c>
      <c r="B216" s="132"/>
      <c r="C216" s="150">
        <v>0</v>
      </c>
      <c r="D216" s="150">
        <v>0</v>
      </c>
      <c r="E216" s="133">
        <f t="shared" si="12"/>
        <v>0</v>
      </c>
      <c r="F216" s="134" t="s">
        <v>978</v>
      </c>
      <c r="G216" s="86" t="s">
        <v>512</v>
      </c>
      <c r="H216" s="86" t="s">
        <v>192</v>
      </c>
      <c r="I216" s="89"/>
      <c r="J216" s="90">
        <v>5</v>
      </c>
      <c r="K216" s="86"/>
      <c r="L216" s="86"/>
      <c r="M216" s="92" t="s">
        <v>151</v>
      </c>
      <c r="N216" s="86" t="s">
        <v>108</v>
      </c>
      <c r="O216" s="163" t="s">
        <v>203</v>
      </c>
      <c r="P216" s="163" t="s">
        <v>203</v>
      </c>
      <c r="Q216" s="91" t="s">
        <v>109</v>
      </c>
      <c r="R216" s="91" t="s">
        <v>205</v>
      </c>
      <c r="S216" s="91" t="s">
        <v>979</v>
      </c>
      <c r="T216" s="92">
        <v>10</v>
      </c>
      <c r="U216" s="93">
        <v>4</v>
      </c>
      <c r="V216" s="94">
        <v>42321</v>
      </c>
      <c r="W216" s="94">
        <v>46226</v>
      </c>
      <c r="X216" s="95">
        <v>9785170652129</v>
      </c>
      <c r="Y216" s="96">
        <v>864</v>
      </c>
      <c r="Z216" s="97">
        <v>0.39500000000000002</v>
      </c>
      <c r="AA216" s="98" t="s">
        <v>170</v>
      </c>
      <c r="AB216" s="98" t="s">
        <v>182</v>
      </c>
      <c r="AC216" s="98" t="s">
        <v>171</v>
      </c>
      <c r="AD216" s="91">
        <v>3</v>
      </c>
      <c r="AE216" s="135" t="s">
        <v>116</v>
      </c>
      <c r="AF216" s="168"/>
      <c r="AG216" s="98" t="s">
        <v>204</v>
      </c>
      <c r="AH216" s="98"/>
      <c r="AI216" s="86" t="s">
        <v>193</v>
      </c>
      <c r="AJ216" s="101"/>
      <c r="AK216" s="91"/>
      <c r="AL216" s="100" t="s">
        <v>980</v>
      </c>
      <c r="AM216" s="86" t="s">
        <v>261</v>
      </c>
      <c r="AN216" s="86" t="s">
        <v>153</v>
      </c>
      <c r="AO216" s="143">
        <f t="shared" si="13"/>
        <v>0</v>
      </c>
      <c r="AP216" s="85" t="s">
        <v>981</v>
      </c>
      <c r="AQ216" s="100" t="s">
        <v>111</v>
      </c>
      <c r="AR216" s="97" t="s">
        <v>125</v>
      </c>
      <c r="AV216" s="99"/>
      <c r="AW216" s="159" t="s">
        <v>982</v>
      </c>
      <c r="AX216" s="102"/>
      <c r="AY216" s="157" t="s">
        <v>983</v>
      </c>
      <c r="AZ216" s="159"/>
      <c r="BF216" s="103">
        <v>46230</v>
      </c>
      <c r="BG216" s="46"/>
      <c r="BH216" s="46"/>
      <c r="BI216" s="46">
        <f t="shared" si="14"/>
        <v>0</v>
      </c>
      <c r="BJ216" s="46">
        <f t="shared" si="15"/>
        <v>0</v>
      </c>
    </row>
    <row r="217" spans="1:62" ht="120" customHeight="1" x14ac:dyDescent="0.2">
      <c r="A217" s="170" t="s">
        <v>179</v>
      </c>
      <c r="B217" s="132"/>
      <c r="C217" s="150">
        <v>0</v>
      </c>
      <c r="D217" s="150">
        <v>0</v>
      </c>
      <c r="E217" s="133">
        <f t="shared" si="12"/>
        <v>0</v>
      </c>
      <c r="F217" s="134" t="s">
        <v>447</v>
      </c>
      <c r="G217" s="86" t="s">
        <v>448</v>
      </c>
      <c r="H217" s="86" t="s">
        <v>1330</v>
      </c>
      <c r="I217" s="89"/>
      <c r="J217" s="90" t="s">
        <v>194</v>
      </c>
      <c r="K217" s="86"/>
      <c r="L217" s="86"/>
      <c r="M217" s="92" t="s">
        <v>151</v>
      </c>
      <c r="N217" s="86" t="s">
        <v>108</v>
      </c>
      <c r="O217" s="163" t="s">
        <v>161</v>
      </c>
      <c r="P217" s="163" t="s">
        <v>161</v>
      </c>
      <c r="Q217" s="91" t="s">
        <v>109</v>
      </c>
      <c r="R217" s="91" t="s">
        <v>205</v>
      </c>
      <c r="S217" s="91" t="s">
        <v>1331</v>
      </c>
      <c r="T217" s="92">
        <v>22</v>
      </c>
      <c r="U217" s="93">
        <v>24</v>
      </c>
      <c r="V217" s="94">
        <v>46230</v>
      </c>
      <c r="W217" s="94">
        <v>46230</v>
      </c>
      <c r="X217" s="95">
        <v>9785171852092</v>
      </c>
      <c r="Y217" s="96">
        <v>224</v>
      </c>
      <c r="Z217" s="97">
        <v>0.22800000000000001</v>
      </c>
      <c r="AA217" s="98" t="s">
        <v>170</v>
      </c>
      <c r="AB217" s="98" t="s">
        <v>220</v>
      </c>
      <c r="AC217" s="98" t="s">
        <v>171</v>
      </c>
      <c r="AD217" s="91" t="s">
        <v>356</v>
      </c>
      <c r="AE217" s="169" t="s">
        <v>195</v>
      </c>
      <c r="AF217" s="168"/>
      <c r="AG217" s="98" t="s">
        <v>349</v>
      </c>
      <c r="AH217" s="98"/>
      <c r="AI217" s="86" t="s">
        <v>449</v>
      </c>
      <c r="AJ217" s="101"/>
      <c r="AK217" s="91"/>
      <c r="AL217" s="100" t="s">
        <v>1332</v>
      </c>
      <c r="AM217" s="86" t="s">
        <v>258</v>
      </c>
      <c r="AN217" s="86" t="s">
        <v>228</v>
      </c>
      <c r="AO217" s="143">
        <f t="shared" si="13"/>
        <v>0</v>
      </c>
      <c r="AP217" s="85" t="s">
        <v>1333</v>
      </c>
      <c r="AQ217" s="100" t="s">
        <v>154</v>
      </c>
      <c r="AR217" s="97" t="s">
        <v>125</v>
      </c>
      <c r="AV217" s="99"/>
      <c r="AW217" s="159" t="s">
        <v>1334</v>
      </c>
      <c r="AX217" s="102"/>
      <c r="AY217" s="157" t="s">
        <v>450</v>
      </c>
      <c r="AZ217" s="159"/>
      <c r="BF217" s="103">
        <v>46231</v>
      </c>
      <c r="BG217" s="46"/>
      <c r="BH217" s="46"/>
      <c r="BI217" s="46">
        <f t="shared" si="14"/>
        <v>0</v>
      </c>
      <c r="BJ217" s="46">
        <f t="shared" si="15"/>
        <v>0</v>
      </c>
    </row>
    <row r="218" spans="1:62" ht="120" customHeight="1" x14ac:dyDescent="0.2">
      <c r="A218" s="170" t="s">
        <v>179</v>
      </c>
      <c r="B218" s="132"/>
      <c r="C218" s="150">
        <v>0</v>
      </c>
      <c r="D218" s="150">
        <v>0</v>
      </c>
      <c r="E218" s="133">
        <f t="shared" si="12"/>
        <v>0</v>
      </c>
      <c r="F218" s="134" t="s">
        <v>2086</v>
      </c>
      <c r="G218" s="86" t="s">
        <v>2087</v>
      </c>
      <c r="H218" s="86" t="s">
        <v>2088</v>
      </c>
      <c r="I218" s="89"/>
      <c r="J218" s="90">
        <v>7</v>
      </c>
      <c r="K218" s="86"/>
      <c r="L218" s="86"/>
      <c r="M218" s="92" t="s">
        <v>209</v>
      </c>
      <c r="N218" s="86" t="s">
        <v>108</v>
      </c>
      <c r="O218" s="163" t="s">
        <v>347</v>
      </c>
      <c r="P218" s="163" t="s">
        <v>503</v>
      </c>
      <c r="Q218" s="91" t="s">
        <v>109</v>
      </c>
      <c r="R218" s="91" t="s">
        <v>205</v>
      </c>
      <c r="S218" s="91" t="s">
        <v>2089</v>
      </c>
      <c r="T218" s="92">
        <v>10</v>
      </c>
      <c r="U218" s="93">
        <v>20</v>
      </c>
      <c r="V218" s="94">
        <v>46042</v>
      </c>
      <c r="W218" s="94">
        <v>46230</v>
      </c>
      <c r="X218" s="95">
        <v>9785171661403</v>
      </c>
      <c r="Y218" s="96">
        <v>160</v>
      </c>
      <c r="Z218" s="97">
        <v>0.13600000000000001</v>
      </c>
      <c r="AA218" s="98" t="s">
        <v>145</v>
      </c>
      <c r="AB218" s="98" t="s">
        <v>160</v>
      </c>
      <c r="AC218" s="98" t="s">
        <v>146</v>
      </c>
      <c r="AD218" s="91">
        <v>3</v>
      </c>
      <c r="AE218" s="135" t="s">
        <v>116</v>
      </c>
      <c r="AF218" s="168"/>
      <c r="AG218" s="98" t="s">
        <v>364</v>
      </c>
      <c r="AH218" s="98"/>
      <c r="AI218" s="86" t="s">
        <v>2090</v>
      </c>
      <c r="AJ218" s="101"/>
      <c r="AK218" s="91"/>
      <c r="AL218" s="100" t="s">
        <v>2091</v>
      </c>
      <c r="AM218" s="86" t="s">
        <v>257</v>
      </c>
      <c r="AN218" s="86" t="s">
        <v>228</v>
      </c>
      <c r="AO218" s="143">
        <f t="shared" si="13"/>
        <v>0</v>
      </c>
      <c r="AP218" s="85" t="s">
        <v>2092</v>
      </c>
      <c r="AQ218" s="100" t="s">
        <v>147</v>
      </c>
      <c r="AR218" s="97" t="s">
        <v>125</v>
      </c>
      <c r="AV218" s="99"/>
      <c r="AW218" s="159" t="s">
        <v>2093</v>
      </c>
      <c r="AX218" s="102"/>
      <c r="AY218" s="157" t="s">
        <v>2094</v>
      </c>
      <c r="AZ218" s="159"/>
      <c r="BF218" s="103">
        <v>46233</v>
      </c>
      <c r="BG218" s="46"/>
      <c r="BH218" s="46"/>
      <c r="BI218" s="46">
        <f t="shared" si="14"/>
        <v>0</v>
      </c>
      <c r="BJ218" s="46">
        <f t="shared" si="15"/>
        <v>0</v>
      </c>
    </row>
    <row r="219" spans="1:62" ht="120" customHeight="1" x14ac:dyDescent="0.2">
      <c r="A219" s="170" t="s">
        <v>179</v>
      </c>
      <c r="B219" s="132"/>
      <c r="C219" s="150">
        <v>0</v>
      </c>
      <c r="D219" s="150">
        <v>0</v>
      </c>
      <c r="E219" s="133">
        <f t="shared" si="12"/>
        <v>0</v>
      </c>
      <c r="F219" s="134" t="s">
        <v>1335</v>
      </c>
      <c r="G219" s="86" t="s">
        <v>1336</v>
      </c>
      <c r="H219" s="86" t="s">
        <v>1337</v>
      </c>
      <c r="I219" s="89"/>
      <c r="J219" s="90" t="s">
        <v>194</v>
      </c>
      <c r="K219" s="86"/>
      <c r="L219" s="86"/>
      <c r="M219" s="92" t="s">
        <v>144</v>
      </c>
      <c r="N219" s="86" t="s">
        <v>108</v>
      </c>
      <c r="O219" s="163" t="s">
        <v>373</v>
      </c>
      <c r="P219" s="163" t="s">
        <v>1338</v>
      </c>
      <c r="Q219" s="91" t="s">
        <v>109</v>
      </c>
      <c r="R219" s="91" t="s">
        <v>205</v>
      </c>
      <c r="S219" s="91" t="s">
        <v>1339</v>
      </c>
      <c r="T219" s="92">
        <v>10</v>
      </c>
      <c r="U219" s="93">
        <v>4</v>
      </c>
      <c r="V219" s="94">
        <v>46227</v>
      </c>
      <c r="W219" s="94">
        <v>46227</v>
      </c>
      <c r="X219" s="95">
        <v>9785171767242</v>
      </c>
      <c r="Y219" s="96">
        <v>960</v>
      </c>
      <c r="Z219" s="97">
        <v>0.995</v>
      </c>
      <c r="AA219" s="98" t="s">
        <v>186</v>
      </c>
      <c r="AB219" s="98" t="s">
        <v>182</v>
      </c>
      <c r="AC219" s="98" t="s">
        <v>187</v>
      </c>
      <c r="AD219" s="91" t="s">
        <v>110</v>
      </c>
      <c r="AE219" s="169" t="s">
        <v>195</v>
      </c>
      <c r="AF219" s="168"/>
      <c r="AG219" s="98" t="s">
        <v>374</v>
      </c>
      <c r="AH219" s="98"/>
      <c r="AI219" s="86" t="s">
        <v>1340</v>
      </c>
      <c r="AJ219" s="101"/>
      <c r="AK219" s="91"/>
      <c r="AL219" s="100" t="s">
        <v>1341</v>
      </c>
      <c r="AM219" s="86" t="s">
        <v>331</v>
      </c>
      <c r="AN219" s="86" t="s">
        <v>228</v>
      </c>
      <c r="AO219" s="143">
        <f t="shared" si="13"/>
        <v>0</v>
      </c>
      <c r="AP219" s="85" t="s">
        <v>1342</v>
      </c>
      <c r="AQ219" s="100" t="s">
        <v>111</v>
      </c>
      <c r="AR219" s="97" t="s">
        <v>125</v>
      </c>
      <c r="AV219" s="99"/>
      <c r="AW219" s="159" t="s">
        <v>1343</v>
      </c>
      <c r="AX219" s="102"/>
      <c r="AY219" s="157" t="s">
        <v>1344</v>
      </c>
      <c r="AZ219" s="159"/>
      <c r="BF219" s="103">
        <v>46231</v>
      </c>
      <c r="BG219" s="46"/>
      <c r="BH219" s="46"/>
      <c r="BI219" s="46">
        <f t="shared" si="14"/>
        <v>0</v>
      </c>
      <c r="BJ219" s="46">
        <f t="shared" si="15"/>
        <v>0</v>
      </c>
    </row>
  </sheetData>
  <sheetProtection formatCells="0" formatColumns="0" formatRows="0" sort="0" autoFilter="0"/>
  <autoFilter ref="A17:BN219">
    <sortState ref="A18:BN219">
      <sortCondition ref="AW17:AW219"/>
    </sortState>
  </autoFilter>
  <sortState ref="A18:BF678">
    <sortCondition ref="AM18:AM678"/>
    <sortCondition ref="AW18:AW678"/>
  </sortState>
  <mergeCells count="15">
    <mergeCell ref="A2:E3"/>
    <mergeCell ref="F2:H2"/>
    <mergeCell ref="F3:H3"/>
    <mergeCell ref="F6:J6"/>
    <mergeCell ref="I2:J2"/>
    <mergeCell ref="I3:J3"/>
    <mergeCell ref="J7:J8"/>
    <mergeCell ref="Q7:T8"/>
    <mergeCell ref="Q1:U1"/>
    <mergeCell ref="Q9:T10"/>
    <mergeCell ref="K11:T15"/>
    <mergeCell ref="K9:O10"/>
    <mergeCell ref="K7:O8"/>
    <mergeCell ref="K6:T6"/>
    <mergeCell ref="K2:T3"/>
  </mergeCells>
  <phoneticPr fontId="7" type="noConversion"/>
  <conditionalFormatting sqref="AL1:AL17">
    <cfRule type="duplicateValues" dxfId="6" priority="9683"/>
    <cfRule type="duplicateValues" dxfId="5" priority="9684"/>
  </conditionalFormatting>
  <conditionalFormatting sqref="AL1:AL17">
    <cfRule type="duplicateValues" dxfId="4" priority="9685"/>
  </conditionalFormatting>
  <conditionalFormatting sqref="AL220:AL1048576 AL1:AL17">
    <cfRule type="duplicateValues" dxfId="3" priority="9728"/>
  </conditionalFormatting>
  <conditionalFormatting sqref="X220:X1048576 X1:X17">
    <cfRule type="duplicateValues" dxfId="2" priority="9732"/>
  </conditionalFormatting>
  <conditionalFormatting sqref="AL220:AL1048576">
    <cfRule type="duplicateValues" dxfId="1" priority="9735"/>
  </conditionalFormatting>
  <conditionalFormatting sqref="AL220:AL1048576 AL1:AL17 AL215">
    <cfRule type="duplicateValues" dxfId="0" priority="9739"/>
  </conditionalFormatting>
  <pageMargins left="0.39370078740157483" right="0.39370078740157483" top="0.39370078740157483" bottom="0.39370078740157483" header="0" footer="0"/>
  <pageSetup paperSize="9" scale="68" fitToWidth="2" fitToHeight="32767"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1">
    <tabColor indexed="60"/>
  </sheetPr>
  <dimension ref="B1:F67"/>
  <sheetViews>
    <sheetView showGridLines="0" showOutlineSymbols="0" topLeftCell="A22" zoomScale="82" zoomScaleNormal="82" workbookViewId="0">
      <selection activeCell="H27" sqref="H27"/>
    </sheetView>
  </sheetViews>
  <sheetFormatPr defaultRowHeight="12.75" x14ac:dyDescent="0.2"/>
  <cols>
    <col min="1" max="1" width="1.5703125" style="75" customWidth="1"/>
    <col min="2" max="2" width="2.7109375" style="75" customWidth="1"/>
    <col min="3" max="16" width="9.140625" style="75"/>
    <col min="17" max="17" width="7.28515625" style="75" customWidth="1"/>
    <col min="18" max="16384" width="9.140625" style="75"/>
  </cols>
  <sheetData>
    <row r="1" spans="2:3" ht="6.75" customHeight="1" x14ac:dyDescent="0.2"/>
    <row r="2" spans="2:3" ht="20.25" x14ac:dyDescent="0.3">
      <c r="B2" s="84" t="s">
        <v>106</v>
      </c>
    </row>
    <row r="3" spans="2:3" ht="18" x14ac:dyDescent="0.25">
      <c r="B3" s="81" t="s">
        <v>36</v>
      </c>
    </row>
    <row r="4" spans="2:3" ht="18" x14ac:dyDescent="0.25">
      <c r="B4" s="81" t="s">
        <v>37</v>
      </c>
    </row>
    <row r="5" spans="2:3" ht="18" x14ac:dyDescent="0.25">
      <c r="B5" s="81" t="s">
        <v>39</v>
      </c>
    </row>
    <row r="6" spans="2:3" ht="18" x14ac:dyDescent="0.25">
      <c r="B6" s="81" t="s">
        <v>38</v>
      </c>
    </row>
    <row r="7" spans="2:3" ht="18" x14ac:dyDescent="0.25">
      <c r="C7" s="83" t="s">
        <v>40</v>
      </c>
    </row>
    <row r="8" spans="2:3" ht="18" x14ac:dyDescent="0.25">
      <c r="C8" s="83" t="s">
        <v>41</v>
      </c>
    </row>
    <row r="9" spans="2:3" ht="18" x14ac:dyDescent="0.25">
      <c r="C9" s="83" t="s">
        <v>42</v>
      </c>
    </row>
    <row r="10" spans="2:3" ht="18" x14ac:dyDescent="0.25">
      <c r="C10" s="83" t="s">
        <v>30</v>
      </c>
    </row>
    <row r="11" spans="2:3" ht="18" x14ac:dyDescent="0.25">
      <c r="B11" s="82" t="s">
        <v>31</v>
      </c>
    </row>
    <row r="12" spans="2:3" ht="4.5" customHeight="1" x14ac:dyDescent="0.2"/>
    <row r="13" spans="2:3" ht="18" x14ac:dyDescent="0.25">
      <c r="B13" s="81" t="s">
        <v>32</v>
      </c>
    </row>
    <row r="14" spans="2:3" ht="18" x14ac:dyDescent="0.25">
      <c r="B14" s="81" t="s">
        <v>48</v>
      </c>
    </row>
    <row r="16" spans="2:3" ht="18" x14ac:dyDescent="0.25">
      <c r="B16" s="81" t="s">
        <v>33</v>
      </c>
    </row>
    <row r="17" spans="2:6" ht="18" x14ac:dyDescent="0.25">
      <c r="B17" s="81" t="s">
        <v>34</v>
      </c>
    </row>
    <row r="18" spans="2:6" ht="18" x14ac:dyDescent="0.25">
      <c r="B18" s="81" t="s">
        <v>45</v>
      </c>
    </row>
    <row r="19" spans="2:6" ht="18" x14ac:dyDescent="0.25">
      <c r="B19" s="81" t="s">
        <v>44</v>
      </c>
    </row>
    <row r="20" spans="2:6" ht="18" x14ac:dyDescent="0.25">
      <c r="B20" s="81" t="s">
        <v>43</v>
      </c>
    </row>
    <row r="21" spans="2:6" ht="18" x14ac:dyDescent="0.25">
      <c r="B21" s="80" t="s">
        <v>35</v>
      </c>
      <c r="C21" s="79"/>
      <c r="D21" s="79"/>
      <c r="E21" s="79"/>
      <c r="F21" s="79"/>
    </row>
    <row r="24" spans="2:6" ht="20.25" x14ac:dyDescent="0.3">
      <c r="B24" s="78" t="s">
        <v>105</v>
      </c>
    </row>
    <row r="25" spans="2:6" ht="11.25" customHeight="1" x14ac:dyDescent="0.3">
      <c r="B25" s="78"/>
    </row>
    <row r="26" spans="2:6" ht="15.75" x14ac:dyDescent="0.25">
      <c r="B26" s="76" t="s">
        <v>104</v>
      </c>
      <c r="C26" s="76"/>
    </row>
    <row r="27" spans="2:6" ht="15" x14ac:dyDescent="0.2">
      <c r="B27" s="76" t="s">
        <v>103</v>
      </c>
      <c r="C27" s="76"/>
    </row>
    <row r="28" spans="2:6" ht="15" x14ac:dyDescent="0.2">
      <c r="B28" s="76" t="s">
        <v>102</v>
      </c>
      <c r="C28" s="76"/>
    </row>
    <row r="29" spans="2:6" ht="15" x14ac:dyDescent="0.2">
      <c r="B29" s="76" t="s">
        <v>101</v>
      </c>
      <c r="C29" s="76"/>
    </row>
    <row r="30" spans="2:6" ht="15" x14ac:dyDescent="0.2">
      <c r="B30" s="76"/>
      <c r="C30" s="76"/>
    </row>
    <row r="31" spans="2:6" ht="15.75" x14ac:dyDescent="0.25">
      <c r="B31" s="76" t="s">
        <v>100</v>
      </c>
      <c r="C31" s="76"/>
    </row>
    <row r="32" spans="2:6" ht="15" x14ac:dyDescent="0.2">
      <c r="B32" s="76" t="s">
        <v>99</v>
      </c>
      <c r="C32" s="76"/>
    </row>
    <row r="33" spans="2:3" ht="15" x14ac:dyDescent="0.2">
      <c r="B33" s="76" t="s">
        <v>98</v>
      </c>
      <c r="C33" s="76"/>
    </row>
    <row r="34" spans="2:3" ht="15" x14ac:dyDescent="0.2">
      <c r="B34" s="76"/>
      <c r="C34" s="76"/>
    </row>
    <row r="35" spans="2:3" ht="15.75" x14ac:dyDescent="0.25">
      <c r="B35" s="76" t="s">
        <v>97</v>
      </c>
      <c r="C35" s="76"/>
    </row>
    <row r="36" spans="2:3" ht="15" x14ac:dyDescent="0.2">
      <c r="B36" s="76" t="s">
        <v>96</v>
      </c>
      <c r="C36" s="76"/>
    </row>
    <row r="37" spans="2:3" ht="15" x14ac:dyDescent="0.2">
      <c r="B37" s="76"/>
      <c r="C37" s="76" t="s">
        <v>95</v>
      </c>
    </row>
    <row r="38" spans="2:3" ht="15" x14ac:dyDescent="0.2">
      <c r="B38" s="76"/>
      <c r="C38" s="76" t="s">
        <v>94</v>
      </c>
    </row>
    <row r="39" spans="2:3" ht="15" x14ac:dyDescent="0.2">
      <c r="B39" s="76"/>
      <c r="C39" s="76" t="s">
        <v>93</v>
      </c>
    </row>
    <row r="40" spans="2:3" ht="15" x14ac:dyDescent="0.2">
      <c r="B40" s="76"/>
      <c r="C40" s="76" t="s">
        <v>92</v>
      </c>
    </row>
    <row r="41" spans="2:3" ht="15" x14ac:dyDescent="0.2">
      <c r="B41" s="76"/>
      <c r="C41" s="76" t="s">
        <v>91</v>
      </c>
    </row>
    <row r="42" spans="2:3" ht="15" x14ac:dyDescent="0.2">
      <c r="B42" s="76"/>
      <c r="C42" s="76" t="s">
        <v>90</v>
      </c>
    </row>
    <row r="43" spans="2:3" ht="15" x14ac:dyDescent="0.2">
      <c r="B43" s="76"/>
      <c r="C43" s="76" t="s">
        <v>89</v>
      </c>
    </row>
    <row r="44" spans="2:3" ht="15" x14ac:dyDescent="0.2">
      <c r="B44" s="76"/>
      <c r="C44" s="76" t="s">
        <v>88</v>
      </c>
    </row>
    <row r="45" spans="2:3" ht="15" x14ac:dyDescent="0.2">
      <c r="B45" s="76"/>
      <c r="C45" s="76" t="s">
        <v>87</v>
      </c>
    </row>
    <row r="46" spans="2:3" ht="15" x14ac:dyDescent="0.2">
      <c r="B46" s="76"/>
      <c r="C46" s="76" t="s">
        <v>86</v>
      </c>
    </row>
    <row r="47" spans="2:3" s="77" customFormat="1" ht="14.25" x14ac:dyDescent="0.2">
      <c r="B47" s="77" t="s">
        <v>85</v>
      </c>
    </row>
    <row r="48" spans="2:3" ht="15" x14ac:dyDescent="0.2">
      <c r="B48" s="76"/>
      <c r="C48" s="76"/>
    </row>
    <row r="49" spans="2:3" ht="15.75" x14ac:dyDescent="0.25">
      <c r="B49" s="76" t="s">
        <v>84</v>
      </c>
      <c r="C49" s="76"/>
    </row>
    <row r="50" spans="2:3" ht="15" x14ac:dyDescent="0.2">
      <c r="B50" s="76"/>
      <c r="C50" s="76" t="s">
        <v>83</v>
      </c>
    </row>
    <row r="51" spans="2:3" ht="15" x14ac:dyDescent="0.2">
      <c r="B51" s="76"/>
      <c r="C51" s="76" t="s">
        <v>82</v>
      </c>
    </row>
    <row r="52" spans="2:3" ht="15" x14ac:dyDescent="0.2">
      <c r="B52" s="76"/>
      <c r="C52" s="76" t="s">
        <v>81</v>
      </c>
    </row>
    <row r="53" spans="2:3" ht="15" x14ac:dyDescent="0.2">
      <c r="B53" s="76"/>
      <c r="C53" s="76" t="s">
        <v>80</v>
      </c>
    </row>
    <row r="54" spans="2:3" ht="15" x14ac:dyDescent="0.2">
      <c r="B54" s="76"/>
      <c r="C54" s="76" t="s">
        <v>79</v>
      </c>
    </row>
    <row r="55" spans="2:3" ht="15" x14ac:dyDescent="0.2">
      <c r="B55" s="76"/>
      <c r="C55" s="76"/>
    </row>
    <row r="56" spans="2:3" ht="15.75" x14ac:dyDescent="0.25">
      <c r="B56" s="76" t="s">
        <v>78</v>
      </c>
      <c r="C56" s="76"/>
    </row>
    <row r="57" spans="2:3" ht="15" x14ac:dyDescent="0.2">
      <c r="B57" s="76"/>
      <c r="C57" s="76"/>
    </row>
    <row r="58" spans="2:3" ht="15.75" x14ac:dyDescent="0.25">
      <c r="B58" s="76" t="s">
        <v>77</v>
      </c>
      <c r="C58" s="76"/>
    </row>
    <row r="59" spans="2:3" ht="15" x14ac:dyDescent="0.2">
      <c r="B59" s="76"/>
      <c r="C59" s="76"/>
    </row>
    <row r="60" spans="2:3" ht="15.75" x14ac:dyDescent="0.25">
      <c r="B60" s="76" t="s">
        <v>76</v>
      </c>
      <c r="C60" s="76"/>
    </row>
    <row r="61" spans="2:3" ht="15" x14ac:dyDescent="0.2">
      <c r="B61" s="76" t="s">
        <v>75</v>
      </c>
      <c r="C61" s="76"/>
    </row>
    <row r="62" spans="2:3" ht="15" x14ac:dyDescent="0.2">
      <c r="B62" s="76" t="s">
        <v>74</v>
      </c>
      <c r="C62" s="76"/>
    </row>
    <row r="63" spans="2:3" ht="15" x14ac:dyDescent="0.2">
      <c r="B63" s="76"/>
      <c r="C63" s="76"/>
    </row>
    <row r="64" spans="2:3" ht="15.75" x14ac:dyDescent="0.25">
      <c r="B64" s="76" t="s">
        <v>73</v>
      </c>
      <c r="C64" s="76"/>
    </row>
    <row r="65" spans="2:3" ht="15" x14ac:dyDescent="0.2">
      <c r="B65" s="76"/>
      <c r="C65" s="76" t="s">
        <v>72</v>
      </c>
    </row>
    <row r="66" spans="2:3" ht="15" x14ac:dyDescent="0.2">
      <c r="C66" s="76" t="s">
        <v>71</v>
      </c>
    </row>
    <row r="67" spans="2:3" ht="15" x14ac:dyDescent="0.2">
      <c r="C67" s="76" t="s">
        <v>70</v>
      </c>
    </row>
  </sheetData>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tabColor indexed="60"/>
  </sheetPr>
  <dimension ref="B1:Q390"/>
  <sheetViews>
    <sheetView showGridLines="0" showOutlineSymbols="0" workbookViewId="0">
      <selection activeCell="E4" sqref="E4"/>
    </sheetView>
  </sheetViews>
  <sheetFormatPr defaultRowHeight="12.75" x14ac:dyDescent="0.2"/>
  <cols>
    <col min="1" max="1" width="1.5703125" customWidth="1"/>
    <col min="2" max="2" width="2.7109375" customWidth="1"/>
    <col min="17" max="17" width="7.28515625" customWidth="1"/>
  </cols>
  <sheetData>
    <row r="1" spans="2:3" ht="6.75" customHeight="1" x14ac:dyDescent="0.2"/>
    <row r="2" spans="2:3" ht="20.25" x14ac:dyDescent="0.3">
      <c r="B2" s="8"/>
    </row>
    <row r="3" spans="2:3" ht="18" x14ac:dyDescent="0.25">
      <c r="B3" s="9"/>
    </row>
    <row r="4" spans="2:3" ht="18" x14ac:dyDescent="0.25">
      <c r="B4" s="9"/>
    </row>
    <row r="5" spans="2:3" ht="18" x14ac:dyDescent="0.25">
      <c r="B5" s="9"/>
    </row>
    <row r="6" spans="2:3" ht="18" x14ac:dyDescent="0.25">
      <c r="B6" s="9"/>
    </row>
    <row r="7" spans="2:3" ht="18" x14ac:dyDescent="0.25">
      <c r="C7" s="10"/>
    </row>
    <row r="8" spans="2:3" ht="18" x14ac:dyDescent="0.25">
      <c r="C8" s="10"/>
    </row>
    <row r="9" spans="2:3" ht="18" x14ac:dyDescent="0.25">
      <c r="C9" s="10"/>
    </row>
    <row r="10" spans="2:3" ht="18" x14ac:dyDescent="0.25">
      <c r="C10" s="10"/>
    </row>
    <row r="11" spans="2:3" ht="18" x14ac:dyDescent="0.25">
      <c r="C11" s="10"/>
    </row>
    <row r="12" spans="2:3" ht="18" x14ac:dyDescent="0.25">
      <c r="C12" s="10"/>
    </row>
    <row r="13" spans="2:3" ht="18" x14ac:dyDescent="0.25">
      <c r="B13" s="11"/>
    </row>
    <row r="14" spans="2:3" ht="4.5" customHeight="1" x14ac:dyDescent="0.2"/>
    <row r="15" spans="2:3" ht="18" x14ac:dyDescent="0.25">
      <c r="B15" s="9"/>
    </row>
    <row r="16" spans="2:3" ht="18" x14ac:dyDescent="0.25">
      <c r="B16" s="9"/>
    </row>
    <row r="17" spans="2:17" ht="18" x14ac:dyDescent="0.25">
      <c r="B17" s="12"/>
      <c r="C17" s="13"/>
      <c r="D17" s="13"/>
      <c r="E17" s="13"/>
      <c r="F17" s="13"/>
      <c r="G17" s="13"/>
      <c r="H17" s="13"/>
      <c r="I17" s="13"/>
      <c r="J17" s="13"/>
      <c r="K17" s="13"/>
      <c r="L17" s="13"/>
      <c r="M17" s="13"/>
      <c r="N17" s="13"/>
      <c r="O17" s="13"/>
      <c r="P17" s="13"/>
      <c r="Q17" s="13"/>
    </row>
    <row r="18" spans="2:17" ht="18" x14ac:dyDescent="0.25">
      <c r="B18" s="12"/>
      <c r="C18" s="13"/>
      <c r="D18" s="13"/>
      <c r="E18" s="13"/>
      <c r="F18" s="13"/>
      <c r="G18" s="13"/>
      <c r="H18" s="13"/>
      <c r="I18" s="13"/>
      <c r="J18" s="13"/>
      <c r="K18" s="13"/>
      <c r="L18" s="13"/>
      <c r="M18" s="13"/>
      <c r="N18" s="13"/>
      <c r="O18" s="13"/>
      <c r="P18" s="13"/>
      <c r="Q18" s="13"/>
    </row>
    <row r="19" spans="2:17" ht="21.75" customHeight="1" x14ac:dyDescent="0.25">
      <c r="B19" s="14"/>
    </row>
    <row r="20" spans="2:17" ht="18" x14ac:dyDescent="0.25">
      <c r="B20" s="9"/>
    </row>
    <row r="29" spans="2:17" ht="18.75" customHeight="1" x14ac:dyDescent="0.25">
      <c r="B29" s="9"/>
      <c r="C29" s="9"/>
      <c r="D29" s="9"/>
      <c r="E29" s="9"/>
      <c r="F29" s="9"/>
      <c r="G29" s="9"/>
      <c r="H29" s="9"/>
      <c r="I29" s="9"/>
      <c r="J29" s="9"/>
      <c r="K29" s="9"/>
    </row>
    <row r="64" ht="9" customHeight="1" x14ac:dyDescent="0.2"/>
    <row r="65" spans="2:2" ht="18.75" customHeight="1" x14ac:dyDescent="0.25">
      <c r="B65" s="9"/>
    </row>
    <row r="88" spans="2:2" ht="39" customHeight="1" x14ac:dyDescent="0.2"/>
    <row r="89" spans="2:2" ht="52.5" customHeight="1" x14ac:dyDescent="0.2"/>
    <row r="90" spans="2:2" ht="12.75" customHeight="1" x14ac:dyDescent="0.2"/>
    <row r="91" spans="2:2" ht="18" x14ac:dyDescent="0.25">
      <c r="B91" s="9"/>
    </row>
    <row r="92" spans="2:2" ht="18.75" x14ac:dyDescent="0.3">
      <c r="B92" s="15"/>
    </row>
    <row r="134" spans="2:2" ht="54" customHeight="1" x14ac:dyDescent="0.2"/>
    <row r="135" spans="2:2" ht="12.75" customHeight="1" x14ac:dyDescent="0.2"/>
    <row r="136" spans="2:2" ht="18" x14ac:dyDescent="0.25">
      <c r="B136" s="9"/>
    </row>
    <row r="148" spans="2:2" ht="44.25" customHeight="1" x14ac:dyDescent="0.2"/>
    <row r="150" spans="2:2" ht="18.75" x14ac:dyDescent="0.3">
      <c r="B150" s="15"/>
    </row>
    <row r="178" spans="2:2" ht="48" customHeight="1" x14ac:dyDescent="0.2"/>
    <row r="179" spans="2:2" ht="78" customHeight="1" x14ac:dyDescent="0.2"/>
    <row r="181" spans="2:2" ht="18" x14ac:dyDescent="0.25">
      <c r="B181" s="9"/>
    </row>
    <row r="182" spans="2:2" ht="18" x14ac:dyDescent="0.25">
      <c r="B182" s="9"/>
    </row>
    <row r="183" spans="2:2" ht="18" x14ac:dyDescent="0.25">
      <c r="B183" s="9"/>
    </row>
    <row r="197" spans="2:2" ht="48" customHeight="1" x14ac:dyDescent="0.2"/>
    <row r="199" spans="2:2" ht="18" x14ac:dyDescent="0.25">
      <c r="B199" s="9"/>
    </row>
    <row r="200" spans="2:2" ht="18.75" x14ac:dyDescent="0.3">
      <c r="B200" s="15"/>
    </row>
    <row r="201" spans="2:2" ht="18.75" x14ac:dyDescent="0.3">
      <c r="B201" s="15"/>
    </row>
    <row r="222" spans="2:2" ht="4.5" customHeight="1" x14ac:dyDescent="0.2"/>
    <row r="224" spans="2:2" ht="18" x14ac:dyDescent="0.25">
      <c r="B224" s="9"/>
    </row>
    <row r="225" spans="2:2" ht="18" x14ac:dyDescent="0.25">
      <c r="B225" s="9"/>
    </row>
    <row r="226" spans="2:2" ht="18" x14ac:dyDescent="0.25">
      <c r="B226" s="9"/>
    </row>
    <row r="227" spans="2:2" ht="18" x14ac:dyDescent="0.25">
      <c r="B227" s="9"/>
    </row>
    <row r="228" spans="2:2" ht="18" x14ac:dyDescent="0.25">
      <c r="B228" s="9"/>
    </row>
    <row r="229" spans="2:2" ht="18" x14ac:dyDescent="0.25">
      <c r="B229" s="9"/>
    </row>
    <row r="284" spans="2:2" ht="154.5" customHeight="1" x14ac:dyDescent="0.2"/>
    <row r="287" spans="2:2" ht="18" x14ac:dyDescent="0.25">
      <c r="B287" s="9"/>
    </row>
    <row r="337" spans="2:2" ht="60" customHeight="1" x14ac:dyDescent="0.2"/>
    <row r="339" spans="2:2" ht="18" x14ac:dyDescent="0.25">
      <c r="B339" s="9"/>
    </row>
    <row r="340" spans="2:2" ht="18" x14ac:dyDescent="0.25">
      <c r="B340" s="9"/>
    </row>
    <row r="341" spans="2:2" ht="18" x14ac:dyDescent="0.25">
      <c r="B341" s="9"/>
    </row>
    <row r="387" spans="2:2" ht="8.25" customHeight="1" x14ac:dyDescent="0.2"/>
    <row r="389" spans="2:2" ht="18" x14ac:dyDescent="0.25">
      <c r="B389" s="9"/>
    </row>
    <row r="390" spans="2:2" ht="18" x14ac:dyDescent="0.25">
      <c r="B390" s="9"/>
    </row>
  </sheetData>
  <phoneticPr fontId="7"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Прайс-лист</vt:lpstr>
      <vt:lpstr>Инструкция и Глоссарий</vt:lpstr>
      <vt:lpstr>Инструкция</vt:lpstr>
      <vt:lpstr>ADDRESS</vt:lpstr>
      <vt:lpstr>Crit</vt:lpstr>
      <vt:lpstr>ID_TYPE</vt:lpstr>
      <vt:lpstr>LINES</vt:lpstr>
      <vt:lpstr>'Прайс-лист'!Область_печати</vt:lpstr>
    </vt:vector>
  </TitlesOfParts>
  <Manager>Новиков О.Е.</Manager>
  <Company>АСТ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Новинки-Допечатки</dc:title>
  <dc:subject>Прайс-лист на отпускаемую продукцию</dc:subject>
  <dc:creator>Заводская Е. А.</dc:creator>
  <cp:lastModifiedBy>Игнатова Ирина</cp:lastModifiedBy>
  <cp:lastPrinted>2009-11-16T19:10:04Z</cp:lastPrinted>
  <dcterms:created xsi:type="dcterms:W3CDTF">2008-10-30T10:27:03Z</dcterms:created>
  <dcterms:modified xsi:type="dcterms:W3CDTF">2026-08-03T08:31:28Z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3537024</vt:lpwstr>
  </property>
  <property fmtid="{D5CDD505-2E9C-101B-9397-08002B2CF9AE}" pid="3" name="NXPowerLiteSettings">
    <vt:lpwstr>B74006B004C800</vt:lpwstr>
  </property>
  <property fmtid="{D5CDD505-2E9C-101B-9397-08002B2CF9AE}" pid="4" name="NXPowerLiteVersion">
    <vt:lpwstr>D5.0.6</vt:lpwstr>
  </property>
</Properties>
</file>