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8" windowWidth="15180" windowHeight="11640"/>
  </bookViews>
  <sheets>
    <sheet name="Склад" sheetId="4" r:id="rId1"/>
    <sheet name="оформление заказа" sheetId="2" r:id="rId2"/>
  </sheets>
  <definedNames>
    <definedName name="_xlnm._FilterDatabase" localSheetId="0" hidden="1">Склад!$A$7:$AH$280</definedName>
    <definedName name="ItemCODE">#REF!</definedName>
    <definedName name="СКИДКА" comment="Скидка клиента">#REF!</definedName>
  </definedNames>
  <calcPr calcId="145621" refMode="R1C1"/>
</workbook>
</file>

<file path=xl/calcChain.xml><?xml version="1.0" encoding="utf-8"?>
<calcChain xmlns="http://schemas.openxmlformats.org/spreadsheetml/2006/main">
  <c r="Q279" i="4" l="1"/>
  <c r="P279" i="4"/>
  <c r="I279" i="4"/>
  <c r="J279" i="4"/>
  <c r="Q278" i="4"/>
  <c r="P278" i="4"/>
  <c r="I278" i="4"/>
  <c r="J278" i="4"/>
  <c r="Q277" i="4"/>
  <c r="P277" i="4"/>
  <c r="I277" i="4"/>
  <c r="J277" i="4"/>
  <c r="Q276" i="4"/>
  <c r="P276" i="4"/>
  <c r="I276" i="4"/>
  <c r="J276" i="4"/>
  <c r="Q275" i="4"/>
  <c r="P275" i="4"/>
  <c r="I275" i="4"/>
  <c r="J275" i="4"/>
  <c r="Q274" i="4"/>
  <c r="P274" i="4"/>
  <c r="I274" i="4"/>
  <c r="J274" i="4"/>
  <c r="Q273" i="4"/>
  <c r="P273" i="4"/>
  <c r="I273" i="4"/>
  <c r="J273" i="4"/>
  <c r="Q272" i="4"/>
  <c r="P272" i="4"/>
  <c r="I272" i="4"/>
  <c r="J272" i="4"/>
  <c r="Q271" i="4"/>
  <c r="P271" i="4"/>
  <c r="I271" i="4"/>
  <c r="J271" i="4"/>
  <c r="Q270" i="4"/>
  <c r="P270" i="4"/>
  <c r="I270" i="4"/>
  <c r="J270" i="4"/>
  <c r="Q269" i="4"/>
  <c r="P269" i="4"/>
  <c r="I269" i="4"/>
  <c r="J269" i="4"/>
  <c r="Q268" i="4"/>
  <c r="P268" i="4"/>
  <c r="I268" i="4"/>
  <c r="J268" i="4"/>
  <c r="Q267" i="4"/>
  <c r="P267" i="4"/>
  <c r="I267" i="4"/>
  <c r="J267" i="4"/>
  <c r="Q266" i="4"/>
  <c r="P266" i="4"/>
  <c r="I266" i="4"/>
  <c r="J266" i="4"/>
  <c r="Q263" i="4"/>
  <c r="P263" i="4"/>
  <c r="I263" i="4"/>
  <c r="J263" i="4"/>
  <c r="Q262" i="4"/>
  <c r="P262" i="4"/>
  <c r="I262" i="4"/>
  <c r="J262" i="4"/>
  <c r="Q261" i="4"/>
  <c r="P261" i="4"/>
  <c r="I261" i="4"/>
  <c r="J261" i="4"/>
  <c r="Q260" i="4"/>
  <c r="P260" i="4"/>
  <c r="I260" i="4"/>
  <c r="J260" i="4"/>
  <c r="Q259" i="4"/>
  <c r="P259" i="4"/>
  <c r="I259" i="4"/>
  <c r="J259" i="4"/>
  <c r="Q258" i="4"/>
  <c r="P258" i="4"/>
  <c r="I258" i="4"/>
  <c r="J258" i="4"/>
  <c r="Q257" i="4"/>
  <c r="P257" i="4"/>
  <c r="I257" i="4"/>
  <c r="J257" i="4"/>
  <c r="Q256" i="4"/>
  <c r="P256" i="4"/>
  <c r="I256" i="4"/>
  <c r="J256" i="4"/>
  <c r="Q255" i="4"/>
  <c r="P255" i="4"/>
  <c r="I255" i="4"/>
  <c r="J255" i="4"/>
  <c r="Q253" i="4"/>
  <c r="P253" i="4"/>
  <c r="I253" i="4"/>
  <c r="J253" i="4"/>
  <c r="Q252" i="4"/>
  <c r="P252" i="4"/>
  <c r="I252" i="4"/>
  <c r="J252" i="4"/>
  <c r="Q251" i="4"/>
  <c r="P251" i="4"/>
  <c r="I251" i="4"/>
  <c r="J251" i="4"/>
  <c r="Q250" i="4"/>
  <c r="P250" i="4"/>
  <c r="I250" i="4"/>
  <c r="J250" i="4"/>
  <c r="Q249" i="4"/>
  <c r="P249" i="4"/>
  <c r="I249" i="4"/>
  <c r="J249" i="4"/>
  <c r="Q248" i="4"/>
  <c r="P248" i="4"/>
  <c r="I248" i="4"/>
  <c r="J248" i="4"/>
  <c r="Q247" i="4"/>
  <c r="P247" i="4"/>
  <c r="I247" i="4"/>
  <c r="J247" i="4"/>
  <c r="Q246" i="4"/>
  <c r="P246" i="4"/>
  <c r="I246" i="4"/>
  <c r="J246" i="4"/>
  <c r="Q245" i="4"/>
  <c r="P245" i="4"/>
  <c r="I245" i="4"/>
  <c r="J245" i="4"/>
  <c r="Q244" i="4"/>
  <c r="P244" i="4"/>
  <c r="I244" i="4"/>
  <c r="J244" i="4"/>
  <c r="Q243" i="4"/>
  <c r="P243" i="4"/>
  <c r="I243" i="4"/>
  <c r="J243" i="4"/>
  <c r="Q242" i="4"/>
  <c r="P242" i="4"/>
  <c r="I242" i="4"/>
  <c r="J242" i="4"/>
  <c r="Q239" i="4"/>
  <c r="P239" i="4"/>
  <c r="I239" i="4"/>
  <c r="J239" i="4"/>
  <c r="Q238" i="4"/>
  <c r="P238" i="4"/>
  <c r="I238" i="4"/>
  <c r="J238" i="4"/>
  <c r="Q237" i="4"/>
  <c r="P237" i="4"/>
  <c r="I237" i="4"/>
  <c r="J237" i="4"/>
  <c r="Q236" i="4"/>
  <c r="P236" i="4"/>
  <c r="I236" i="4"/>
  <c r="J236" i="4"/>
  <c r="Q235" i="4"/>
  <c r="P235" i="4"/>
  <c r="I235" i="4"/>
  <c r="J235" i="4"/>
  <c r="Q234" i="4"/>
  <c r="P234" i="4"/>
  <c r="I234" i="4"/>
  <c r="J234" i="4"/>
  <c r="Q233" i="4"/>
  <c r="P233" i="4"/>
  <c r="I233" i="4"/>
  <c r="J233" i="4"/>
  <c r="Q232" i="4"/>
  <c r="P232" i="4"/>
  <c r="I232" i="4"/>
  <c r="J232" i="4"/>
  <c r="Q231" i="4"/>
  <c r="P231" i="4"/>
  <c r="I231" i="4"/>
  <c r="J231" i="4"/>
  <c r="Q230" i="4"/>
  <c r="P230" i="4"/>
  <c r="I230" i="4"/>
  <c r="J230" i="4"/>
  <c r="Q229" i="4"/>
  <c r="P229" i="4"/>
  <c r="I229" i="4"/>
  <c r="J229" i="4"/>
  <c r="Q228" i="4"/>
  <c r="P228" i="4"/>
  <c r="I228" i="4"/>
  <c r="J228" i="4"/>
  <c r="Q227" i="4"/>
  <c r="P227" i="4"/>
  <c r="I227" i="4"/>
  <c r="J227" i="4"/>
  <c r="Q226" i="4"/>
  <c r="P226" i="4"/>
  <c r="I226" i="4"/>
  <c r="J226" i="4"/>
  <c r="Q224" i="4"/>
  <c r="P224" i="4"/>
  <c r="I224" i="4"/>
  <c r="J224" i="4"/>
  <c r="Q223" i="4"/>
  <c r="P223" i="4"/>
  <c r="I223" i="4"/>
  <c r="J223" i="4"/>
  <c r="Q222" i="4"/>
  <c r="P222" i="4"/>
  <c r="I222" i="4"/>
  <c r="J222" i="4"/>
  <c r="Q221" i="4"/>
  <c r="P221" i="4"/>
  <c r="I221" i="4"/>
  <c r="J221" i="4"/>
  <c r="Q220" i="4"/>
  <c r="P220" i="4"/>
  <c r="I220" i="4"/>
  <c r="J220" i="4"/>
  <c r="Q219" i="4"/>
  <c r="P219" i="4"/>
  <c r="I219" i="4"/>
  <c r="J219" i="4"/>
  <c r="Q218" i="4"/>
  <c r="P218" i="4"/>
  <c r="I218" i="4"/>
  <c r="J218" i="4"/>
  <c r="Q217" i="4"/>
  <c r="P217" i="4"/>
  <c r="I217" i="4"/>
  <c r="J217" i="4"/>
  <c r="Q216" i="4"/>
  <c r="P216" i="4"/>
  <c r="I216" i="4"/>
  <c r="J216" i="4"/>
  <c r="Q215" i="4"/>
  <c r="P215" i="4"/>
  <c r="I215" i="4"/>
  <c r="J215" i="4"/>
  <c r="Q214" i="4"/>
  <c r="P214" i="4"/>
  <c r="I214" i="4"/>
  <c r="J214" i="4"/>
  <c r="Q213" i="4"/>
  <c r="P213" i="4"/>
  <c r="I213" i="4"/>
  <c r="J213" i="4"/>
  <c r="Q212" i="4"/>
  <c r="P212" i="4"/>
  <c r="I212" i="4"/>
  <c r="J212" i="4"/>
  <c r="Q210" i="4"/>
  <c r="P210" i="4"/>
  <c r="I210" i="4"/>
  <c r="J210" i="4"/>
  <c r="Q209" i="4"/>
  <c r="P209" i="4"/>
  <c r="I209" i="4"/>
  <c r="J209" i="4"/>
  <c r="Q208" i="4"/>
  <c r="P208" i="4"/>
  <c r="I208" i="4"/>
  <c r="J208" i="4"/>
  <c r="Q207" i="4"/>
  <c r="P207" i="4"/>
  <c r="I207" i="4"/>
  <c r="J207" i="4"/>
  <c r="Q206" i="4"/>
  <c r="P206" i="4"/>
  <c r="I206" i="4"/>
  <c r="J206" i="4"/>
  <c r="Q205" i="4"/>
  <c r="P205" i="4"/>
  <c r="I205" i="4"/>
  <c r="J205" i="4"/>
  <c r="Q204" i="4"/>
  <c r="P204" i="4"/>
  <c r="I204" i="4"/>
  <c r="J204" i="4"/>
  <c r="Q203" i="4"/>
  <c r="P203" i="4"/>
  <c r="I203" i="4"/>
  <c r="J203" i="4"/>
  <c r="Q202" i="4"/>
  <c r="P202" i="4"/>
  <c r="I202" i="4"/>
  <c r="J202" i="4"/>
  <c r="Q201" i="4"/>
  <c r="P201" i="4"/>
  <c r="I201" i="4"/>
  <c r="J201" i="4"/>
  <c r="Q200" i="4"/>
  <c r="P200" i="4"/>
  <c r="I200" i="4"/>
  <c r="J200" i="4"/>
  <c r="Q199" i="4"/>
  <c r="P199" i="4"/>
  <c r="I199" i="4"/>
  <c r="J199" i="4"/>
  <c r="Q198" i="4"/>
  <c r="P198" i="4"/>
  <c r="I198" i="4"/>
  <c r="J198" i="4"/>
  <c r="Q197" i="4"/>
  <c r="P197" i="4"/>
  <c r="I197" i="4"/>
  <c r="J197" i="4"/>
  <c r="Q196" i="4"/>
  <c r="P196" i="4"/>
  <c r="I196" i="4"/>
  <c r="J196" i="4"/>
  <c r="Q195" i="4"/>
  <c r="P195" i="4"/>
  <c r="I195" i="4"/>
  <c r="J195" i="4"/>
  <c r="Q194" i="4"/>
  <c r="P194" i="4"/>
  <c r="I194" i="4"/>
  <c r="J194" i="4"/>
  <c r="Q193" i="4"/>
  <c r="P193" i="4"/>
  <c r="I193" i="4"/>
  <c r="J193" i="4"/>
  <c r="Q192" i="4"/>
  <c r="P192" i="4"/>
  <c r="I192" i="4"/>
  <c r="J192" i="4"/>
  <c r="Q191" i="4"/>
  <c r="P191" i="4"/>
  <c r="I191" i="4"/>
  <c r="J191" i="4"/>
  <c r="Q190" i="4"/>
  <c r="P190" i="4"/>
  <c r="I190" i="4"/>
  <c r="J190" i="4"/>
  <c r="Q189" i="4"/>
  <c r="P189" i="4"/>
  <c r="I189" i="4"/>
  <c r="J189" i="4"/>
  <c r="Q188" i="4"/>
  <c r="P188" i="4"/>
  <c r="I188" i="4"/>
  <c r="J188" i="4"/>
  <c r="Q186" i="4"/>
  <c r="P186" i="4"/>
  <c r="I186" i="4"/>
  <c r="J186" i="4"/>
  <c r="Q185" i="4"/>
  <c r="P185" i="4"/>
  <c r="I185" i="4"/>
  <c r="J185" i="4"/>
  <c r="Q184" i="4"/>
  <c r="P184" i="4"/>
  <c r="I184" i="4"/>
  <c r="J184" i="4"/>
  <c r="Q183" i="4"/>
  <c r="P183" i="4"/>
  <c r="I183" i="4"/>
  <c r="J183" i="4"/>
  <c r="Q182" i="4"/>
  <c r="P182" i="4"/>
  <c r="I182" i="4"/>
  <c r="J182" i="4"/>
  <c r="Q181" i="4"/>
  <c r="P181" i="4"/>
  <c r="I181" i="4"/>
  <c r="J181" i="4"/>
  <c r="Q179" i="4"/>
  <c r="P179" i="4"/>
  <c r="I179" i="4"/>
  <c r="J179" i="4"/>
  <c r="Q178" i="4"/>
  <c r="P178" i="4"/>
  <c r="I178" i="4"/>
  <c r="J178" i="4"/>
  <c r="Q177" i="4"/>
  <c r="P177" i="4"/>
  <c r="I177" i="4"/>
  <c r="J177" i="4"/>
  <c r="Q176" i="4"/>
  <c r="P176" i="4"/>
  <c r="I176" i="4"/>
  <c r="J176" i="4"/>
  <c r="Q175" i="4"/>
  <c r="P175" i="4"/>
  <c r="I175" i="4"/>
  <c r="J175" i="4"/>
  <c r="Q174" i="4"/>
  <c r="P174" i="4"/>
  <c r="I174" i="4"/>
  <c r="J174" i="4"/>
  <c r="Q173" i="4"/>
  <c r="P173" i="4"/>
  <c r="I173" i="4"/>
  <c r="J173" i="4"/>
  <c r="Q172" i="4"/>
  <c r="P172" i="4"/>
  <c r="I172" i="4"/>
  <c r="J172" i="4"/>
  <c r="Q171" i="4"/>
  <c r="P171" i="4"/>
  <c r="I171" i="4"/>
  <c r="J171" i="4"/>
  <c r="Q170" i="4"/>
  <c r="P170" i="4"/>
  <c r="I170" i="4"/>
  <c r="J170" i="4"/>
  <c r="Q169" i="4"/>
  <c r="P169" i="4"/>
  <c r="I169" i="4"/>
  <c r="J169" i="4"/>
  <c r="Q168" i="4"/>
  <c r="P168" i="4"/>
  <c r="I168" i="4"/>
  <c r="J168" i="4"/>
  <c r="Q167" i="4"/>
  <c r="P167" i="4"/>
  <c r="I167" i="4"/>
  <c r="J167" i="4"/>
  <c r="Q166" i="4"/>
  <c r="P166" i="4"/>
  <c r="I166" i="4"/>
  <c r="J166" i="4"/>
  <c r="Q165" i="4"/>
  <c r="P165" i="4"/>
  <c r="I165" i="4"/>
  <c r="J165" i="4"/>
  <c r="Q164" i="4"/>
  <c r="P164" i="4"/>
  <c r="I164" i="4"/>
  <c r="J164" i="4"/>
  <c r="Q163" i="4"/>
  <c r="P163" i="4"/>
  <c r="I163" i="4"/>
  <c r="J163" i="4"/>
  <c r="Q162" i="4"/>
  <c r="P162" i="4"/>
  <c r="I162" i="4"/>
  <c r="J162" i="4"/>
  <c r="Q161" i="4"/>
  <c r="P161" i="4"/>
  <c r="I161" i="4"/>
  <c r="J161" i="4"/>
  <c r="Q160" i="4"/>
  <c r="P160" i="4"/>
  <c r="I160" i="4"/>
  <c r="J160" i="4"/>
  <c r="Q159" i="4"/>
  <c r="P159" i="4"/>
  <c r="I159" i="4"/>
  <c r="J159" i="4"/>
  <c r="Q158" i="4"/>
  <c r="P158" i="4"/>
  <c r="I158" i="4"/>
  <c r="J158" i="4"/>
  <c r="Q157" i="4"/>
  <c r="P157" i="4"/>
  <c r="I157" i="4"/>
  <c r="J157" i="4"/>
  <c r="Q156" i="4"/>
  <c r="P156" i="4"/>
  <c r="I156" i="4"/>
  <c r="J156" i="4"/>
  <c r="Q155" i="4"/>
  <c r="P155" i="4"/>
  <c r="I155" i="4"/>
  <c r="J155" i="4"/>
  <c r="Q154" i="4"/>
  <c r="P154" i="4"/>
  <c r="I154" i="4"/>
  <c r="J154" i="4"/>
  <c r="Q153" i="4"/>
  <c r="P153" i="4"/>
  <c r="I153" i="4"/>
  <c r="J153" i="4"/>
  <c r="Q152" i="4"/>
  <c r="P152" i="4"/>
  <c r="I152" i="4"/>
  <c r="J152" i="4"/>
  <c r="Q150" i="4"/>
  <c r="P150" i="4"/>
  <c r="I150" i="4"/>
  <c r="J150" i="4"/>
  <c r="Q149" i="4"/>
  <c r="P149" i="4"/>
  <c r="I149" i="4"/>
  <c r="J149" i="4"/>
  <c r="Q148" i="4"/>
  <c r="P148" i="4"/>
  <c r="I148" i="4"/>
  <c r="J148" i="4"/>
  <c r="Q147" i="4"/>
  <c r="P147" i="4"/>
  <c r="I147" i="4"/>
  <c r="J147" i="4"/>
  <c r="Q146" i="4"/>
  <c r="P146" i="4"/>
  <c r="I146" i="4"/>
  <c r="J146" i="4"/>
  <c r="Q145" i="4"/>
  <c r="P145" i="4"/>
  <c r="I145" i="4"/>
  <c r="J145" i="4"/>
  <c r="Q144" i="4"/>
  <c r="P144" i="4"/>
  <c r="I144" i="4"/>
  <c r="J144" i="4"/>
  <c r="Q143" i="4"/>
  <c r="P143" i="4"/>
  <c r="I143" i="4"/>
  <c r="J143" i="4"/>
  <c r="Q142" i="4"/>
  <c r="P142" i="4"/>
  <c r="I142" i="4"/>
  <c r="J142" i="4"/>
  <c r="Q141" i="4"/>
  <c r="P141" i="4"/>
  <c r="I141" i="4"/>
  <c r="J141" i="4"/>
  <c r="Q140" i="4"/>
  <c r="P140" i="4"/>
  <c r="I140" i="4"/>
  <c r="J140" i="4"/>
  <c r="Q139" i="4"/>
  <c r="P139" i="4"/>
  <c r="I139" i="4"/>
  <c r="J139" i="4"/>
  <c r="Q136" i="4"/>
  <c r="P136" i="4"/>
  <c r="I136" i="4"/>
  <c r="J136" i="4"/>
  <c r="Q135" i="4"/>
  <c r="P135" i="4"/>
  <c r="I135" i="4"/>
  <c r="J135" i="4"/>
  <c r="Q134" i="4"/>
  <c r="P134" i="4"/>
  <c r="I134" i="4"/>
  <c r="J134" i="4"/>
  <c r="Q133" i="4"/>
  <c r="P133" i="4"/>
  <c r="I133" i="4"/>
  <c r="J133" i="4"/>
  <c r="Q132" i="4"/>
  <c r="P132" i="4"/>
  <c r="I132" i="4"/>
  <c r="J132" i="4"/>
  <c r="Q130" i="4"/>
  <c r="P130" i="4"/>
  <c r="I130" i="4"/>
  <c r="J130" i="4"/>
  <c r="Q129" i="4"/>
  <c r="P129" i="4"/>
  <c r="I129" i="4"/>
  <c r="J129" i="4"/>
  <c r="Q128" i="4"/>
  <c r="P128" i="4"/>
  <c r="I128" i="4"/>
  <c r="J128" i="4"/>
  <c r="Q127" i="4"/>
  <c r="P127" i="4"/>
  <c r="I127" i="4"/>
  <c r="J127" i="4"/>
  <c r="Q126" i="4"/>
  <c r="P126" i="4"/>
  <c r="I126" i="4"/>
  <c r="J126" i="4"/>
  <c r="Q125" i="4"/>
  <c r="P125" i="4"/>
  <c r="I125" i="4"/>
  <c r="J125" i="4"/>
  <c r="Q124" i="4"/>
  <c r="P124" i="4"/>
  <c r="I124" i="4"/>
  <c r="J124" i="4"/>
  <c r="Q123" i="4"/>
  <c r="P123" i="4"/>
  <c r="I123" i="4"/>
  <c r="J123" i="4"/>
  <c r="Q122" i="4"/>
  <c r="P122" i="4"/>
  <c r="I122" i="4"/>
  <c r="J122" i="4"/>
  <c r="Q121" i="4"/>
  <c r="P121" i="4"/>
  <c r="I121" i="4"/>
  <c r="J121" i="4"/>
  <c r="Q120" i="4"/>
  <c r="P120" i="4"/>
  <c r="I120" i="4"/>
  <c r="J120" i="4"/>
  <c r="Q119" i="4"/>
  <c r="P119" i="4"/>
  <c r="I119" i="4"/>
  <c r="J119" i="4"/>
  <c r="Q118" i="4"/>
  <c r="P118" i="4"/>
  <c r="I118" i="4"/>
  <c r="J118" i="4"/>
  <c r="Q116" i="4"/>
  <c r="P116" i="4"/>
  <c r="I116" i="4"/>
  <c r="J116" i="4"/>
  <c r="Q114" i="4"/>
  <c r="P114" i="4"/>
  <c r="I114" i="4"/>
  <c r="J114" i="4"/>
  <c r="Q113" i="4"/>
  <c r="P113" i="4"/>
  <c r="I113" i="4"/>
  <c r="J113" i="4"/>
  <c r="Q112" i="4"/>
  <c r="P112" i="4"/>
  <c r="I112" i="4"/>
  <c r="J112" i="4"/>
  <c r="Q111" i="4"/>
  <c r="P111" i="4"/>
  <c r="I111" i="4"/>
  <c r="J111" i="4"/>
  <c r="Q110" i="4"/>
  <c r="P110" i="4"/>
  <c r="I110" i="4"/>
  <c r="J110" i="4"/>
  <c r="Q109" i="4"/>
  <c r="P109" i="4"/>
  <c r="I109" i="4"/>
  <c r="J109" i="4"/>
  <c r="Q108" i="4"/>
  <c r="P108" i="4"/>
  <c r="I108" i="4"/>
  <c r="J108" i="4"/>
  <c r="Q107" i="4"/>
  <c r="P107" i="4"/>
  <c r="I107" i="4"/>
  <c r="J107" i="4"/>
  <c r="Q106" i="4"/>
  <c r="P106" i="4"/>
  <c r="I106" i="4"/>
  <c r="J106" i="4"/>
  <c r="Q104" i="4"/>
  <c r="P104" i="4"/>
  <c r="I104" i="4"/>
  <c r="J104" i="4"/>
  <c r="Q103" i="4"/>
  <c r="P103" i="4"/>
  <c r="I103" i="4"/>
  <c r="J103" i="4"/>
  <c r="Q102" i="4"/>
  <c r="P102" i="4"/>
  <c r="I102" i="4"/>
  <c r="J102" i="4"/>
  <c r="Q101" i="4"/>
  <c r="P101" i="4"/>
  <c r="I101" i="4"/>
  <c r="J101" i="4"/>
  <c r="Q100" i="4"/>
  <c r="P100" i="4"/>
  <c r="I100" i="4"/>
  <c r="J100" i="4"/>
  <c r="Q99" i="4"/>
  <c r="P99" i="4"/>
  <c r="I99" i="4"/>
  <c r="J99" i="4"/>
  <c r="Q98" i="4"/>
  <c r="P98" i="4"/>
  <c r="I98" i="4"/>
  <c r="J98" i="4"/>
  <c r="Q97" i="4"/>
  <c r="P97" i="4"/>
  <c r="I97" i="4"/>
  <c r="J97" i="4"/>
  <c r="Q96" i="4"/>
  <c r="P96" i="4"/>
  <c r="I96" i="4"/>
  <c r="J96" i="4"/>
  <c r="Q95" i="4"/>
  <c r="P95" i="4"/>
  <c r="I95" i="4"/>
  <c r="J95" i="4"/>
  <c r="Q94" i="4"/>
  <c r="P94" i="4"/>
  <c r="I94" i="4"/>
  <c r="J94" i="4"/>
  <c r="Q93" i="4"/>
  <c r="P93" i="4"/>
  <c r="I93" i="4"/>
  <c r="J93" i="4"/>
  <c r="Q92" i="4"/>
  <c r="P92" i="4"/>
  <c r="I92" i="4"/>
  <c r="J92" i="4"/>
  <c r="Q91" i="4"/>
  <c r="P91" i="4"/>
  <c r="I91" i="4"/>
  <c r="J91" i="4"/>
  <c r="Q90" i="4"/>
  <c r="P90" i="4"/>
  <c r="I90" i="4"/>
  <c r="J90" i="4"/>
  <c r="Q89" i="4"/>
  <c r="P89" i="4"/>
  <c r="I89" i="4"/>
  <c r="J89" i="4"/>
  <c r="Q88" i="4"/>
  <c r="P88" i="4"/>
  <c r="I88" i="4"/>
  <c r="J88" i="4"/>
  <c r="Q87" i="4"/>
  <c r="P87" i="4"/>
  <c r="I87" i="4"/>
  <c r="J87" i="4"/>
  <c r="Q86" i="4"/>
  <c r="P86" i="4"/>
  <c r="I86" i="4"/>
  <c r="J86" i="4"/>
  <c r="Q85" i="4"/>
  <c r="P85" i="4"/>
  <c r="I85" i="4"/>
  <c r="J85" i="4"/>
  <c r="Q84" i="4"/>
  <c r="P84" i="4"/>
  <c r="I84" i="4"/>
  <c r="J84" i="4"/>
  <c r="Q83" i="4"/>
  <c r="P83" i="4"/>
  <c r="I83" i="4"/>
  <c r="J83" i="4"/>
  <c r="Q82" i="4"/>
  <c r="P82" i="4"/>
  <c r="I82" i="4"/>
  <c r="J82" i="4"/>
  <c r="Q81" i="4"/>
  <c r="P81" i="4"/>
  <c r="I81" i="4"/>
  <c r="J81" i="4"/>
  <c r="Q80" i="4"/>
  <c r="P80" i="4"/>
  <c r="I80" i="4"/>
  <c r="J80" i="4"/>
  <c r="Q79" i="4"/>
  <c r="P79" i="4"/>
  <c r="I79" i="4"/>
  <c r="J79" i="4"/>
  <c r="Q78" i="4"/>
  <c r="P78" i="4"/>
  <c r="I78" i="4"/>
  <c r="J78" i="4"/>
  <c r="Q77" i="4"/>
  <c r="P77" i="4"/>
  <c r="I77" i="4"/>
  <c r="J77" i="4"/>
  <c r="Q76" i="4"/>
  <c r="P76" i="4"/>
  <c r="I76" i="4"/>
  <c r="J76" i="4"/>
  <c r="Q75" i="4"/>
  <c r="P75" i="4"/>
  <c r="I75" i="4"/>
  <c r="J75" i="4"/>
  <c r="Q74" i="4"/>
  <c r="P74" i="4"/>
  <c r="I74" i="4"/>
  <c r="J74" i="4"/>
  <c r="Q73" i="4"/>
  <c r="P73" i="4"/>
  <c r="I73" i="4"/>
  <c r="J73" i="4"/>
  <c r="Q72" i="4"/>
  <c r="P72" i="4"/>
  <c r="I72" i="4"/>
  <c r="J72" i="4"/>
  <c r="Q71" i="4"/>
  <c r="P71" i="4"/>
  <c r="I71" i="4"/>
  <c r="J71" i="4"/>
  <c r="Q70" i="4"/>
  <c r="P70" i="4"/>
  <c r="I70" i="4"/>
  <c r="J70" i="4"/>
  <c r="Q69" i="4"/>
  <c r="P69" i="4"/>
  <c r="I69" i="4"/>
  <c r="J69" i="4"/>
  <c r="Q68" i="4"/>
  <c r="P68" i="4"/>
  <c r="I68" i="4"/>
  <c r="J68" i="4"/>
  <c r="Q67" i="4"/>
  <c r="P67" i="4"/>
  <c r="I67" i="4"/>
  <c r="J67" i="4"/>
  <c r="Q66" i="4"/>
  <c r="P66" i="4"/>
  <c r="I66" i="4"/>
  <c r="J66" i="4"/>
  <c r="Q65" i="4"/>
  <c r="P65" i="4"/>
  <c r="I65" i="4"/>
  <c r="J65" i="4"/>
  <c r="Q64" i="4"/>
  <c r="P64" i="4"/>
  <c r="I64" i="4"/>
  <c r="J64" i="4"/>
  <c r="Q63" i="4"/>
  <c r="P63" i="4"/>
  <c r="I63" i="4"/>
  <c r="J63" i="4"/>
  <c r="Q62" i="4"/>
  <c r="P62" i="4"/>
  <c r="I62" i="4"/>
  <c r="J62" i="4"/>
  <c r="Q61" i="4"/>
  <c r="P61" i="4"/>
  <c r="I61" i="4"/>
  <c r="J61" i="4"/>
  <c r="Q60" i="4"/>
  <c r="P60" i="4"/>
  <c r="I60" i="4"/>
  <c r="J60" i="4"/>
  <c r="Q56" i="4"/>
  <c r="P56" i="4"/>
  <c r="I56" i="4"/>
  <c r="J56" i="4"/>
  <c r="Q55" i="4"/>
  <c r="P55" i="4"/>
  <c r="I55" i="4"/>
  <c r="J55" i="4"/>
  <c r="Q54" i="4"/>
  <c r="P54" i="4"/>
  <c r="I54" i="4"/>
  <c r="J54" i="4"/>
  <c r="Q53" i="4"/>
  <c r="P53" i="4"/>
  <c r="I53" i="4"/>
  <c r="J53" i="4"/>
  <c r="Q52" i="4"/>
  <c r="P52" i="4"/>
  <c r="I52" i="4"/>
  <c r="J52" i="4"/>
  <c r="Q51" i="4"/>
  <c r="P51" i="4"/>
  <c r="I51" i="4"/>
  <c r="J51" i="4"/>
  <c r="Q50" i="4"/>
  <c r="P50" i="4"/>
  <c r="I50" i="4"/>
  <c r="J50" i="4"/>
  <c r="Q49" i="4"/>
  <c r="P49" i="4"/>
  <c r="I49" i="4"/>
  <c r="J49" i="4"/>
  <c r="Q48" i="4"/>
  <c r="P48" i="4"/>
  <c r="I48" i="4"/>
  <c r="J48" i="4"/>
  <c r="Q47" i="4"/>
  <c r="P47" i="4"/>
  <c r="I47" i="4"/>
  <c r="J47" i="4"/>
  <c r="Q46" i="4"/>
  <c r="P46" i="4"/>
  <c r="I46" i="4"/>
  <c r="J46" i="4"/>
  <c r="Q44" i="4"/>
  <c r="P44" i="4"/>
  <c r="I44" i="4"/>
  <c r="J44" i="4"/>
  <c r="Q43" i="4"/>
  <c r="P43" i="4"/>
  <c r="I43" i="4"/>
  <c r="J43" i="4"/>
  <c r="Q42" i="4"/>
  <c r="P42" i="4"/>
  <c r="I42" i="4"/>
  <c r="J42" i="4"/>
  <c r="Q40" i="4"/>
  <c r="P40" i="4"/>
  <c r="I40" i="4"/>
  <c r="J40" i="4"/>
  <c r="Q39" i="4"/>
  <c r="P39" i="4"/>
  <c r="I39" i="4"/>
  <c r="J39" i="4"/>
  <c r="Q38" i="4"/>
  <c r="P38" i="4"/>
  <c r="I38" i="4"/>
  <c r="J38" i="4"/>
  <c r="Q37" i="4"/>
  <c r="P37" i="4"/>
  <c r="I37" i="4"/>
  <c r="J37" i="4"/>
  <c r="Q36" i="4"/>
  <c r="P36" i="4"/>
  <c r="I36" i="4"/>
  <c r="J36" i="4"/>
  <c r="Q35" i="4"/>
  <c r="P35" i="4"/>
  <c r="I35" i="4"/>
  <c r="J35" i="4"/>
  <c r="Q34" i="4"/>
  <c r="P34" i="4"/>
  <c r="I34" i="4"/>
  <c r="J34" i="4"/>
  <c r="Q33" i="4"/>
  <c r="P33" i="4"/>
  <c r="I33" i="4"/>
  <c r="J33" i="4"/>
  <c r="Q32" i="4"/>
  <c r="P32" i="4"/>
  <c r="I32" i="4"/>
  <c r="J32" i="4"/>
  <c r="Q31" i="4"/>
  <c r="P31" i="4"/>
  <c r="I31" i="4"/>
  <c r="J31" i="4"/>
  <c r="Q30" i="4"/>
  <c r="P30" i="4"/>
  <c r="I30" i="4"/>
  <c r="J30" i="4"/>
  <c r="Q29" i="4"/>
  <c r="P29" i="4"/>
  <c r="I29" i="4"/>
  <c r="J29" i="4"/>
  <c r="Q28" i="4"/>
  <c r="P28" i="4"/>
  <c r="I28" i="4"/>
  <c r="J28" i="4"/>
  <c r="Q27" i="4"/>
  <c r="P27" i="4"/>
  <c r="I27" i="4"/>
  <c r="J27" i="4"/>
  <c r="Q26" i="4"/>
  <c r="P26" i="4"/>
  <c r="I26" i="4"/>
  <c r="J26" i="4"/>
  <c r="Q25" i="4"/>
  <c r="P25" i="4"/>
  <c r="I25" i="4"/>
  <c r="J25" i="4"/>
  <c r="Q24" i="4"/>
  <c r="P24" i="4"/>
  <c r="I24" i="4"/>
  <c r="J24" i="4"/>
  <c r="Q23" i="4"/>
  <c r="P23" i="4"/>
  <c r="I23" i="4"/>
  <c r="J23" i="4"/>
  <c r="Q22" i="4"/>
  <c r="P22" i="4"/>
  <c r="I22" i="4"/>
  <c r="J22" i="4"/>
  <c r="Q21" i="4"/>
  <c r="P21" i="4"/>
  <c r="I21" i="4"/>
  <c r="J21" i="4"/>
  <c r="Q20" i="4"/>
  <c r="P20" i="4"/>
  <c r="I20" i="4"/>
  <c r="J20" i="4"/>
  <c r="Q19" i="4"/>
  <c r="P19" i="4"/>
  <c r="I19" i="4"/>
  <c r="J19" i="4"/>
  <c r="Q18" i="4"/>
  <c r="P18" i="4"/>
  <c r="I18" i="4"/>
  <c r="J18" i="4"/>
  <c r="Q17" i="4"/>
  <c r="P17" i="4"/>
  <c r="I17" i="4"/>
  <c r="J17" i="4"/>
  <c r="Q14" i="4"/>
  <c r="P14" i="4"/>
  <c r="I14" i="4"/>
  <c r="J14" i="4"/>
  <c r="Q13" i="4"/>
  <c r="P13" i="4"/>
  <c r="I13" i="4"/>
  <c r="J13" i="4"/>
  <c r="Q12" i="4"/>
  <c r="P12" i="4"/>
  <c r="I12" i="4"/>
  <c r="J12" i="4"/>
  <c r="Q11" i="4"/>
  <c r="P11" i="4"/>
  <c r="I11" i="4"/>
  <c r="J11" i="4"/>
  <c r="Q10" i="4"/>
  <c r="P10" i="4"/>
  <c r="I10" i="4"/>
  <c r="J10" i="4"/>
  <c r="J6" i="4"/>
  <c r="P6" i="4"/>
  <c r="Q6" i="4"/>
</calcChain>
</file>

<file path=xl/sharedStrings.xml><?xml version="1.0" encoding="utf-8"?>
<sst xmlns="http://schemas.openxmlformats.org/spreadsheetml/2006/main" count="2513" uniqueCount="1230">
  <si>
    <t>Заказ</t>
  </si>
  <si>
    <t>Компания "ХАТБЕР" благодарит Вас за использование электронного прайс-листа,</t>
  </si>
  <si>
    <t>и предлагает Вам заполнить столбец "Заказ" для формирования Вашего заказа.</t>
  </si>
  <si>
    <t>Заполненный бланк-заказ сохраните в виде файла EXCEL</t>
  </si>
  <si>
    <t>и отправьте нам по электронной почте или по факсу.</t>
  </si>
  <si>
    <t>Обращайте внимание на стандарты упаковок (столбец "Стд"),</t>
  </si>
  <si>
    <t>заказываемое количество продукции указывайте в штуках.</t>
  </si>
  <si>
    <t>Убедительная просьба: не заполнять и не изменять другие столбцы</t>
  </si>
  <si>
    <t>кроме столбца "Заказ"!</t>
  </si>
  <si>
    <t>Зеленым цветом выделены новые поступления.</t>
  </si>
  <si>
    <t>Красным цветом выделены группы товаров по сниженным ценам.</t>
  </si>
  <si>
    <t>Убедитесь, что прайс-лист "склад_ДД_ММ_ГГ.xls" содержит предложение</t>
  </si>
  <si>
    <t>на сегодняшний день (прайс обновляется ежедневно).</t>
  </si>
  <si>
    <t>блок</t>
  </si>
  <si>
    <t>Листаж</t>
  </si>
  <si>
    <t>Линовка</t>
  </si>
  <si>
    <t>Крепление</t>
  </si>
  <si>
    <t>СпецЭффекты</t>
  </si>
  <si>
    <t>ШтрихКод
БЛОК</t>
  </si>
  <si>
    <t>ШтрихКод
ITF</t>
  </si>
  <si>
    <t>MIN
отгр.</t>
  </si>
  <si>
    <t>Организация /
Company :</t>
  </si>
  <si>
    <t>Город / City :</t>
  </si>
  <si>
    <t>Артикул/Article</t>
  </si>
  <si>
    <t>Товар/Products</t>
  </si>
  <si>
    <t>Цена /
 price</t>
  </si>
  <si>
    <t>Стд. /
std.</t>
  </si>
  <si>
    <t>СТАТУС /
SATUS</t>
  </si>
  <si>
    <t>Объем / Volume
(м3)/(m3)</t>
  </si>
  <si>
    <t>Масса / Weight 
(кг.)/(kg)</t>
  </si>
  <si>
    <t>ШтрихКод / 
Barcode</t>
  </si>
  <si>
    <t>Страна / 
Country</t>
  </si>
  <si>
    <t>Ставка 
НДС /
VAT %</t>
  </si>
  <si>
    <t>Формат / 
Format</t>
  </si>
  <si>
    <t>Класс / 
Class</t>
  </si>
  <si>
    <t>Цена-%
Price-%</t>
  </si>
  <si>
    <t>Сумма /
Sum</t>
  </si>
  <si>
    <t>Введите Вашу скидку / Enter your discount  :</t>
  </si>
  <si>
    <t>Обратите внимание на новые поступления / 
Pay attention to the new arrivals</t>
  </si>
  <si>
    <t>Итого /
Total :</t>
  </si>
  <si>
    <t>Торговая марка
Trade mark</t>
  </si>
  <si>
    <t>Дополнительные характеристики товара / Additional characteristics of the product</t>
  </si>
  <si>
    <t>Лицензия / License</t>
  </si>
  <si>
    <t>Размеры ШТ</t>
  </si>
  <si>
    <t>Длина</t>
  </si>
  <si>
    <t>Ширина</t>
  </si>
  <si>
    <t>Высота</t>
  </si>
  <si>
    <t>Коллекция</t>
  </si>
  <si>
    <t>Предложение на 20.07.26, Цена c НДС,  (в РУБ.)</t>
  </si>
  <si>
    <t>А4</t>
  </si>
  <si>
    <t>RU</t>
  </si>
  <si>
    <t/>
  </si>
  <si>
    <t>Hatber</t>
  </si>
  <si>
    <t>на скобе</t>
  </si>
  <si>
    <t>А5</t>
  </si>
  <si>
    <t>на гребне</t>
  </si>
  <si>
    <t>12л</t>
  </si>
  <si>
    <t>18л</t>
  </si>
  <si>
    <t>48л</t>
  </si>
  <si>
    <t>80л</t>
  </si>
  <si>
    <t>А6</t>
  </si>
  <si>
    <t>3 200</t>
  </si>
  <si>
    <t>Аниме_Манга</t>
  </si>
  <si>
    <t>8л</t>
  </si>
  <si>
    <t>10л</t>
  </si>
  <si>
    <t>16л</t>
  </si>
  <si>
    <t>на спирали</t>
  </si>
  <si>
    <t>32л</t>
  </si>
  <si>
    <t>отрывная склейка</t>
  </si>
  <si>
    <t>64л</t>
  </si>
  <si>
    <t>на заклепке</t>
  </si>
  <si>
    <t>Наклейки и Постеры</t>
  </si>
  <si>
    <t>Наклейки</t>
  </si>
  <si>
    <t>4л</t>
  </si>
  <si>
    <t>Накл</t>
  </si>
  <si>
    <t>Веселые наклейки  6шт. 40х60мм серия  -Весёлые зверята-</t>
  </si>
  <si>
    <t>005011</t>
  </si>
  <si>
    <t>9785941070565</t>
  </si>
  <si>
    <t>O070565</t>
  </si>
  <si>
    <t>Веселые наклейки  6шт. 40х60мм серия -Домашние любимцы-</t>
  </si>
  <si>
    <t>005012</t>
  </si>
  <si>
    <t>9785941070572</t>
  </si>
  <si>
    <t>O070572</t>
  </si>
  <si>
    <t>Веселые наклейки 6шт 40х60мм серия "Забавные собачки"</t>
  </si>
  <si>
    <t>005013</t>
  </si>
  <si>
    <t>9785941070534</t>
  </si>
  <si>
    <t>Наклейка 6шт лист 80х190мм серия -Fantasy DREAMS-</t>
  </si>
  <si>
    <t>008992</t>
  </si>
  <si>
    <t>9785375005164</t>
  </si>
  <si>
    <t>O005164</t>
  </si>
  <si>
    <t>Наклейка 6шт лист 80х190мм серия -Легенды Рыцаря- Выпуск №1</t>
  </si>
  <si>
    <t>008998</t>
  </si>
  <si>
    <t>9785375005171</t>
  </si>
  <si>
    <t>O005171</t>
  </si>
  <si>
    <t>Настольные Игры</t>
  </si>
  <si>
    <t>05_Игры Обучающие и развивающие</t>
  </si>
  <si>
    <t>10Ио5гр_06149</t>
  </si>
  <si>
    <t>ИГРА для детей Обучающая  10л А5ф на гребне-Учимся считать до 100-</t>
  </si>
  <si>
    <t>007150</t>
  </si>
  <si>
    <t>4606782137185</t>
  </si>
  <si>
    <t>4606782137192</t>
  </si>
  <si>
    <t>10Ио5гр_22127</t>
  </si>
  <si>
    <t>ИГРА для детей Обучающая  10л А5ф на гребне УФ-лак -Учимся считать до 1000-</t>
  </si>
  <si>
    <t>060421</t>
  </si>
  <si>
    <t>4606782332283</t>
  </si>
  <si>
    <t>4606782332399</t>
  </si>
  <si>
    <t>Ио5_31316</t>
  </si>
  <si>
    <t>ИГРА для детей Обучающая  192 карточки А5ф 60х85мм-Английский язык. Флеш-карты. Учим слова- в коробке</t>
  </si>
  <si>
    <t>093319</t>
  </si>
  <si>
    <t>4606782613856</t>
  </si>
  <si>
    <t>192 карточки</t>
  </si>
  <si>
    <t>Ио5_28316</t>
  </si>
  <si>
    <t>ИГРА для детей Обучающая  32 карточки А5ф 108х148мм-Игра обучающая- в картонной коробке</t>
  </si>
  <si>
    <t>077586</t>
  </si>
  <si>
    <t>4606782466131</t>
  </si>
  <si>
    <t>32 карточки</t>
  </si>
  <si>
    <t>Ио5_31317</t>
  </si>
  <si>
    <t>ИГРА для детей Обучающая  32 карточки А5ф-Карточки-шпаргалки. Окружающий мир. 1-4 классы- в пленке</t>
  </si>
  <si>
    <t>093321</t>
  </si>
  <si>
    <t>4606782613863</t>
  </si>
  <si>
    <t>Ио5_31313</t>
  </si>
  <si>
    <t>ИГРА для детей Обучающая  64 карточки 60х85мм -Таблица умножения- в коробке</t>
  </si>
  <si>
    <t>092080</t>
  </si>
  <si>
    <t>4606782600740</t>
  </si>
  <si>
    <t>64 карточки</t>
  </si>
  <si>
    <t>Ио5_16843</t>
  </si>
  <si>
    <t>ИГРА для детей Обучающая  А5ф -Изучаем время суток- в инд.упак.с европодвесом</t>
  </si>
  <si>
    <t>047691</t>
  </si>
  <si>
    <t>4606782246498</t>
  </si>
  <si>
    <t>Ио5_22305</t>
  </si>
  <si>
    <t>ИГРА для детей Обучающая  А5ф 220х240мм на заклепке -Ориентация в пространстве- в инд.упак.с европодвесом</t>
  </si>
  <si>
    <t>061160</t>
  </si>
  <si>
    <t>4606782338445</t>
  </si>
  <si>
    <t>Ио5_27945</t>
  </si>
  <si>
    <t>ИГРА для детей Обучающая  А5ф 180х180мм-Игра обучающая- в картонной коробке</t>
  </si>
  <si>
    <t>075993</t>
  </si>
  <si>
    <t>4606782455036</t>
  </si>
  <si>
    <t>Ио5_11458</t>
  </si>
  <si>
    <t>ИГРА для детей Обучающая  А5ф-Знакомство с Часами- в инд.упак.с европодвесом</t>
  </si>
  <si>
    <t>029304</t>
  </si>
  <si>
    <t>4606782129784</t>
  </si>
  <si>
    <t>Ио5_15489</t>
  </si>
  <si>
    <t>ИГРА для детей Обучающая  А5ф-Изучаем календарь- в инд.упак.с европодвесом</t>
  </si>
  <si>
    <t>043596</t>
  </si>
  <si>
    <t>4606782219270</t>
  </si>
  <si>
    <t>Ио5_31310</t>
  </si>
  <si>
    <t>ИГРА для детей Обучающая Карточки-Шпаргалки  32 карточки А5ф 120х170мм-Математика- в пленке</t>
  </si>
  <si>
    <t>090911</t>
  </si>
  <si>
    <t>4606782587522</t>
  </si>
  <si>
    <t>4606782620489</t>
  </si>
  <si>
    <t>Ио5_20006</t>
  </si>
  <si>
    <t>ИГРА для детей Обучающая Составь слово  А5ф 220х240мм на заклепке -Добавь букву- в инд.упак.с европодвесом</t>
  </si>
  <si>
    <t>056576</t>
  </si>
  <si>
    <t>4606782304624</t>
  </si>
  <si>
    <t>Ио5_20007</t>
  </si>
  <si>
    <t>ИГРА для детей Обучающая Составь слово  А5ф 220х240мм на заклепке -Добавь слог- в инд.упак.с европодвесом</t>
  </si>
  <si>
    <t>056577</t>
  </si>
  <si>
    <t>4606782304631</t>
  </si>
  <si>
    <t>Ир5_28547</t>
  </si>
  <si>
    <t>ИГРА для детей Развивающая  16 карточек А5ф 180х180мм-Учимся и играем!- в картонной коробке</t>
  </si>
  <si>
    <t>078461</t>
  </si>
  <si>
    <t>4606782473795</t>
  </si>
  <si>
    <t>16 карточек</t>
  </si>
  <si>
    <t>Ир5_28548</t>
  </si>
  <si>
    <t>078462</t>
  </si>
  <si>
    <t>4606782473801</t>
  </si>
  <si>
    <t>4Ир4н_18037</t>
  </si>
  <si>
    <t>ИГРА для детей Развивающая  4л А4ф с многоразовыми наклейками на скобе -В гостях у лесных жителей-</t>
  </si>
  <si>
    <t>051907</t>
  </si>
  <si>
    <t>4606782274507</t>
  </si>
  <si>
    <t>4606782279762</t>
  </si>
  <si>
    <t>4Ир4н_18038</t>
  </si>
  <si>
    <t>ИГРА для детей Развивающая  4л А4ф с многоразовыми наклейками на скобе -Лето за городом-</t>
  </si>
  <si>
    <t>051908</t>
  </si>
  <si>
    <t>4606782274491</t>
  </si>
  <si>
    <t>4606782279779</t>
  </si>
  <si>
    <t>4Ир4н_18039</t>
  </si>
  <si>
    <t>ИГРА для детей Развивающая  4л А4ф с многоразовыми наклейками на скобе -В гостях у принцессы-</t>
  </si>
  <si>
    <t>051909</t>
  </si>
  <si>
    <t>4606782274514</t>
  </si>
  <si>
    <t>4606782279786</t>
  </si>
  <si>
    <t>4Ир4н_18040</t>
  </si>
  <si>
    <t>ИГРА для детей Развивающая  4л А4ф с многоразовыми наклейками на скобе -Что сегодня нам надеть?-</t>
  </si>
  <si>
    <t>051910</t>
  </si>
  <si>
    <t>4606782274521</t>
  </si>
  <si>
    <t>4606782279793</t>
  </si>
  <si>
    <t>Ир5_31326</t>
  </si>
  <si>
    <t>ИГРА для детей Развивающая "Учимся и играем!"  64 карточки А5ф 80х120мм-Английский алфавит и числа- в коробке</t>
  </si>
  <si>
    <t>088788</t>
  </si>
  <si>
    <t>4606782564578</t>
  </si>
  <si>
    <t>Ир5_31328</t>
  </si>
  <si>
    <t>ИГРА для детей Развивающая "Учимся и играем!"  32 карточки А5ф 120х170мм-Пословицы и поговорки- в пленке</t>
  </si>
  <si>
    <t>090914</t>
  </si>
  <si>
    <t>4606782587553</t>
  </si>
  <si>
    <t>Ир5_31329</t>
  </si>
  <si>
    <t>ИГРА для детей Развивающая "Учимся и играем!"  32 карточки А5ф 120х170мм-Потешки и скороговорки- в пленке</t>
  </si>
  <si>
    <t>090915</t>
  </si>
  <si>
    <t>4606782587560</t>
  </si>
  <si>
    <t>Ио4_31314</t>
  </si>
  <si>
    <t>ИГРА Обучающая Многоразовый тренажер  А4ф 205х285мм "Пиши-Стирай"-Знакомимся с часами- в инд.упак.с европодвесом</t>
  </si>
  <si>
    <t>091558</t>
  </si>
  <si>
    <t>4606782594186</t>
  </si>
  <si>
    <t>Игры-Конструкторы</t>
  </si>
  <si>
    <t>ИК4_19201</t>
  </si>
  <si>
    <t>ИГРА-Конструктор "Сделай Сам"  А4ф 235х330мм Объемная -Пригласи друзей на чай- в пакете с европодвесом</t>
  </si>
  <si>
    <t>055386</t>
  </si>
  <si>
    <t>4606782294161</t>
  </si>
  <si>
    <t>ИК4_19197</t>
  </si>
  <si>
    <t>ИГРА-Конструктор Объемная А4ф "Занимательные игры для малышей" -Шнуровка. Ботинок-   в пакете с европодвесом +1 шнурок</t>
  </si>
  <si>
    <t>055382</t>
  </si>
  <si>
    <t>4606782294123</t>
  </si>
  <si>
    <t>ИК5оф_18243</t>
  </si>
  <si>
    <t>ИГРА-Конструктор Украшаем стразами  А5ф 168х168мм мат.ламин. 3D фольга-Русалочка- в картонной коробке</t>
  </si>
  <si>
    <t>052288</t>
  </si>
  <si>
    <t>4606782277362</t>
  </si>
  <si>
    <t>Наглядные пособия</t>
  </si>
  <si>
    <t>НП_29743</t>
  </si>
  <si>
    <t>Наглядные пособия для 1-4кл.   64 карточки 80х120мм-Словарные слова- в коробке</t>
  </si>
  <si>
    <t>080585</t>
  </si>
  <si>
    <t>4606782497715</t>
  </si>
  <si>
    <t>НП_19209</t>
  </si>
  <si>
    <t>Наглядные пособия для детей   64 карточки 60х85мм -Таблица умножения- в коробке</t>
  </si>
  <si>
    <t>055396</t>
  </si>
  <si>
    <t>4606782294246</t>
  </si>
  <si>
    <t>НП_28370</t>
  </si>
  <si>
    <t>Наглядные пособия для детей   50 карточек-Фонетический разбор слова- в коробке</t>
  </si>
  <si>
    <t>077854</t>
  </si>
  <si>
    <t>4606782468128</t>
  </si>
  <si>
    <t>50 карточек</t>
  </si>
  <si>
    <t>НП_31325</t>
  </si>
  <si>
    <t>Наглядные пособия для детей   32 карточки 120х170мм-Русский язык в картинках. Падежи и склонения- в пленке</t>
  </si>
  <si>
    <t>090762</t>
  </si>
  <si>
    <t>4606782587065</t>
  </si>
  <si>
    <t>НП_31318</t>
  </si>
  <si>
    <t>Наглядные пособия для детей  32 карточки 120х170мм - Карточки-шпаргалки. Русский язык  1-4класс-  в пленке</t>
  </si>
  <si>
    <t>086185</t>
  </si>
  <si>
    <t>4606782543849</t>
  </si>
  <si>
    <t>4606782620496</t>
  </si>
  <si>
    <t>НП_31319</t>
  </si>
  <si>
    <t>Наглядные пособия для детей 64 карточки 80х120мм -Говорим правильно. Ударение  1-4класс- в коробке</t>
  </si>
  <si>
    <t>086525</t>
  </si>
  <si>
    <t>4606782546512</t>
  </si>
  <si>
    <t>НП_31324</t>
  </si>
  <si>
    <t>Наглядные пособия для детей 64 карточки 80х120мм -Словарные слова. Начальная школа 1-4кл. Выпуск №2- в коробке</t>
  </si>
  <si>
    <t>088787</t>
  </si>
  <si>
    <t>4606782564561</t>
  </si>
  <si>
    <t>НП_31320</t>
  </si>
  <si>
    <t>Наглядные пособия для детей Многоразовый тренажер  А4ф 205х285мм Пиши и стирай -Словарные слова- в инд.упак.с европодвесом</t>
  </si>
  <si>
    <t>087205</t>
  </si>
  <si>
    <t>4606782550885</t>
  </si>
  <si>
    <t>НП_31321</t>
  </si>
  <si>
    <t>Наглядные пособия для детей Многоразовый тренажер  А4ф 205х285мм -Пиши и стирай. Словарные слова- в инд.упак.с европодвесом</t>
  </si>
  <si>
    <t>087206</t>
  </si>
  <si>
    <t>4606782550892</t>
  </si>
  <si>
    <t>НП_31322</t>
  </si>
  <si>
    <t>087207</t>
  </si>
  <si>
    <t>4606782550908</t>
  </si>
  <si>
    <t>НП_31323</t>
  </si>
  <si>
    <t>087208</t>
  </si>
  <si>
    <t>4606782550915</t>
  </si>
  <si>
    <t>Раскраски, игры-конструкторы</t>
  </si>
  <si>
    <t>Развивающие книжки</t>
  </si>
  <si>
    <t>Книжки с заданиями</t>
  </si>
  <si>
    <t>16Кц4_25167</t>
  </si>
  <si>
    <t xml:space="preserve">Книжка 16л А4ф цветной блок на скобе  "Уроки грамоты" </t>
  </si>
  <si>
    <t>069166</t>
  </si>
  <si>
    <t>4606782402160</t>
  </si>
  <si>
    <t>4606782408940</t>
  </si>
  <si>
    <t>16Кц6гр_15195</t>
  </si>
  <si>
    <t xml:space="preserve">Книжка 16л А6ф цветной блок на гребне  с фигурной высечкой Занимательный блокнотик-Котенок- </t>
  </si>
  <si>
    <t>042551</t>
  </si>
  <si>
    <t>4606782211977</t>
  </si>
  <si>
    <t>8Кц4_11780</t>
  </si>
  <si>
    <t xml:space="preserve">Книжка 8л А4ф цветной блок на скобе  Для детей 3-4 лет Я играю и учусь! Развитие простран. мышления и речи </t>
  </si>
  <si>
    <t>031955</t>
  </si>
  <si>
    <t>4606782135723</t>
  </si>
  <si>
    <t>4606782135730</t>
  </si>
  <si>
    <t>8Кц4_11781</t>
  </si>
  <si>
    <t xml:space="preserve">Книжка 8л А4ф цветной блок на скобе  Для детей 4-5 лет Я играю и учусь! Развитие простран. мышления и речи </t>
  </si>
  <si>
    <t>031956</t>
  </si>
  <si>
    <t>4606782135747</t>
  </si>
  <si>
    <t>4606782135754</t>
  </si>
  <si>
    <t>8Кц4_11782</t>
  </si>
  <si>
    <t xml:space="preserve">Книжка 8л А4ф цветной блок на скобе  Для детей 5-6 лет Я играю и учусь! Развитие простран. мышления и речи </t>
  </si>
  <si>
    <t>031957</t>
  </si>
  <si>
    <t>4606782135761</t>
  </si>
  <si>
    <t>4606782135778</t>
  </si>
  <si>
    <t>8Кц4_11783</t>
  </si>
  <si>
    <t xml:space="preserve">Книжка 8л А4ф цветной блок на скобе  Для детей 6-7 лет Я играю и учусь! Развитие простран. мышления и речи </t>
  </si>
  <si>
    <t>031958</t>
  </si>
  <si>
    <t>4606782135785</t>
  </si>
  <si>
    <t>4606782135792</t>
  </si>
  <si>
    <t>8Кц5_03174</t>
  </si>
  <si>
    <t xml:space="preserve">Книжка 8л А5ф цветной блок на скобе  для детей 3 лет Веселые домашние задания </t>
  </si>
  <si>
    <t>008472</t>
  </si>
  <si>
    <t>4606782138786</t>
  </si>
  <si>
    <t>8Кц5_03175</t>
  </si>
  <si>
    <t xml:space="preserve">Книжка 8л А5ф цветной блок на скобе  Для детей 3-4 лет Веселые домашние задания </t>
  </si>
  <si>
    <t>008473</t>
  </si>
  <si>
    <t>4606782138793</t>
  </si>
  <si>
    <t>8Кц5_04938</t>
  </si>
  <si>
    <t xml:space="preserve">Книжка 8л А5ф цветной блок на скобе  Для детей 3-4 лет Тестовые задания-Логика- </t>
  </si>
  <si>
    <t>008493</t>
  </si>
  <si>
    <t>4606782038871</t>
  </si>
  <si>
    <t>8Кц5_04939</t>
  </si>
  <si>
    <t xml:space="preserve">Книжка 8л А5ф цветной блок на скобе  Для детей 3-4 лет Тестовые задания-Математика- </t>
  </si>
  <si>
    <t>008495</t>
  </si>
  <si>
    <t>4606782038864</t>
  </si>
  <si>
    <t>8Кц5_04943</t>
  </si>
  <si>
    <t xml:space="preserve">Книжка 8л А5ф цветной блок на скобе  Для детей 5-6 лет Тестовые задания-Математика- </t>
  </si>
  <si>
    <t>008496</t>
  </si>
  <si>
    <t>4606782038826</t>
  </si>
  <si>
    <t>8Кц5_04940</t>
  </si>
  <si>
    <t xml:space="preserve">Книжка 8л А5ф цветной блок на скобе  Для детей 3-4 лет Тестовые задания-Окружающий мир- </t>
  </si>
  <si>
    <t>008497</t>
  </si>
  <si>
    <t>4606782038857</t>
  </si>
  <si>
    <t>8Кц5_04944</t>
  </si>
  <si>
    <t xml:space="preserve">Книжка 8л А5ф цветной блок на скобе  Для детей 5-6 лет Тестовые задания-Окружающий мир- </t>
  </si>
  <si>
    <t>008498</t>
  </si>
  <si>
    <t>4606782038819</t>
  </si>
  <si>
    <t>8Кц5_04941</t>
  </si>
  <si>
    <t xml:space="preserve">Книжка 8л А5ф цветной блок на скобе  Для детей 3-4 лет Тестовые задания-Развитие речи- </t>
  </si>
  <si>
    <t>008499</t>
  </si>
  <si>
    <t>4606782038840</t>
  </si>
  <si>
    <t>8Кц5_04945</t>
  </si>
  <si>
    <t xml:space="preserve">Книжка 8л А5ф цветной блок на скобе  Для детей 5-6 лет Тестовые задания-Развитие речи- </t>
  </si>
  <si>
    <t>008500</t>
  </si>
  <si>
    <t>4606782038802</t>
  </si>
  <si>
    <t>8Кц5_11016</t>
  </si>
  <si>
    <t xml:space="preserve">Книжка 8л А5ф цветной блок на скобе  Для детей 3-4 лет Полезные задания-Лисенок- </t>
  </si>
  <si>
    <t>027871</t>
  </si>
  <si>
    <t>4606782139912</t>
  </si>
  <si>
    <t>4606782370193</t>
  </si>
  <si>
    <t>8Кц5_11019</t>
  </si>
  <si>
    <t xml:space="preserve">Книжка 8л А5ф цветной блок на скобе  Для детей 6-7 лет Полезные задания-Тигрёнок- </t>
  </si>
  <si>
    <t>027874</t>
  </si>
  <si>
    <t>4606782153710</t>
  </si>
  <si>
    <t>4606782370223</t>
  </si>
  <si>
    <t>8Кц5_11651</t>
  </si>
  <si>
    <t xml:space="preserve">Книжка 8л А5ф цветной блок на скобе  "ГОВОРУШКИ"-Топотушки- </t>
  </si>
  <si>
    <t>031175</t>
  </si>
  <si>
    <t>4606782130780</t>
  </si>
  <si>
    <t>4606782452783</t>
  </si>
  <si>
    <t>8Кц5_11653</t>
  </si>
  <si>
    <t xml:space="preserve">Книжка 8л А5ф цветной блок на скобе  "ГОВОРУШКИ"-Кто как говорит- </t>
  </si>
  <si>
    <t>031178</t>
  </si>
  <si>
    <t>4606782130803</t>
  </si>
  <si>
    <t>4606782416969</t>
  </si>
  <si>
    <t>8Кц5_11881</t>
  </si>
  <si>
    <t xml:space="preserve">Книжка 8л А5ф цветной блок на скобе  "ГОВОРУШКИ"-Считалочки- </t>
  </si>
  <si>
    <t>032768</t>
  </si>
  <si>
    <t>4606782140352</t>
  </si>
  <si>
    <t>4606782349793</t>
  </si>
  <si>
    <t>8Кц5_11883</t>
  </si>
  <si>
    <t xml:space="preserve">Книжка 8л А5ф цветной блок на скобе  "ГОВОРУШКИ"-Пословицы- </t>
  </si>
  <si>
    <t>032773</t>
  </si>
  <si>
    <t>4606782140383</t>
  </si>
  <si>
    <t>4606782355602</t>
  </si>
  <si>
    <t>8Кц5_11884</t>
  </si>
  <si>
    <t xml:space="preserve">Книжка 8л А5ф цветной блок на скобе  "ГОВОРУШКИ"-Поговорки- </t>
  </si>
  <si>
    <t>032775</t>
  </si>
  <si>
    <t>4606782140390</t>
  </si>
  <si>
    <t>4606782349809</t>
  </si>
  <si>
    <t>8Кц5_14173</t>
  </si>
  <si>
    <t xml:space="preserve">Книжка 8л А5ф цветной блок на скобе  Развивающие сказки-Кто чей малыш, или как козленок маму искал- </t>
  </si>
  <si>
    <t>033586</t>
  </si>
  <si>
    <t>4606782189610</t>
  </si>
  <si>
    <t>8Кц5_12197</t>
  </si>
  <si>
    <t xml:space="preserve">Книжка 8л А5ф цветной блок на скобе  Стихи с движениями-Голуби летели- </t>
  </si>
  <si>
    <t>034060</t>
  </si>
  <si>
    <t>4606782152201</t>
  </si>
  <si>
    <t>8Кц5_12198</t>
  </si>
  <si>
    <t xml:space="preserve">Книжка 8л А5ф цветной блок на скобе  Стихи с движениями-Играть мы стали в прятки- </t>
  </si>
  <si>
    <t>034061</t>
  </si>
  <si>
    <t>4606782152218</t>
  </si>
  <si>
    <t>8Кц5_12199</t>
  </si>
  <si>
    <t xml:space="preserve">Книжка 8л А5ф цветной блок на скобе  Стихи с движениями-Мы по лесенке бежали- </t>
  </si>
  <si>
    <t>034062</t>
  </si>
  <si>
    <t>4606782152225</t>
  </si>
  <si>
    <t>8Кц5_12669</t>
  </si>
  <si>
    <t xml:space="preserve">Книжка 8л А5ф цветной блок на скобе  Развитие речи-Противоположности- </t>
  </si>
  <si>
    <t>035687</t>
  </si>
  <si>
    <t>4606782162705</t>
  </si>
  <si>
    <t>8Кц5_12670</t>
  </si>
  <si>
    <t xml:space="preserve">Книжка 8л А5ф цветной блок на скобе  Развитие речи-Игры с глаголами- </t>
  </si>
  <si>
    <t>035688</t>
  </si>
  <si>
    <t>4606782162712</t>
  </si>
  <si>
    <t>8Кц5_12671</t>
  </si>
  <si>
    <t xml:space="preserve">Книжка 8л А5ф цветной блок на скобе  Развитие речи-Звуки и буквы- </t>
  </si>
  <si>
    <t>035689</t>
  </si>
  <si>
    <t>4606782162729</t>
  </si>
  <si>
    <t>8Кц5_12672</t>
  </si>
  <si>
    <t xml:space="preserve">Книжка 8л А5ф цветной блок на скобе  Развитие речи-Игры с прилагательными- </t>
  </si>
  <si>
    <t>035690</t>
  </si>
  <si>
    <t>4606782162736</t>
  </si>
  <si>
    <t>8Кц5_12855</t>
  </si>
  <si>
    <t xml:space="preserve">Книжка 8л А5ф цветной блок на скобе  Стихи для самых маленьких- Хорошо и плохо- </t>
  </si>
  <si>
    <t>036368</t>
  </si>
  <si>
    <t>4606782166819</t>
  </si>
  <si>
    <t>4606782416945</t>
  </si>
  <si>
    <t>8Кц5_12856</t>
  </si>
  <si>
    <t xml:space="preserve">Книжка 8л А5ф цветной блок на скобе  Стихи для самых маленьких- О профессиях- </t>
  </si>
  <si>
    <t>036369</t>
  </si>
  <si>
    <t>4606782166826</t>
  </si>
  <si>
    <t>4606782399132</t>
  </si>
  <si>
    <t>8Кц5_13320</t>
  </si>
  <si>
    <t xml:space="preserve">Книжка 8л А5ф цветной блок на скобе  Стихи с движениями-Сколько есть профессий нужных- </t>
  </si>
  <si>
    <t>037432</t>
  </si>
  <si>
    <t>4606782174500</t>
  </si>
  <si>
    <t>8Кц5_13321</t>
  </si>
  <si>
    <t xml:space="preserve">Книжка 8л А5ф цветной блок на скобе  Стихи с движениями-Идёт соревнование!- </t>
  </si>
  <si>
    <t>037433</t>
  </si>
  <si>
    <t>4606782174517</t>
  </si>
  <si>
    <t>8Кц5_13322</t>
  </si>
  <si>
    <t xml:space="preserve">Книжка 8л А5ф цветной блок на скобе  Стихи с движениями-На арене цирка- </t>
  </si>
  <si>
    <t>037434</t>
  </si>
  <si>
    <t>4606782174524</t>
  </si>
  <si>
    <t>8Кц5_13325</t>
  </si>
  <si>
    <t xml:space="preserve">Книжка 8л А5ф цветной блок на скобе  Учимся читать по слогам-Русалочка- </t>
  </si>
  <si>
    <t>037437</t>
  </si>
  <si>
    <t>4606782174555</t>
  </si>
  <si>
    <t>4606782375167</t>
  </si>
  <si>
    <t>8Кц5_13326</t>
  </si>
  <si>
    <t xml:space="preserve">Книжка 8л А5ф цветной блок на скобе  Учимся читать по слогам-Снегурочка- </t>
  </si>
  <si>
    <t>037438</t>
  </si>
  <si>
    <t>4606782174562</t>
  </si>
  <si>
    <t>4606782416952</t>
  </si>
  <si>
    <t>8Кц5_13703</t>
  </si>
  <si>
    <t xml:space="preserve">Книжка 8л А5ф цветной блок на скобе  Для детей 3-4 лет Развитие воображения </t>
  </si>
  <si>
    <t>038242</t>
  </si>
  <si>
    <t>4606782182918</t>
  </si>
  <si>
    <t>8Кц5_13704</t>
  </si>
  <si>
    <t xml:space="preserve">Книжка 8л А5ф цветной блок на скобе  Для детей 4-5 лет Развитие воображения </t>
  </si>
  <si>
    <t>038243</t>
  </si>
  <si>
    <t>4606782182925</t>
  </si>
  <si>
    <t>8Кц5_13705</t>
  </si>
  <si>
    <t xml:space="preserve">Книжка 8л А5ф цветной блок на скобе  Для детей 5-6 лет Развитие воображения </t>
  </si>
  <si>
    <t>038244</t>
  </si>
  <si>
    <t>4606782182932</t>
  </si>
  <si>
    <t>8Кц5_13706</t>
  </si>
  <si>
    <t xml:space="preserve">Книжка 8л А5ф цветной блок на скобе  Для детей 6-7 лет Развитие воображения </t>
  </si>
  <si>
    <t>038245</t>
  </si>
  <si>
    <t>4606782182949</t>
  </si>
  <si>
    <t>8Кц5_14011</t>
  </si>
  <si>
    <t xml:space="preserve">Книжка 8л А5ф цветной блок на скобе  Стихи для самых маленьких-О зоопарке- </t>
  </si>
  <si>
    <t>038710</t>
  </si>
  <si>
    <t>4606782186152</t>
  </si>
  <si>
    <t>4606782294765</t>
  </si>
  <si>
    <t>8Кц5_14012</t>
  </si>
  <si>
    <t xml:space="preserve">Книжка 8л А5ф цветной блок на скобе  Стихи для самых маленьких-Машины-помощницы- </t>
  </si>
  <si>
    <t>038711</t>
  </si>
  <si>
    <t>4606782186169</t>
  </si>
  <si>
    <t>4606782399149</t>
  </si>
  <si>
    <t>8Кц5_15692</t>
  </si>
  <si>
    <t xml:space="preserve">Книжка 8л А5ф цветной блок на скобе  Для детей 3-4 лет Учим стихи наизусть-Мыши водят хоровод- </t>
  </si>
  <si>
    <t>044436</t>
  </si>
  <si>
    <t>4606782224571</t>
  </si>
  <si>
    <t>4606782375198</t>
  </si>
  <si>
    <t>8Кц5_15695</t>
  </si>
  <si>
    <t xml:space="preserve">Книжка 8л А5ф цветной блок на скобе  Для детей 6-7 лет Учим стихи наизусть-Привет тебе, мой край родной- </t>
  </si>
  <si>
    <t>044585</t>
  </si>
  <si>
    <t>4606782224601</t>
  </si>
  <si>
    <t>Книжки с наклейками</t>
  </si>
  <si>
    <t>16Кц5н_14244</t>
  </si>
  <si>
    <t xml:space="preserve">Книжка 16л А5ф цветной блок на скобе  с НАКЛЕЙКАМИ Для детей 3-4 лет Нескучные уроки -Задания- </t>
  </si>
  <si>
    <t>039570</t>
  </si>
  <si>
    <t>4606782190890</t>
  </si>
  <si>
    <t>4606782294741</t>
  </si>
  <si>
    <t>16Кц5н_14978</t>
  </si>
  <si>
    <t xml:space="preserve">Книжка 16л А5ф цветной блок на скобе  с НАКЛЕЙКАМИ Для детей 3-4 лет Нескучные уроки-Развитие речи- </t>
  </si>
  <si>
    <t>041749</t>
  </si>
  <si>
    <t>4606782204757</t>
  </si>
  <si>
    <t>4606782354520</t>
  </si>
  <si>
    <t>16Кц5н_14980</t>
  </si>
  <si>
    <t xml:space="preserve">Книжка 16л А5ф цветной блок на скобе  с НАКЛЕЙКАМИ Нескучные уроки-Букварь- </t>
  </si>
  <si>
    <t>041752</t>
  </si>
  <si>
    <t>4606782204771</t>
  </si>
  <si>
    <t>4606782354544</t>
  </si>
  <si>
    <t>16Кц5н_14981</t>
  </si>
  <si>
    <t xml:space="preserve">Книжка 16л А5ф цветной блок на скобе  с НАКЛЕЙКАМИ Нескучные уроки-Счет до 20- </t>
  </si>
  <si>
    <t>041754</t>
  </si>
  <si>
    <t>4606782204788</t>
  </si>
  <si>
    <t>4606782354551</t>
  </si>
  <si>
    <t>8Кц4н_11833</t>
  </si>
  <si>
    <t xml:space="preserve">Книжка 8л А4ф цветной блок на скобе  с фигурной высечкой с НАКЛЕЙКАМИ-пазлами -Три поросенка- </t>
  </si>
  <si>
    <t>032433</t>
  </si>
  <si>
    <t>4606782137956</t>
  </si>
  <si>
    <t>4606782137963</t>
  </si>
  <si>
    <t>8Кц4н_14297</t>
  </si>
  <si>
    <t xml:space="preserve">Книжка 8л А4ф цветной блок на скобе  с НАКЛЕЙКАМИ Буквы и Цифры-Прописи. Пишем цифры- </t>
  </si>
  <si>
    <t>040251</t>
  </si>
  <si>
    <t>4606782195482</t>
  </si>
  <si>
    <t>4606782195499</t>
  </si>
  <si>
    <t>8Кц5н_12761</t>
  </si>
  <si>
    <t xml:space="preserve">Книжка 8л А5ф цветной блок на скобе  с НАКЛЕЙКАМИ Веселые минутки-Для малышей- </t>
  </si>
  <si>
    <t>035979</t>
  </si>
  <si>
    <t>4606782164495</t>
  </si>
  <si>
    <t>4606782366738</t>
  </si>
  <si>
    <t>8Кц5н_12765</t>
  </si>
  <si>
    <t xml:space="preserve">Книжка 8л А5ф цветной блок на скобе  с НАКЛЕЙКАМИ Для детей 6-7 лет Тесты по развитию речи </t>
  </si>
  <si>
    <t>035986</t>
  </si>
  <si>
    <t>4606782164532</t>
  </si>
  <si>
    <t>8Кц5н_14407</t>
  </si>
  <si>
    <t xml:space="preserve">Книжка 8л А5ф цветной блок на скобе  с НАКЛЕЙКАМИ Скоро в школу. Математика-Понятие числа- </t>
  </si>
  <si>
    <t>040654</t>
  </si>
  <si>
    <t>4606782197875</t>
  </si>
  <si>
    <t>Книжки-сказки</t>
  </si>
  <si>
    <t xml:space="preserve">Книжка 8л А5ф цветной блок на скобе  "Мульт-сказка" серия  </t>
  </si>
  <si>
    <t>071483</t>
  </si>
  <si>
    <t>4606782418604</t>
  </si>
  <si>
    <t>Почемучка</t>
  </si>
  <si>
    <t>8Кц5_22827</t>
  </si>
  <si>
    <t xml:space="preserve">Книжка 8л А5ф цветной блок 100г/кв.м на скобе  "Маленькому почемучке" -"Отчего и почему? Где это?"- </t>
  </si>
  <si>
    <t>062523</t>
  </si>
  <si>
    <t>4606782349151</t>
  </si>
  <si>
    <t>4606782349168</t>
  </si>
  <si>
    <t>8Кц5_22828</t>
  </si>
  <si>
    <t xml:space="preserve">Книжка 8л А5ф цветной блок 100г/кв.м на скобе  "Маленькому почемучке" -"Отчего и почему? Кто это?"- </t>
  </si>
  <si>
    <t>062524</t>
  </si>
  <si>
    <t>4606782349175</t>
  </si>
  <si>
    <t>4606782349182</t>
  </si>
  <si>
    <t>8Кц5_22830</t>
  </si>
  <si>
    <t xml:space="preserve">Книжка 8л А5ф цветной блок 100г/кв.м на скобе  "Маленькому почемучке" -"Отчего и почему? Просто о сложном"- </t>
  </si>
  <si>
    <t>062526</t>
  </si>
  <si>
    <t>4606782349212</t>
  </si>
  <si>
    <t>4606782349229</t>
  </si>
  <si>
    <t>8Кц5_27703</t>
  </si>
  <si>
    <t xml:space="preserve">Книжка 8л А5ф цветной блок 100г/кв.м на скобе  "Маленькому почемучке"-О деньгах- </t>
  </si>
  <si>
    <t>075662</t>
  </si>
  <si>
    <t>4606782450734</t>
  </si>
  <si>
    <t>4606782452769</t>
  </si>
  <si>
    <t>8Кц5_27704</t>
  </si>
  <si>
    <t xml:space="preserve">Книжка 8л А5ф цветной блок 100г/кв.м на скобе  "Маленькому почемучке"- О динозаврах- </t>
  </si>
  <si>
    <t>075663</t>
  </si>
  <si>
    <t>4606782450741</t>
  </si>
  <si>
    <t>4606782452776</t>
  </si>
  <si>
    <t>8Кц5_12569</t>
  </si>
  <si>
    <t xml:space="preserve">Книжка 8л А5ф цветной блок на скобе  для Дошкольников  -Простые опыты с воздухом- </t>
  </si>
  <si>
    <t>035299</t>
  </si>
  <si>
    <t>4606782159873</t>
  </si>
  <si>
    <t>4606782382813</t>
  </si>
  <si>
    <t>8Кц5_15287</t>
  </si>
  <si>
    <t xml:space="preserve">Книжка 8л А5ф цветной блок на скобе  "Маленькому почемучке"-О животных- </t>
  </si>
  <si>
    <t>042763</t>
  </si>
  <si>
    <t>4606782214190</t>
  </si>
  <si>
    <t>4606782364895</t>
  </si>
  <si>
    <t>8Кц5_16268</t>
  </si>
  <si>
    <t xml:space="preserve">Книжка 8л А5ф цветной блок на скобе  Удивительные превращения-Как производят продукты питания- </t>
  </si>
  <si>
    <t>046112</t>
  </si>
  <si>
    <t>4606782236901</t>
  </si>
  <si>
    <t>4606782370254</t>
  </si>
  <si>
    <t>8Кц5_16270</t>
  </si>
  <si>
    <t xml:space="preserve">Книжка 8л А5ф цветной блок на скобе  Удивительные превращения-Как производят разные материалы- </t>
  </si>
  <si>
    <t>046114</t>
  </si>
  <si>
    <t>4606782236925</t>
  </si>
  <si>
    <t>4606782382837</t>
  </si>
  <si>
    <t>8Кц5_17245</t>
  </si>
  <si>
    <t xml:space="preserve">Книжка 8л А5ф цветной блок на скобе  "Маленькому почемучке" -О погоде- </t>
  </si>
  <si>
    <t>049538</t>
  </si>
  <si>
    <t>4606782258415</t>
  </si>
  <si>
    <t>4606782342497</t>
  </si>
  <si>
    <t>8Кц5_17247</t>
  </si>
  <si>
    <t xml:space="preserve">Книжка 8л А5ф цветной блок на скобе  "Маленькому почемучке" -О продуктах питания- </t>
  </si>
  <si>
    <t>049549</t>
  </si>
  <si>
    <t>4606782258514</t>
  </si>
  <si>
    <t>4606782364901</t>
  </si>
  <si>
    <t>8Кц5_19722</t>
  </si>
  <si>
    <t xml:space="preserve">Книжка 8л А5ф цветной блок на скобе  "Маленькому почемучке" - "От чего и почему? Кто самый - самый?"- </t>
  </si>
  <si>
    <t>056300</t>
  </si>
  <si>
    <t>4606782301869</t>
  </si>
  <si>
    <t>4606782303856</t>
  </si>
  <si>
    <t>8Кц5_19723</t>
  </si>
  <si>
    <t xml:space="preserve">Книжка 8л А5ф цветной блок на скобе  "Маленькому почемучке" -"От чего и почему? Правда ли что..?"- </t>
  </si>
  <si>
    <t>056301</t>
  </si>
  <si>
    <t>4606782301876</t>
  </si>
  <si>
    <t>4606782303863</t>
  </si>
  <si>
    <t>Рабочие тетради</t>
  </si>
  <si>
    <t>8Кц4_17241</t>
  </si>
  <si>
    <t xml:space="preserve">Книжка 8л А4ф цветной блок на скобе  Готовим руку к письму -Рисуем двумя руками- </t>
  </si>
  <si>
    <t>049532</t>
  </si>
  <si>
    <t>4606782258330</t>
  </si>
  <si>
    <t>4606782258347</t>
  </si>
  <si>
    <t>8Кц5_10553</t>
  </si>
  <si>
    <t xml:space="preserve">Книжка 8л А5ф цветной блок на скобе  Прописи с заданиями-Буквы- </t>
  </si>
  <si>
    <t>026624</t>
  </si>
  <si>
    <t>4606782129586</t>
  </si>
  <si>
    <t>4606782342411</t>
  </si>
  <si>
    <t>8Кц5_11702</t>
  </si>
  <si>
    <t xml:space="preserve">Книжка 8л А5ф цветной блок на скобе  Для детей 4-5 лет Развиваем моторику руки </t>
  </si>
  <si>
    <t>031547</t>
  </si>
  <si>
    <t>4606782133859</t>
  </si>
  <si>
    <t>4606782316702</t>
  </si>
  <si>
    <t>8Кц5_11704</t>
  </si>
  <si>
    <t xml:space="preserve">Книжка 8л А5ф цветной блок на скобе  Для детей 6-7 лет Развиваем моторику руки </t>
  </si>
  <si>
    <t>031551</t>
  </si>
  <si>
    <t>4606782133873</t>
  </si>
  <si>
    <t>4606782316719</t>
  </si>
  <si>
    <t>8Кц5_13044</t>
  </si>
  <si>
    <t xml:space="preserve">Книжка 8л А5ф цветной блок на скобе  Умная клеточка-Рисуем палочки- </t>
  </si>
  <si>
    <t>036770</t>
  </si>
  <si>
    <t>4606782169568</t>
  </si>
  <si>
    <t>4606782375143</t>
  </si>
  <si>
    <t>Раскраски</t>
  </si>
  <si>
    <t>Раскраски для детей и взрослых</t>
  </si>
  <si>
    <t>4Рц5_31948</t>
  </si>
  <si>
    <t xml:space="preserve">Раскраска 4л А5ф цветной блок бум. Офсет. 160г/кв.м на скобе  Обл. мел.картон Рисуем водой-Домашние животные- </t>
  </si>
  <si>
    <t>091365</t>
  </si>
  <si>
    <t>4606782591864</t>
  </si>
  <si>
    <t>4Рц5_31950</t>
  </si>
  <si>
    <t xml:space="preserve">Раскраска 4л А5ф цветной блок бум. Офсет. 160г/кв.м на скобе  Обл. мел.картон Рисуем водой-Веселые динозаврики- </t>
  </si>
  <si>
    <t>091367</t>
  </si>
  <si>
    <t>4606782591888</t>
  </si>
  <si>
    <t>4Рц5_31951</t>
  </si>
  <si>
    <t xml:space="preserve">Раскраска 4л А5ф цветной блок бум. Офсет. 160г/кв.м на скобе  Обл. мел.картон Рисуем водой-Дикие животные- </t>
  </si>
  <si>
    <t>091368</t>
  </si>
  <si>
    <t>4606782591895</t>
  </si>
  <si>
    <t>8Р4_35243</t>
  </si>
  <si>
    <t xml:space="preserve">Раскраска 8л А4ф 80г/кв.м на скобе  УФ-лак для детей -Для мальчиков- </t>
  </si>
  <si>
    <t>093310</t>
  </si>
  <si>
    <t>4606782613733</t>
  </si>
  <si>
    <t>4606782614174</t>
  </si>
  <si>
    <t>8Р4_35244</t>
  </si>
  <si>
    <t>093311</t>
  </si>
  <si>
    <t>4606782613740</t>
  </si>
  <si>
    <t>4606782614181</t>
  </si>
  <si>
    <t>8Р4_35245</t>
  </si>
  <si>
    <t>093312</t>
  </si>
  <si>
    <t>4606782613757</t>
  </si>
  <si>
    <t>4606782614198</t>
  </si>
  <si>
    <t>8Р4_35246</t>
  </si>
  <si>
    <t>093313</t>
  </si>
  <si>
    <t>4606782613764</t>
  </si>
  <si>
    <t>4606782614204</t>
  </si>
  <si>
    <t>8Р4</t>
  </si>
  <si>
    <t xml:space="preserve">Раскраска 8л А4ф 80г/кв.м на скобе  УФ-лак для детей  серия -Для маленьких принцесс- </t>
  </si>
  <si>
    <t>093314</t>
  </si>
  <si>
    <t>4606782613771</t>
  </si>
  <si>
    <t>4606782614167</t>
  </si>
  <si>
    <t xml:space="preserve">Раскраска 8л А4ф 80г/кв.м на скобе  УФ-лак для детей  серия -Волшебные сказки- </t>
  </si>
  <si>
    <t>095212</t>
  </si>
  <si>
    <t>4606782633236</t>
  </si>
  <si>
    <t>4606782634127</t>
  </si>
  <si>
    <t xml:space="preserve">Раскраска 8л А4ф на скобе   серия -Автомотошоу- </t>
  </si>
  <si>
    <t>011323</t>
  </si>
  <si>
    <t>4606782027776</t>
  </si>
  <si>
    <t xml:space="preserve">Раскраска книжка 8л А4ф   серия -Для юных красавиц- </t>
  </si>
  <si>
    <t>011482</t>
  </si>
  <si>
    <t>4606782159330</t>
  </si>
  <si>
    <t>4606782159347</t>
  </si>
  <si>
    <t>8Рц5_12731</t>
  </si>
  <si>
    <t xml:space="preserve">Раскраска книжка 8л А5ф цветной блок 100г/кв.м на скобе  с фигурной высечкой Автомобили мира-Автомобили Японии- Выпуск №2 </t>
  </si>
  <si>
    <t>035895</t>
  </si>
  <si>
    <t>4606782163863</t>
  </si>
  <si>
    <t>4606782378946</t>
  </si>
  <si>
    <t>Раскраски Посмотри и раскрась</t>
  </si>
  <si>
    <t>8Рц5_09165</t>
  </si>
  <si>
    <t xml:space="preserve">Раскраска 8л А5ф цветной блок на скобе  Первые уроки-Время- </t>
  </si>
  <si>
    <t>011343</t>
  </si>
  <si>
    <t>4606782133231</t>
  </si>
  <si>
    <t>8Рц5_03217</t>
  </si>
  <si>
    <t xml:space="preserve">Раскраска 8л А5ф цветной блок на скобе  Для самых маленьких Посмотри и раскрась-Дельфин- </t>
  </si>
  <si>
    <t>011345</t>
  </si>
  <si>
    <t>4606782133217</t>
  </si>
  <si>
    <t>8Рц5_03058</t>
  </si>
  <si>
    <t xml:space="preserve">Раскраска 8л А5ф цветной блок на скобе  Первые уроки-Деревья и листья- </t>
  </si>
  <si>
    <t>011346</t>
  </si>
  <si>
    <t>4606782139585</t>
  </si>
  <si>
    <t>8Рц5_03059</t>
  </si>
  <si>
    <t xml:space="preserve">Раскраска 8л А5ф цветной блок на скобе  Первые уроки-Дикие животные- </t>
  </si>
  <si>
    <t>011347</t>
  </si>
  <si>
    <t>4606782138861</t>
  </si>
  <si>
    <t>8Рц5_07478</t>
  </si>
  <si>
    <t xml:space="preserve">Раскраска 8л А5ф цветной блок на скобе  Первые уроки-Дни недели- </t>
  </si>
  <si>
    <t>011348</t>
  </si>
  <si>
    <t>4606782138908</t>
  </si>
  <si>
    <t>8Рц5_03060</t>
  </si>
  <si>
    <t xml:space="preserve">Раскраска 8л А5ф цветной блок на скобе Первые уроки-Домашние животные-  </t>
  </si>
  <si>
    <t>011349</t>
  </si>
  <si>
    <t>4606782133279</t>
  </si>
  <si>
    <t>8Рц5_03063</t>
  </si>
  <si>
    <t xml:space="preserve">Раскраска 8л А5ф цветной блок  Первые уроки-Лето- </t>
  </si>
  <si>
    <t>011357</t>
  </si>
  <si>
    <t>4606782170021</t>
  </si>
  <si>
    <t>8Рц5_03065</t>
  </si>
  <si>
    <t xml:space="preserve">Раскраска 8л А5ф цветной блок  Первые уроки-Овощи- </t>
  </si>
  <si>
    <t>011370</t>
  </si>
  <si>
    <t>4606782157985</t>
  </si>
  <si>
    <t>8Рц5_03067</t>
  </si>
  <si>
    <t xml:space="preserve">Раскраска 8л А5ф цветной блок  Первые уроки-Полевые цветы- </t>
  </si>
  <si>
    <t>011373</t>
  </si>
  <si>
    <t>4606782170038</t>
  </si>
  <si>
    <t>8Рц5_09164</t>
  </si>
  <si>
    <t xml:space="preserve">Раскраска 8л А5ф цветной блок на скобе  Первые уроки-Правила Дорожного движения- </t>
  </si>
  <si>
    <t>011374</t>
  </si>
  <si>
    <t>4606782138946</t>
  </si>
  <si>
    <t>8Рц5_07479</t>
  </si>
  <si>
    <t xml:space="preserve">Раскраска 8л А5ф цветной блок  Первые уроки-Праздники России- </t>
  </si>
  <si>
    <t>011375</t>
  </si>
  <si>
    <t>4606782147580</t>
  </si>
  <si>
    <t>8Рц5_03068</t>
  </si>
  <si>
    <t xml:space="preserve">Раскраска 8л А5ф цветной блок на скобе Первые уроки-Птицы-  </t>
  </si>
  <si>
    <t>011377</t>
  </si>
  <si>
    <t>4606782139011</t>
  </si>
  <si>
    <t>8Рц5_04999</t>
  </si>
  <si>
    <t xml:space="preserve">Раскраска 8л А5ф цветной блок на скобе  Первые уроки-Русские народные сказки- </t>
  </si>
  <si>
    <t>011380</t>
  </si>
  <si>
    <t>4606782138885</t>
  </si>
  <si>
    <t>8Рц5_03069</t>
  </si>
  <si>
    <t xml:space="preserve">Раскраска 8л А5ф цветной блок  Первые уроки-Фрукты- </t>
  </si>
  <si>
    <t>011384</t>
  </si>
  <si>
    <t>4606782159200</t>
  </si>
  <si>
    <t>8Рц5_07481</t>
  </si>
  <si>
    <t xml:space="preserve">Раскраска 8л А5ф цветной блок на скобе Первые уроки-Цвета радуги-  </t>
  </si>
  <si>
    <t>011385</t>
  </si>
  <si>
    <t>4606782138915</t>
  </si>
  <si>
    <t>8Рц5_03070</t>
  </si>
  <si>
    <t xml:space="preserve">Раскраска 8л А5ф цветной блок  Первые уроки-Цветы садовые- </t>
  </si>
  <si>
    <t>011386</t>
  </si>
  <si>
    <t>4606782159194</t>
  </si>
  <si>
    <t>8Рц5_03071</t>
  </si>
  <si>
    <t xml:space="preserve">Раскраска 8л А5ф цветной блок на скобе Первые уроки-Ягоды-  </t>
  </si>
  <si>
    <t>011388</t>
  </si>
  <si>
    <t>4606782133262</t>
  </si>
  <si>
    <t>8Рц5_10352</t>
  </si>
  <si>
    <t xml:space="preserve">Раскраска 8л А5ф цветной блок на скобе Первые уроки-Бабочки-  </t>
  </si>
  <si>
    <t>025618</t>
  </si>
  <si>
    <t>4606782138939</t>
  </si>
  <si>
    <t>8Рц5_10353</t>
  </si>
  <si>
    <t xml:space="preserve">Раскраска 8л А5ф цветной блок на скобе  Первые уроки-Жители морей- </t>
  </si>
  <si>
    <t>025619</t>
  </si>
  <si>
    <t>4606782133248</t>
  </si>
  <si>
    <t>8Рц5_10354</t>
  </si>
  <si>
    <t xml:space="preserve">Раскраска 8л А5ф цветной блок на скобе Первые уроки Перелетные птицы  </t>
  </si>
  <si>
    <t>025620</t>
  </si>
  <si>
    <t>4606782138953</t>
  </si>
  <si>
    <t>8Рц5_11486</t>
  </si>
  <si>
    <t xml:space="preserve">Раскраска 8л А5ф цветной блок Посмотри и раскрась-Первые уроки-Животные жарких стран-  </t>
  </si>
  <si>
    <t>029248</t>
  </si>
  <si>
    <t>4606782152300</t>
  </si>
  <si>
    <t>8Рц5_13412</t>
  </si>
  <si>
    <t xml:space="preserve">Раскраска 8л А5ф цветной блок на скобе  Первые уроки-Природные явления- </t>
  </si>
  <si>
    <t>037865</t>
  </si>
  <si>
    <t>4606782178447</t>
  </si>
  <si>
    <t>8Р5</t>
  </si>
  <si>
    <t xml:space="preserve">Раскраска книжка 8л А5ф на скобе   серия  -Я рисую- </t>
  </si>
  <si>
    <t>051361</t>
  </si>
  <si>
    <t>4606782270769</t>
  </si>
  <si>
    <t>8Р5_22117</t>
  </si>
  <si>
    <t xml:space="preserve">Раскраска книжка 8л А5ф на скобе  "Я рисую" -Реальные графферы- </t>
  </si>
  <si>
    <t>060418</t>
  </si>
  <si>
    <t>4606782332221</t>
  </si>
  <si>
    <t>4606782332238</t>
  </si>
  <si>
    <t>8Рц5_14422</t>
  </si>
  <si>
    <t xml:space="preserve">Раскраска книжка 8л А5ф цветной блок на скобе С цветным контуром для детей 2-3 лет Первые рисунки-Машина- </t>
  </si>
  <si>
    <t>040662</t>
  </si>
  <si>
    <t>4606782197936</t>
  </si>
  <si>
    <t>8Рц5_14421</t>
  </si>
  <si>
    <t xml:space="preserve">Раскраска книжка 8л А5ф цветной блок на скобе С цветным контуром для детей 2-3 лет Первые рисунки-Ракета- </t>
  </si>
  <si>
    <t>040663</t>
  </si>
  <si>
    <t>4606782197943</t>
  </si>
  <si>
    <t>8Рц5_28361</t>
  </si>
  <si>
    <t xml:space="preserve">Раскраска книжка 8л А5ф цветной блок бум. Офсет. 120г/кв.м на скобе С цветным контуром Первые рисунки-Черепашка- </t>
  </si>
  <si>
    <t>077802</t>
  </si>
  <si>
    <t>4606782467527</t>
  </si>
  <si>
    <t>8Рц5_28360</t>
  </si>
  <si>
    <t>Раскраска книжка 8л цветной блок А5ф на скобе "Первые рисунки. Раскраска с цветным контуром -Кошечка с котенком-</t>
  </si>
  <si>
    <t>077801</t>
  </si>
  <si>
    <t>4606782467510</t>
  </si>
  <si>
    <t>Раскраски развивающие</t>
  </si>
  <si>
    <t>8Р4_35248</t>
  </si>
  <si>
    <t xml:space="preserve">Раскраска книжка 8л А4ф 80г/кв.м на скобе  УФ-лак для детей Стихи для малышей-Кошечка в корзинке- </t>
  </si>
  <si>
    <t>093315</t>
  </si>
  <si>
    <t>4606782613788</t>
  </si>
  <si>
    <t>4606782614099</t>
  </si>
  <si>
    <t>8Р4_35249</t>
  </si>
  <si>
    <t xml:space="preserve">Раскраска книжка 8л А4ф 80г/кв.м на скобе  УФ-лак для детей Стихи для малышей-Щенок с мороженым- </t>
  </si>
  <si>
    <t>093316</t>
  </si>
  <si>
    <t>4606782613795</t>
  </si>
  <si>
    <t>4606782614105</t>
  </si>
  <si>
    <t>8Р4_35250</t>
  </si>
  <si>
    <t xml:space="preserve">Раскраска книжка 8л А4ф 80г/кв.м на скобе  УФ-лак для детей Стихи для малышей-Слоненок с подарком- </t>
  </si>
  <si>
    <t>093317</t>
  </si>
  <si>
    <t>4606782613801</t>
  </si>
  <si>
    <t>4606782614112</t>
  </si>
  <si>
    <t>8Р4_35261</t>
  </si>
  <si>
    <t xml:space="preserve">Раскраска книжка 8л А4ф 80г/кв.м на скобе  УФ-лак для детей Потешки-Котик и мышка- </t>
  </si>
  <si>
    <t>093318</t>
  </si>
  <si>
    <t>4606782613832</t>
  </si>
  <si>
    <t>4606782614129</t>
  </si>
  <si>
    <t>8Р4_09171</t>
  </si>
  <si>
    <t xml:space="preserve">Раскраска книжка 8л А4ф на скобе  Потешки-Ежик- </t>
  </si>
  <si>
    <t>011456</t>
  </si>
  <si>
    <t>4606782133675</t>
  </si>
  <si>
    <t>4606782133736</t>
  </si>
  <si>
    <t>8Р4_03313</t>
  </si>
  <si>
    <t xml:space="preserve">Раскраска книжка 8л А4ф на скобе  "Уроки математики"-Учимся вычитать- </t>
  </si>
  <si>
    <t>025836</t>
  </si>
  <si>
    <t>4606782139943</t>
  </si>
  <si>
    <t>4606782139981</t>
  </si>
  <si>
    <t>Сказка за сказкой</t>
  </si>
  <si>
    <t>8Р4_31860</t>
  </si>
  <si>
    <t xml:space="preserve">Раскраска книжка 8л А4ф 80г/кв.м на скобе  Любимые сказки-Гуси-Лебеди- </t>
  </si>
  <si>
    <t>086884</t>
  </si>
  <si>
    <t>4606782548486</t>
  </si>
  <si>
    <t>4606782611555</t>
  </si>
  <si>
    <t>8Р4_31861</t>
  </si>
  <si>
    <t xml:space="preserve">Раскраска книжка 8л А4ф 80г/кв.м на скобе  Любимые сказки-Лиса и волк- </t>
  </si>
  <si>
    <t>086885</t>
  </si>
  <si>
    <t>4606782548493</t>
  </si>
  <si>
    <t>4606782624067</t>
  </si>
  <si>
    <t>8Р4_31862</t>
  </si>
  <si>
    <t xml:space="preserve">Раскраска книжка 8л А4ф 80г/кв.м на скобе  Любимые сказки-Цветочек аленький- </t>
  </si>
  <si>
    <t>086887</t>
  </si>
  <si>
    <t>4606782548509</t>
  </si>
  <si>
    <t>4606782620656</t>
  </si>
  <si>
    <t>8Р4_31863</t>
  </si>
  <si>
    <t xml:space="preserve">Раскраска книжка 8л А4ф 80г/кв.м на скобе  Любимые сказки-Иван-царевич и серый волк- </t>
  </si>
  <si>
    <t>086889</t>
  </si>
  <si>
    <t>4606782548516</t>
  </si>
  <si>
    <t>4606782632024</t>
  </si>
  <si>
    <t>8Р4_31932</t>
  </si>
  <si>
    <t xml:space="preserve">Раскраска книжка 8л А4ф 80г/кв.м на скобе  Любимые сказки-Заюшкина избушка- </t>
  </si>
  <si>
    <t>087141</t>
  </si>
  <si>
    <t>4606782550373</t>
  </si>
  <si>
    <t>4606782614945</t>
  </si>
  <si>
    <t>8Р4_31934</t>
  </si>
  <si>
    <t xml:space="preserve">Раскраска книжка 8л А4ф 80г/кв.м на скобе  Любимые сказки-Кот, Петух и Лиса- </t>
  </si>
  <si>
    <t>087143</t>
  </si>
  <si>
    <t>4606782550397</t>
  </si>
  <si>
    <t>4606782614952</t>
  </si>
  <si>
    <t>8Р4_31974</t>
  </si>
  <si>
    <t xml:space="preserve">Раскраска книжка 8л А4ф 80г/кв.м на скобе  Любимые сказки-Золушка- </t>
  </si>
  <si>
    <t>087201</t>
  </si>
  <si>
    <t>4606782550847</t>
  </si>
  <si>
    <t>4606782606612</t>
  </si>
  <si>
    <t>8Р4_31975</t>
  </si>
  <si>
    <t xml:space="preserve">Раскраска книжка 8л А4ф 80г/кв.м на скобе  Любимые сказки-Кот в сапогах- </t>
  </si>
  <si>
    <t>087202</t>
  </si>
  <si>
    <t>4606782550854</t>
  </si>
  <si>
    <t>4606782611463</t>
  </si>
  <si>
    <t>8Р4_31976</t>
  </si>
  <si>
    <t xml:space="preserve">Раскраска книжка 8л А4ф 80г/кв.м на скобе  Любимые сказки-Красавица и чудовище- </t>
  </si>
  <si>
    <t>087203</t>
  </si>
  <si>
    <t>4606782550861</t>
  </si>
  <si>
    <t>4606782614969</t>
  </si>
  <si>
    <t>8Р4_31977</t>
  </si>
  <si>
    <t xml:space="preserve">Раскраска книжка 8л А4ф 80г/кв.м на скобе  Любимые сказки-Спящая красавица- </t>
  </si>
  <si>
    <t>087204</t>
  </si>
  <si>
    <t>4606782550878</t>
  </si>
  <si>
    <t>4606782614976</t>
  </si>
  <si>
    <t>8Р4_32038</t>
  </si>
  <si>
    <t xml:space="preserve">Раскраска книжка 8л А4ф 80г/кв.м на скобе  Любимые сказки-Летучий корабль- </t>
  </si>
  <si>
    <t>089904</t>
  </si>
  <si>
    <t>4606782575789</t>
  </si>
  <si>
    <t>4606782611470</t>
  </si>
  <si>
    <t>8Р4_32040</t>
  </si>
  <si>
    <t xml:space="preserve">Раскраска книжка 8л А4ф 80г/кв.м на скобе  Любимые сказки-Илья Муромец и Соловей-разбойник- </t>
  </si>
  <si>
    <t>089910</t>
  </si>
  <si>
    <t>4606782575888</t>
  </si>
  <si>
    <t>4606782611586</t>
  </si>
  <si>
    <t>8Р4_32041</t>
  </si>
  <si>
    <t xml:space="preserve">Раскраска книжка 8л А4ф 80г/кв.м на скобе  Любимые сказки-Репка- </t>
  </si>
  <si>
    <t>089912</t>
  </si>
  <si>
    <t>4606782575895</t>
  </si>
  <si>
    <t>4606782611517</t>
  </si>
  <si>
    <t>8Р4_32043</t>
  </si>
  <si>
    <t xml:space="preserve">Раскраска книжка 8л А4ф 80г/кв.м на скобе  Любимые сказки-Гадкий утенок- </t>
  </si>
  <si>
    <t>089914</t>
  </si>
  <si>
    <t>4606782575918</t>
  </si>
  <si>
    <t>4606782611487</t>
  </si>
  <si>
    <t>8Р4_32044</t>
  </si>
  <si>
    <t xml:space="preserve">Раскраска книжка 8л А4ф 80г/кв.м на скобе  Любимые сказки-Принцесса на горошине- </t>
  </si>
  <si>
    <t>089915</t>
  </si>
  <si>
    <t>4606782575925</t>
  </si>
  <si>
    <t>4606782606643</t>
  </si>
  <si>
    <t>8Р4_32053</t>
  </si>
  <si>
    <t xml:space="preserve">Раскраска книжка 8л А4ф 80г/кв.м на скобе  Любимые сказки-Карлик Нос- </t>
  </si>
  <si>
    <t>091834</t>
  </si>
  <si>
    <t>4606782597453</t>
  </si>
  <si>
    <t>4606782597736</t>
  </si>
  <si>
    <t>8Р4_32045</t>
  </si>
  <si>
    <t xml:space="preserve">Раскраска книжка 8л А4ф на скобе Любимые сказки-Дюймовочка- </t>
  </si>
  <si>
    <t>090753</t>
  </si>
  <si>
    <t>4606782586976</t>
  </si>
  <si>
    <t>4606782611524</t>
  </si>
  <si>
    <t>8Р4_32046</t>
  </si>
  <si>
    <t xml:space="preserve">Раскраска книжка 8л А4ф на скобе Любимые сказки-Белоснежка- </t>
  </si>
  <si>
    <t>090754</t>
  </si>
  <si>
    <t>4606782586983</t>
  </si>
  <si>
    <t>4606782611531</t>
  </si>
  <si>
    <t>8Р4_32047</t>
  </si>
  <si>
    <t xml:space="preserve">Раскраска книжка 8л А4ф на скобе Любимые сказки-Красная шапочка- </t>
  </si>
  <si>
    <t>090755</t>
  </si>
  <si>
    <t>4606782586990</t>
  </si>
  <si>
    <t>4606782611548</t>
  </si>
  <si>
    <t>8Р4_32048</t>
  </si>
  <si>
    <t xml:space="preserve">Раскраска книжка 8л А4ф на скобе Любимые сказки-Русалочка- </t>
  </si>
  <si>
    <t>090757</t>
  </si>
  <si>
    <t>4606782587010</t>
  </si>
  <si>
    <t>4606782611562</t>
  </si>
  <si>
    <t>8Р4_32049</t>
  </si>
  <si>
    <t>Раскраска книжка 8л А4ф на скобе Любимые сказки -Сестрица Аленушка и братец Иванушка-</t>
  </si>
  <si>
    <t>090758</t>
  </si>
  <si>
    <t>4606782587027</t>
  </si>
  <si>
    <t>4606782614914</t>
  </si>
  <si>
    <t>8Р4_32051</t>
  </si>
  <si>
    <t xml:space="preserve">Раскраска книжка 8л А4ф на скобе Любимые сказки-Три медведя- </t>
  </si>
  <si>
    <t>090760</t>
  </si>
  <si>
    <t>4606782587041</t>
  </si>
  <si>
    <t>4606782614853</t>
  </si>
  <si>
    <t>8Р4_32052</t>
  </si>
  <si>
    <t xml:space="preserve">Раскраска книжка 8л А4ф на скобе Любимые сказки-Царевна-Лягушка- </t>
  </si>
  <si>
    <t>090761</t>
  </si>
  <si>
    <t>4606782587058</t>
  </si>
  <si>
    <t>4606782614938</t>
  </si>
  <si>
    <t>СуперРаскраски</t>
  </si>
  <si>
    <t>32Рт5гр_22560</t>
  </si>
  <si>
    <t xml:space="preserve">Раскраска -Релакс 32л А5ф 145х200мм 120г/кв.м на гребне  с твердой обложкой Большая Книга раскрасок -Живые узоры- </t>
  </si>
  <si>
    <t>061792</t>
  </si>
  <si>
    <t>4606782343692</t>
  </si>
  <si>
    <t>4606782343708</t>
  </si>
  <si>
    <t>32Рт5гр_22562</t>
  </si>
  <si>
    <t xml:space="preserve">Раскраска -Релакс 32л А5ф 145х200мм 120г/кв.м на гребне  с твердой обложкой Большая Книга раскрасок -Уютный мир- </t>
  </si>
  <si>
    <t>061794</t>
  </si>
  <si>
    <t>4606782343739</t>
  </si>
  <si>
    <t>4606782343746</t>
  </si>
  <si>
    <t>32Рт5гр_24043</t>
  </si>
  <si>
    <t xml:space="preserve">Раскраска -Релакс 32л А5ф 145х200мм 120г/кв.м на гребне  с твердой обложкой Большая Книга раскрасок "Волшебный мир единорогов" </t>
  </si>
  <si>
    <t>066741</t>
  </si>
  <si>
    <t>4606782379424</t>
  </si>
  <si>
    <t>4606782379431</t>
  </si>
  <si>
    <t>32Рт5гр_24044</t>
  </si>
  <si>
    <t xml:space="preserve">Раскраска -Релакс 32л А5ф 145х200мм 120г/кв.м на гребне  с твердой обложкой Большая Книга раскрасок "Картины - фантазии в стиле Стимпанк" </t>
  </si>
  <si>
    <t>066742</t>
  </si>
  <si>
    <t>4606782379448</t>
  </si>
  <si>
    <t>4606782379455</t>
  </si>
  <si>
    <t>32Рт5гр_24045</t>
  </si>
  <si>
    <t xml:space="preserve">Раскраска -Релакс 32л А5ф 145х200мм 120г/кв.м на гребне  с твердой обложкой Большая Книга раскрасок "Чудесные узоры в стиле Дудл" </t>
  </si>
  <si>
    <t>066743</t>
  </si>
  <si>
    <t>4606782379462</t>
  </si>
  <si>
    <t>4606782379479</t>
  </si>
  <si>
    <t>32Рт5гр_32488</t>
  </si>
  <si>
    <t xml:space="preserve">Раскраска -Релакс 32л А5ф 145х200мм 120г/кв.м на гребне  с твердой обложкой Большая Книга раскрасок -Мои мечты- </t>
  </si>
  <si>
    <t>088637</t>
  </si>
  <si>
    <t>4606782562444</t>
  </si>
  <si>
    <t>4606782565285</t>
  </si>
  <si>
    <t>32Рт5гр_25744</t>
  </si>
  <si>
    <t xml:space="preserve">Раскраска -Релакс 32л А5ф 164Х164мм 120г/кв.м на гребне  с твердой обложкой Большая Книга раскрасок-Волшебный Зодиак- </t>
  </si>
  <si>
    <t>069749</t>
  </si>
  <si>
    <t>4606782408414</t>
  </si>
  <si>
    <t>4606782409435</t>
  </si>
  <si>
    <t>32Рт5гр_25745</t>
  </si>
  <si>
    <t xml:space="preserve">Раскраска -Релакс 32л А5ф 164Х164мм 120г/кв.м на гребне  с твердой обложкой Большая Книга раскрасок -Магия кошек- </t>
  </si>
  <si>
    <t>069750</t>
  </si>
  <si>
    <t>4606782408421</t>
  </si>
  <si>
    <t>4606782409442</t>
  </si>
  <si>
    <t>32Рт5гр_25746</t>
  </si>
  <si>
    <t xml:space="preserve">Раскраска -Релакс 32л А5ф 164Х164мм 120г/кв.м на гребне  с твердой обложкой Большая Книга раскрасок-Цветочное настроение- </t>
  </si>
  <si>
    <t>069751</t>
  </si>
  <si>
    <t>4606782408438</t>
  </si>
  <si>
    <t>4606782409459</t>
  </si>
  <si>
    <t>32Рт5гр_25747</t>
  </si>
  <si>
    <t xml:space="preserve">Раскраска -Релакс 32л А5ф 164Х164мм 120г/кв.м на гребне  с твердой обложкой Большая Книга раскрасок-Краски Японии- </t>
  </si>
  <si>
    <t>069752</t>
  </si>
  <si>
    <t>4606782408445</t>
  </si>
  <si>
    <t>4606782409466</t>
  </si>
  <si>
    <t>32Р4гр_06478</t>
  </si>
  <si>
    <t xml:space="preserve">Супер- Раскраска 32л А4ф 80г/кв.м на гребне  Веселые занятия-Зайчик- </t>
  </si>
  <si>
    <t>012024</t>
  </si>
  <si>
    <t>4606782131169</t>
  </si>
  <si>
    <t>32Р4гр_06200</t>
  </si>
  <si>
    <t xml:space="preserve">Супер- Раскраска 32л А4ф 80г/кв.м на гребне  Прозрачные страницы-Щенок- </t>
  </si>
  <si>
    <t>012039</t>
  </si>
  <si>
    <t>4606782151297</t>
  </si>
  <si>
    <t>32Р4гр_18652</t>
  </si>
  <si>
    <t xml:space="preserve">Супер- Раскраска 32л А4ф 80г/кв.м на гребне   -Подразделения особого назначения- </t>
  </si>
  <si>
    <t>053140</t>
  </si>
  <si>
    <t>4606782282687</t>
  </si>
  <si>
    <t>Уроки рисования</t>
  </si>
  <si>
    <t>18Р4_26268</t>
  </si>
  <si>
    <t xml:space="preserve">Раскраска для Акварели 18л А4ф 210х210мм 200г/кв.м отрывная склейка жесткая подложка Обл. мел.бумага "Сюжеты для акварели"-Любимые животные- </t>
  </si>
  <si>
    <t>071553</t>
  </si>
  <si>
    <t>4606782418826</t>
  </si>
  <si>
    <t>4606782419458</t>
  </si>
  <si>
    <t>18Р4_26271</t>
  </si>
  <si>
    <t xml:space="preserve">Раскраска для Акварели 18л А4ф 210х210мм 200г/кв.м отрывная склейка жесткая подложка Обл. мел.бумага "Сюжеты для акварели"-Чудесные цветы- </t>
  </si>
  <si>
    <t>071556</t>
  </si>
  <si>
    <t>4606782418857</t>
  </si>
  <si>
    <t>4606782419496</t>
  </si>
  <si>
    <t>18Р4_30540</t>
  </si>
  <si>
    <t>Раскраска для Акварели 18л А4ф 210х210мм 200г/кв.м отрывная склейка жесткая подложка Обл. мел.бумага УФ-лак "Сюжеты для акварели"-Юному художнику. Щенок-  в индив.упак.</t>
  </si>
  <si>
    <t>084154</t>
  </si>
  <si>
    <t>4606782521441</t>
  </si>
  <si>
    <t>4606782527986</t>
  </si>
  <si>
    <t>4Рц4л_25740</t>
  </si>
  <si>
    <t xml:space="preserve">Раскраска книжка 4л А4ф цветной блок бум. Офсет. 120г/кв.м на скобе  глянц. ламин. "Играем, думаем, рисуем" </t>
  </si>
  <si>
    <t>069745</t>
  </si>
  <si>
    <t>4606782408377</t>
  </si>
  <si>
    <t>4606782409374</t>
  </si>
  <si>
    <t>4Рц4л_25741</t>
  </si>
  <si>
    <t>069746</t>
  </si>
  <si>
    <t>4606782408384</t>
  </si>
  <si>
    <t>4606782409381</t>
  </si>
  <si>
    <t>4Рц4л_25742</t>
  </si>
  <si>
    <t>069747</t>
  </si>
  <si>
    <t>4606782408391</t>
  </si>
  <si>
    <t>4606782409398</t>
  </si>
  <si>
    <t>4Рц4л_25743</t>
  </si>
  <si>
    <t>069748</t>
  </si>
  <si>
    <t>4606782408407</t>
  </si>
  <si>
    <t>4606782409404</t>
  </si>
  <si>
    <t>4Рц5л_22339</t>
  </si>
  <si>
    <t xml:space="preserve">Раскраска книжка 4л А5ф цветной блок на скобе  глянц. ламин. "Играем, думаем, рисуем" -Многоразовые странички. Бегемотик- </t>
  </si>
  <si>
    <t>061240</t>
  </si>
  <si>
    <t>4606782338834</t>
  </si>
  <si>
    <t>4606782338841</t>
  </si>
  <si>
    <t>4Рц5л_22340</t>
  </si>
  <si>
    <t xml:space="preserve">Раскраска книжка 4л А5ф цветной блок на скобе  глянц. ламин. "Играем, думаем, рисуем" -Многоразовые странички. Лисичка- </t>
  </si>
  <si>
    <t>061241</t>
  </si>
  <si>
    <t>4606782338858</t>
  </si>
  <si>
    <t>4606782338865</t>
  </si>
  <si>
    <t>4Рц5л_22341</t>
  </si>
  <si>
    <t xml:space="preserve">Раскраска книжка 4л А5ф цветной блок на скобе  глянц. ламин. "Играем, думаем, рисуем" -Многоразовые странички. Медвежонок- </t>
  </si>
  <si>
    <t>061242</t>
  </si>
  <si>
    <t>4606782338872</t>
  </si>
  <si>
    <t>4606782338889</t>
  </si>
  <si>
    <t>4Рц5л_22342</t>
  </si>
  <si>
    <t xml:space="preserve">Раскраска книжка 4л А5ф цветной блок на скобе  глянц. ламин. "Играем, думаем, рисуем" -Многоразовые странички. Сова- </t>
  </si>
  <si>
    <t>061243</t>
  </si>
  <si>
    <t>4606782338896</t>
  </si>
  <si>
    <t>4606782338902</t>
  </si>
  <si>
    <t>8Рц4_14170</t>
  </si>
  <si>
    <t xml:space="preserve">Раскраска книжка 8л А4ф цветной блок на скобе  Для детей 3-4 лет Необычное творчество-Рисуем пальчиками- </t>
  </si>
  <si>
    <t>039288</t>
  </si>
  <si>
    <t>4606782189627</t>
  </si>
  <si>
    <t>4606782189634</t>
  </si>
  <si>
    <t>8Рц4_14172</t>
  </si>
  <si>
    <t xml:space="preserve">Раскраска книжка 8л А4ф цветной блок на скобе  Для детей 3-4 лет Необычное творчество-Рисуем ручками- </t>
  </si>
  <si>
    <t>039290</t>
  </si>
  <si>
    <t>4606782189665</t>
  </si>
  <si>
    <t>4606782189672</t>
  </si>
  <si>
    <t>8Рц4_16779</t>
  </si>
  <si>
    <t xml:space="preserve">Раскраска книжка 8л А4ф цветной блок на скобе  Для детей от 3 до 5 лет "Детское творчество" -Рисуем мелками- </t>
  </si>
  <si>
    <t>047530</t>
  </si>
  <si>
    <t>4606782245453</t>
  </si>
  <si>
    <t>4606782245460</t>
  </si>
  <si>
    <t>Раскраски с наклейками</t>
  </si>
  <si>
    <t>Развивающие раскраски с наклейками</t>
  </si>
  <si>
    <t>8Кц5н_11565</t>
  </si>
  <si>
    <t xml:space="preserve">Книжка 8л А5ф цветной блок на скобе  с НАКЛЕЙКАМИ Первые задания-Загадки- </t>
  </si>
  <si>
    <t>030252</t>
  </si>
  <si>
    <t>4606782137727</t>
  </si>
  <si>
    <t>4606782294734</t>
  </si>
  <si>
    <t>12Р5нгр_32172</t>
  </si>
  <si>
    <t xml:space="preserve">Раскраска 12л А5ф 164Х164мм на гребне  НАКЛЕЕК-Стикербук--Капибара- </t>
  </si>
  <si>
    <t>095709</t>
  </si>
  <si>
    <t>4606782638606</t>
  </si>
  <si>
    <t>4606782639214</t>
  </si>
  <si>
    <t>12Р5нгр_32173</t>
  </si>
  <si>
    <t xml:space="preserve">Раскраска 12л А5ф 164Х164мм на гребне  НАКЛЕЕК-Стикербук- -Котики- </t>
  </si>
  <si>
    <t>095710</t>
  </si>
  <si>
    <t>4606782638613</t>
  </si>
  <si>
    <t>4606782639238</t>
  </si>
  <si>
    <t>12Р5нгр_32174</t>
  </si>
  <si>
    <t xml:space="preserve">Раскраска 12л А5ф 164Х164мм на гребне  НАКЛЕЕК-Стикербук--Песики и котики- </t>
  </si>
  <si>
    <t>095711</t>
  </si>
  <si>
    <t>4606782638620</t>
  </si>
  <si>
    <t>4606782639245</t>
  </si>
  <si>
    <t>12Р5нгр_30887</t>
  </si>
  <si>
    <t xml:space="preserve">Раскраска 12л А5ф на гребне  НАКЛЕЕК-Стикербук--Герои аниме- </t>
  </si>
  <si>
    <t>085099</t>
  </si>
  <si>
    <t>4606782532683</t>
  </si>
  <si>
    <t>4606782534076</t>
  </si>
  <si>
    <t>12Р5нгр_31672</t>
  </si>
  <si>
    <t xml:space="preserve">Раскраска 12л А5ф на гребне  НАКЛЕЕК-Стикербук--Собачка с шариками- </t>
  </si>
  <si>
    <t>087262</t>
  </si>
  <si>
    <t>4606782551622</t>
  </si>
  <si>
    <t>4606782552315</t>
  </si>
  <si>
    <t>12Р5нгр_32169</t>
  </si>
  <si>
    <t xml:space="preserve">Раскраска 12л А5ф на гребне  НАКЛЕЕК-Стикербук--Для мальчиков- </t>
  </si>
  <si>
    <t>090287</t>
  </si>
  <si>
    <t>4606782579831</t>
  </si>
  <si>
    <t>4606782581278</t>
  </si>
  <si>
    <t>12Р5нгр_32170</t>
  </si>
  <si>
    <t xml:space="preserve">Раскраска 12л А5ф на гребне  НАКЛЕЕК-Стикербук--Союзмультфильм. Ну, погоди!- </t>
  </si>
  <si>
    <t>090288</t>
  </si>
  <si>
    <t>4606782579848</t>
  </si>
  <si>
    <t>4606782581285</t>
  </si>
  <si>
    <t>12Р5нгр_32171</t>
  </si>
  <si>
    <t xml:space="preserve">Раскраска 12л А5ф на гребне  НАКЛЕЕК-Стикербук- -Вкусняшки- </t>
  </si>
  <si>
    <t>091293</t>
  </si>
  <si>
    <t>4606782591086</t>
  </si>
  <si>
    <t>4606782591857</t>
  </si>
  <si>
    <t>8Рц4н_12073</t>
  </si>
  <si>
    <t xml:space="preserve">Раскраска книжка 8л А4ф цветной блок на скобе  с НАКЛЕЙКАМИ АЗБУКА-Сказки- </t>
  </si>
  <si>
    <t>033550</t>
  </si>
  <si>
    <t>4606782147092</t>
  </si>
  <si>
    <t>4606782150870</t>
  </si>
  <si>
    <t>8Рц4н_14400</t>
  </si>
  <si>
    <t xml:space="preserve">Раскраска книжка 8л А4ф цветной блок на скобе  с НАКЛЕЙКАМИ АЗБУКА-Волшебная Азбука- </t>
  </si>
  <si>
    <t>040650</t>
  </si>
  <si>
    <t>4606782197783</t>
  </si>
  <si>
    <t>4606782197790</t>
  </si>
  <si>
    <t>8Рц5н_14238</t>
  </si>
  <si>
    <t xml:space="preserve">Раскраска книжка 8л А5ф цветной блок на скобе  с НАКЛЕЙКАМИ-Дорисуй и раскрась--Деревья и плоды- </t>
  </si>
  <si>
    <t>039698</t>
  </si>
  <si>
    <t>4606782190784</t>
  </si>
  <si>
    <t>Раскраски для девочек с наклейками</t>
  </si>
  <si>
    <t>8Рц4н_16080</t>
  </si>
  <si>
    <t xml:space="preserve">Раскраска 8л А4ф цветной блок на скобе с фигурной высечкой Украшаем наклейками-Принцесса с розой-  </t>
  </si>
  <si>
    <t>045351</t>
  </si>
  <si>
    <t>4606782229590</t>
  </si>
  <si>
    <t>4606782229606</t>
  </si>
  <si>
    <t>8Рц4н_16081</t>
  </si>
  <si>
    <t xml:space="preserve">Раскраска 8л А4ф цветной блок на скобе  с фигурной высечкой с НАКЛЕЙКАМИ Украшаем наклейками-Принцесса с пони- </t>
  </si>
  <si>
    <t>045352</t>
  </si>
  <si>
    <t>4606782229613</t>
  </si>
  <si>
    <t>4606782229620</t>
  </si>
  <si>
    <t>8Рц4н_16083</t>
  </si>
  <si>
    <t xml:space="preserve">Раскраска 8л А4ф цветной блок на скобе  с фигурной высечкой с НАКЛЕЙКАМИ Украшаем наклейками-Принцесса с подарком- </t>
  </si>
  <si>
    <t>045354</t>
  </si>
  <si>
    <t>4606782229651</t>
  </si>
  <si>
    <t>4606782229668</t>
  </si>
  <si>
    <t>8Рц5нбл_15488</t>
  </si>
  <si>
    <t xml:space="preserve">Раскраска 8л А5ф цветной блок на скобе  блёстки с НАКЛЕЙКАМИ Раскраска с наклейками для девочек-Сказочные эльфы- </t>
  </si>
  <si>
    <t>043595</t>
  </si>
  <si>
    <t>4606782219263</t>
  </si>
  <si>
    <t>4606782400562</t>
  </si>
  <si>
    <t>8Рц5нбл_16364</t>
  </si>
  <si>
    <t xml:space="preserve">Раскраска 8л А5ф цветной блок на скобе  блёстки с НАКЛЕЙКАМИ Украшаем наклейками -Прицесса с арфой- </t>
  </si>
  <si>
    <t>046598</t>
  </si>
  <si>
    <t>4606782239759</t>
  </si>
  <si>
    <t>4606782427460</t>
  </si>
  <si>
    <t>8Рц5нбл_16365</t>
  </si>
  <si>
    <t xml:space="preserve">Раскраска 8л А5ф цветной блок на скобе  блёстки с НАКЛЕЙКАМИ Украшаем наклейками -Принцесса с веером- </t>
  </si>
  <si>
    <t>046604</t>
  </si>
  <si>
    <t>4606782239766</t>
  </si>
  <si>
    <t>4606782427477</t>
  </si>
  <si>
    <t>8Рц5нбл_16366</t>
  </si>
  <si>
    <t xml:space="preserve">Раскраска 8л А5ф цветной блок на скобе  блёстки с НАКЛЕЙКАМИ Украшаем наклейками -Фея с бабочкой- </t>
  </si>
  <si>
    <t>046605</t>
  </si>
  <si>
    <t>4606782239773</t>
  </si>
  <si>
    <t>4606782427484</t>
  </si>
  <si>
    <t>8Рц5нбл_16367</t>
  </si>
  <si>
    <t xml:space="preserve">Раскраска 8л А5ф цветной блок на скобе  блёстки с НАКЛЕЙКАМИ Украшаем наклейками -Волшебница с письмом- </t>
  </si>
  <si>
    <t>046607</t>
  </si>
  <si>
    <t>4606782239780</t>
  </si>
  <si>
    <t>4606782427491</t>
  </si>
  <si>
    <t>8Рц5нбл_16855</t>
  </si>
  <si>
    <t xml:space="preserve">Раскраска 8л А5ф цветной блок на скобе  блёстки с НАКЛЕЙКАМИ Раскраска с наклейками для девочек -Добрые волшебницы- </t>
  </si>
  <si>
    <t>047971</t>
  </si>
  <si>
    <t>4606782248195</t>
  </si>
  <si>
    <t>4606782400579</t>
  </si>
  <si>
    <t>Товары для развития и творчества</t>
  </si>
  <si>
    <t>Творческие блокноты</t>
  </si>
  <si>
    <t>32К_28333</t>
  </si>
  <si>
    <t>Карточки для фотосессии малыша  32шт в коробке (для взрослых)</t>
  </si>
  <si>
    <t>077670</t>
  </si>
  <si>
    <t>4606782466629</t>
  </si>
  <si>
    <t>32Кц6нгр_28038</t>
  </si>
  <si>
    <t>Книжка  32л А6ф цветной блок 120г/кв.м Твердая обложка с НАКЛЕЙКАМИ на гребне-Модный стиль- "Создай свой образ.Шопинг"-</t>
  </si>
  <si>
    <t>076363</t>
  </si>
  <si>
    <t>4606782457290</t>
  </si>
  <si>
    <t>4606782458457</t>
  </si>
  <si>
    <t>32Кц6нгр_28039</t>
  </si>
  <si>
    <t>Книжка  32л А6ф цветной блок 120г/кв.м Твердая обложка с НАКЛЕЙКАМИ на гребне-Модный стиль-"Создай свой образ.Прогулка"</t>
  </si>
  <si>
    <t>076419</t>
  </si>
  <si>
    <t>4606782457306</t>
  </si>
  <si>
    <t>4606782458464</t>
  </si>
  <si>
    <t>48Кц5нгр_27584</t>
  </si>
  <si>
    <t xml:space="preserve">Книжка "Блокнот желаний" с НАКЛЕЙКАМИ 48л А5ф цветной блок 120г/кв.м Твердая обложка на гребне -Воплоти свою мечту- </t>
  </si>
  <si>
    <t>075155</t>
  </si>
  <si>
    <t>4606782447826</t>
  </si>
  <si>
    <t>4606782449745</t>
  </si>
  <si>
    <t>48Ктц5нгр_30484</t>
  </si>
  <si>
    <t xml:space="preserve">Книжка "Блокнот секретов" с НАКЛЕЙКАМИ 48л А5ф цветной блок Твердая обложка на гребне-Доверь мне свои тайны- </t>
  </si>
  <si>
    <t>083908</t>
  </si>
  <si>
    <t>4606782519639</t>
  </si>
  <si>
    <t>4606782565742</t>
  </si>
  <si>
    <t>48Ктц5нгр_26553</t>
  </si>
  <si>
    <t xml:space="preserve">Книжка "Блокнот-мотиватор" с НАКЛЕЙКАМИ 48л А5ф цветной блок 120г/кв.м Твердая обложка на гребне-Расправь крылья мечты- </t>
  </si>
  <si>
    <t>072605</t>
  </si>
  <si>
    <t>4606782423776</t>
  </si>
  <si>
    <t>4606782424513</t>
  </si>
  <si>
    <t>32Кнц5гр_25749</t>
  </si>
  <si>
    <t>Книжка "Для девочек с наклейками"  32л А5ф 120г/кв.м твердая обложка цветной блок на гребне-Мой личный дневник. Микс-</t>
  </si>
  <si>
    <t>069756</t>
  </si>
  <si>
    <t>4606782408469</t>
  </si>
  <si>
    <t>4606782409480</t>
  </si>
  <si>
    <t>32Ктц5гр_26550</t>
  </si>
  <si>
    <t xml:space="preserve">Книжка "Творческий блокнот" 32л А5ф цветной блок 120г/кв.м Твердая обложка на гребне-Создай свое настроение- </t>
  </si>
  <si>
    <t>072607</t>
  </si>
  <si>
    <t>4606782423783</t>
  </si>
  <si>
    <t>4606782634868</t>
  </si>
  <si>
    <t>32Кц6гр_28040</t>
  </si>
  <si>
    <t>Книжка 32л А6ф цветной блок 120г/кв.м с твердой обложкой на гребне -Мой личный блокнот-"Пишу,фантазирую,рисую"</t>
  </si>
  <si>
    <t>076420</t>
  </si>
  <si>
    <t>4606782457313</t>
  </si>
  <si>
    <t>4606782458433</t>
  </si>
  <si>
    <t>80Ктц5нгр_22652</t>
  </si>
  <si>
    <t>Книжка АНКЕТА "Для девочек с наклейками" 80л А5ф 80г/кв.м твердая обложка глянц. ламинация цветной блок на гребне-Сердечки-</t>
  </si>
  <si>
    <t>061928</t>
  </si>
  <si>
    <t>4606782345504</t>
  </si>
  <si>
    <t>4606782636817</t>
  </si>
  <si>
    <t>64Кц5нгр_28527</t>
  </si>
  <si>
    <t xml:space="preserve">Книжка БЛОГнот с НАКЛЕЙКАМИ 64л А5ф цветной блок 100г/кв.м Твердая обложка на гребне-Иду за мечтой- </t>
  </si>
  <si>
    <t>078389</t>
  </si>
  <si>
    <t>4606782472828</t>
  </si>
  <si>
    <t>4606782474211</t>
  </si>
  <si>
    <t>64Кц5нгр_28528</t>
  </si>
  <si>
    <t xml:space="preserve">Книжка БЛОГнот с НАКЛЕЙКАМИ 64л А5ф цветной блок 100г/кв.м Твердая обложка на гребне-Жизнь кипит- </t>
  </si>
  <si>
    <t>078391</t>
  </si>
  <si>
    <t>4606782472835</t>
  </si>
  <si>
    <t>4606782474228</t>
  </si>
  <si>
    <t>32Фц4сп_28291</t>
  </si>
  <si>
    <t>Фотоальбом малыша  32л А4ф 210х200мм цветной блок 190г/кв.м Твердая обложка 32 карточки для фотосессии на спирали (для взрослых) -Привет! Это я. Зайчик-</t>
  </si>
  <si>
    <t>077530</t>
  </si>
  <si>
    <t>4606782465707</t>
  </si>
  <si>
    <t>4606782467374</t>
  </si>
  <si>
    <t>32Фц4сп_28292</t>
  </si>
  <si>
    <t>Фотоальбом малыша  32л А4ф 210х200мм цветной блок 190г/кв.м Твердая обложка 32 карточки для фотосессии на спирали (для взрослых) -Привет! Это я. Мишка-</t>
  </si>
  <si>
    <t>077531</t>
  </si>
  <si>
    <t>4606782465721</t>
  </si>
  <si>
    <t>4606782467381</t>
  </si>
  <si>
    <t>Код NAV</t>
  </si>
  <si>
    <t>ЧЗ [X]</t>
  </si>
  <si>
    <t>Реестр МИН ПРОМ ТОРГ</t>
  </si>
  <si>
    <t>ПОДЛЕЖИТ МАРК</t>
  </si>
  <si>
    <t>ПРОМАРКИРОВАНО</t>
  </si>
  <si>
    <t>Цена РРЦ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</si>
</sst>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₽&quot;;\-#,##0.00\ &quot;₽&quot;"/>
    <numFmt numFmtId="172" formatCode="#,##0.00_р_."/>
    <numFmt numFmtId="173" formatCode="#,##0.000"/>
    <numFmt numFmtId="174" formatCode="0.0000000000"/>
  </numFmts>
  <fonts count="3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color indexed="12"/>
      <name val="Times New Roman Cyr"/>
      <family val="1"/>
      <charset val="204"/>
    </font>
    <font>
      <b/>
      <sz val="7"/>
      <color indexed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sz val="8"/>
      <color indexed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7"/>
      <color indexed="10"/>
      <name val="Times New Roman Cyr"/>
      <family val="1"/>
      <charset val="204"/>
    </font>
    <font>
      <b/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6"/>
      <color indexed="10"/>
      <name val="Times New Roman"/>
      <family val="1"/>
      <charset val="204"/>
    </font>
    <font>
      <b/>
      <sz val="11"/>
      <color indexed="10"/>
      <name val="Arial Cyr"/>
      <charset val="204"/>
    </font>
    <font>
      <b/>
      <sz val="11"/>
      <name val="Times New Roman Cyr"/>
      <family val="1"/>
      <charset val="204"/>
    </font>
    <font>
      <b/>
      <sz val="11"/>
      <color indexed="10"/>
      <name val="Times New Roman Cyr"/>
      <family val="1"/>
      <charset val="204"/>
    </font>
    <font>
      <b/>
      <sz val="11"/>
      <color indexed="12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10"/>
      <name val="Times New Roman Cyr"/>
      <family val="1"/>
      <charset val="204"/>
    </font>
    <font>
      <b/>
      <sz val="8"/>
      <color indexed="10"/>
      <name val="Arial Cyr"/>
      <charset val="204"/>
    </font>
    <font>
      <b/>
      <sz val="7"/>
      <name val="Arial Cyr"/>
      <charset val="204"/>
    </font>
    <font>
      <b/>
      <sz val="9"/>
      <color indexed="10"/>
      <name val="Arial Cyr"/>
      <charset val="204"/>
    </font>
    <font>
      <b/>
      <i/>
      <sz val="10"/>
      <name val="Arial Cyr"/>
      <charset val="204"/>
    </font>
    <font>
      <sz val="7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u/>
      <sz val="8"/>
      <color indexed="19"/>
      <name val="Arial Cyr"/>
      <charset val="204"/>
    </font>
    <font>
      <u/>
      <sz val="8"/>
      <name val="Arial Cyr"/>
      <charset val="204"/>
    </font>
    <font>
      <sz val="8"/>
      <color rgb="FF0000FF"/>
      <name val="Arial"/>
      <family val="2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8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8" fillId="0" borderId="0" xfId="0" applyFont="1" applyFill="1" applyBorder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2" fillId="0" borderId="0" xfId="0" applyFont="1"/>
    <xf numFmtId="0" fontId="12" fillId="0" borderId="0" xfId="0" applyFont="1" applyAlignment="1">
      <alignment horizontal="left"/>
    </xf>
    <xf numFmtId="0" fontId="14" fillId="2" borderId="0" xfId="0" applyFont="1" applyFill="1" applyAlignment="1">
      <alignment horizontal="centerContinuous"/>
    </xf>
    <xf numFmtId="0" fontId="15" fillId="2" borderId="0" xfId="0" applyFont="1" applyFill="1" applyAlignment="1">
      <alignment horizontal="centerContinuous"/>
    </xf>
    <xf numFmtId="0" fontId="16" fillId="2" borderId="0" xfId="0" applyFont="1" applyFill="1" applyAlignment="1">
      <alignment horizontal="centerContinuous"/>
    </xf>
    <xf numFmtId="0" fontId="14" fillId="3" borderId="0" xfId="0" applyFont="1" applyFill="1" applyAlignment="1">
      <alignment horizontal="centerContinuous"/>
    </xf>
    <xf numFmtId="0" fontId="15" fillId="3" borderId="0" xfId="0" applyFont="1" applyFill="1" applyAlignment="1">
      <alignment horizontal="centerContinuous"/>
    </xf>
    <xf numFmtId="0" fontId="16" fillId="3" borderId="0" xfId="0" applyFont="1" applyFill="1" applyAlignment="1">
      <alignment horizontal="centerContinuous"/>
    </xf>
    <xf numFmtId="0" fontId="17" fillId="0" borderId="0" xfId="0" applyFont="1" applyAlignment="1">
      <alignment horizontal="centerContinuous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172" fontId="22" fillId="0" borderId="1" xfId="0" applyNumberFormat="1" applyFont="1" applyFill="1" applyBorder="1" applyAlignment="1">
      <alignment horizontal="left" indent="1"/>
    </xf>
    <xf numFmtId="0" fontId="2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" fillId="0" borderId="0" xfId="0" applyFont="1" applyFill="1" applyBorder="1"/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Alignment="1"/>
    <xf numFmtId="173" fontId="6" fillId="0" borderId="1" xfId="0" applyNumberFormat="1" applyFont="1" applyFill="1" applyBorder="1" applyAlignment="1">
      <alignment horizontal="right" vertical="center"/>
    </xf>
    <xf numFmtId="172" fontId="7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49" fontId="23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right"/>
    </xf>
    <xf numFmtId="0" fontId="27" fillId="0" borderId="2" xfId="0" applyFont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49" fontId="28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7" fontId="30" fillId="0" borderId="0" xfId="0" applyNumberFormat="1" applyFont="1" applyAlignment="1">
      <alignment vertical="center"/>
    </xf>
    <xf numFmtId="174" fontId="0" fillId="0" borderId="0" xfId="0" applyNumberFormat="1" applyFont="1" applyAlignment="1">
      <alignment vertical="center"/>
    </xf>
    <xf numFmtId="174" fontId="28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7" fontId="3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0" fillId="4" borderId="1" xfId="0" applyFont="1" applyFill="1" applyBorder="1" applyAlignment="1">
      <alignment vertical="center"/>
    </xf>
    <xf numFmtId="0" fontId="2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174" fontId="0" fillId="4" borderId="1" xfId="0" applyNumberFormat="1" applyFont="1" applyFill="1" applyBorder="1" applyAlignment="1">
      <alignment vertical="center"/>
    </xf>
    <xf numFmtId="174" fontId="28" fillId="4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7" fontId="30" fillId="0" borderId="1" xfId="0" applyNumberFormat="1" applyFont="1" applyBorder="1" applyAlignment="1">
      <alignment horizontal="center" vertical="center"/>
    </xf>
    <xf numFmtId="174" fontId="0" fillId="0" borderId="1" xfId="0" applyNumberFormat="1" applyFont="1" applyBorder="1" applyAlignment="1">
      <alignment vertical="center"/>
    </xf>
    <xf numFmtId="174" fontId="28" fillId="0" borderId="1" xfId="0" applyNumberFormat="1" applyFont="1" applyBorder="1" applyAlignment="1">
      <alignment vertical="center"/>
    </xf>
    <xf numFmtId="9" fontId="28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30" fillId="4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Border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 wrapText="1"/>
    </xf>
    <xf numFmtId="0" fontId="34" fillId="4" borderId="1" xfId="0" applyNumberFormat="1" applyFont="1" applyFill="1" applyBorder="1" applyAlignment="1">
      <alignment horizontal="center" vertical="center"/>
    </xf>
    <xf numFmtId="0" fontId="34" fillId="0" borderId="1" xfId="0" applyNumberFormat="1" applyFont="1" applyBorder="1" applyAlignment="1">
      <alignment horizontal="center" vertical="center"/>
    </xf>
    <xf numFmtId="0" fontId="34" fillId="0" borderId="0" xfId="0" applyNumberFormat="1" applyFont="1" applyAlignment="1">
      <alignment horizontal="center" vertical="center"/>
    </xf>
    <xf numFmtId="7" fontId="29" fillId="0" borderId="1" xfId="0" applyNumberFormat="1" applyFont="1" applyFill="1" applyBorder="1" applyAlignment="1">
      <alignment horizontal="center" vertical="center" wrapText="1"/>
    </xf>
    <xf numFmtId="7" fontId="30" fillId="4" borderId="1" xfId="0" applyNumberFormat="1" applyFont="1" applyFill="1" applyBorder="1" applyAlignment="1">
      <alignment horizontal="center" vertical="center"/>
    </xf>
    <xf numFmtId="7" fontId="30" fillId="4" borderId="1" xfId="0" applyNumberFormat="1" applyFont="1" applyFill="1" applyBorder="1" applyAlignment="1">
      <alignment vertical="center"/>
    </xf>
    <xf numFmtId="7" fontId="30" fillId="0" borderId="1" xfId="0" applyNumberFormat="1" applyFont="1" applyBorder="1" applyAlignment="1">
      <alignment vertical="center"/>
    </xf>
    <xf numFmtId="0" fontId="28" fillId="0" borderId="1" xfId="0" applyNumberFormat="1" applyFont="1" applyBorder="1" applyAlignment="1">
      <alignment vertical="center"/>
    </xf>
    <xf numFmtId="0" fontId="28" fillId="0" borderId="1" xfId="0" applyNumberFormat="1" applyFont="1" applyBorder="1" applyAlignment="1">
      <alignment horizontal="right" vertical="center"/>
    </xf>
    <xf numFmtId="0" fontId="28" fillId="4" borderId="1" xfId="0" applyNumberFormat="1" applyFont="1" applyFill="1" applyBorder="1" applyAlignment="1">
      <alignment vertical="center"/>
    </xf>
    <xf numFmtId="0" fontId="28" fillId="4" borderId="1" xfId="0" applyNumberFormat="1" applyFont="1" applyFill="1" applyBorder="1" applyAlignment="1">
      <alignment horizontal="right" vertical="center"/>
    </xf>
    <xf numFmtId="0" fontId="28" fillId="0" borderId="0" xfId="0" applyNumberFormat="1" applyFont="1" applyAlignment="1">
      <alignment vertical="center"/>
    </xf>
    <xf numFmtId="0" fontId="28" fillId="0" borderId="0" xfId="0" applyNumberFormat="1" applyFont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NumberFormat="1"/>
    <xf numFmtId="0" fontId="0" fillId="0" borderId="1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9" fillId="4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Border="1" applyAlignment="1">
      <alignment horizontal="center" vertical="center"/>
    </xf>
    <xf numFmtId="0" fontId="29" fillId="0" borderId="0" xfId="0" applyNumberFormat="1" applyFont="1" applyAlignment="1">
      <alignment horizontal="center" vertical="center"/>
    </xf>
    <xf numFmtId="7" fontId="29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2026920</xdr:colOff>
      <xdr:row>0</xdr:row>
      <xdr:rowOff>670560</xdr:rowOff>
    </xdr:to>
    <xdr:pic>
      <xdr:nvPicPr>
        <xdr:cNvPr id="261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9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K280"/>
  <sheetViews>
    <sheetView tabSelected="1" zoomScaleNormal="100" workbookViewId="0">
      <pane ySplit="7" topLeftCell="A228" activePane="bottomLeft" state="frozen"/>
      <selection pane="bottomLeft" activeCell="C2" sqref="C1:C65536"/>
    </sheetView>
  </sheetViews>
  <sheetFormatPr defaultRowHeight="13.2" x14ac:dyDescent="0.25"/>
  <cols>
    <col min="1" max="1" width="19" customWidth="1"/>
    <col min="2" max="2" width="62.44140625" customWidth="1"/>
    <col min="3" max="3" width="5.88671875" customWidth="1"/>
    <col min="5" max="5" width="5.44140625" customWidth="1"/>
    <col min="6" max="7" width="5.88671875" customWidth="1"/>
    <col min="9" max="9" width="8.44140625" customWidth="1"/>
    <col min="10" max="10" width="8.88671875" customWidth="1"/>
    <col min="11" max="12" width="8.88671875" hidden="1" customWidth="1"/>
    <col min="13" max="13" width="10.77734375" customWidth="1"/>
    <col min="14" max="14" width="8.77734375" customWidth="1"/>
    <col min="15" max="15" width="10.77734375" customWidth="1"/>
    <col min="16" max="16" width="8.88671875" customWidth="1"/>
    <col min="18" max="18" width="11.44140625" customWidth="1"/>
    <col min="19" max="19" width="10.44140625" customWidth="1"/>
    <col min="20" max="20" width="6" customWidth="1"/>
    <col min="21" max="21" width="13.44140625" customWidth="1"/>
    <col min="22" max="22" width="18.6640625" customWidth="1"/>
    <col min="23" max="23" width="7.88671875" customWidth="1"/>
    <col min="24" max="24" width="7.6640625" customWidth="1"/>
    <col min="26" max="26" width="11.33203125" customWidth="1"/>
    <col min="27" max="27" width="39.44140625" customWidth="1"/>
    <col min="28" max="28" width="40.33203125" customWidth="1"/>
    <col min="29" max="29" width="22.44140625" customWidth="1"/>
    <col min="31" max="31" width="17.33203125" customWidth="1"/>
    <col min="32" max="35" width="10.77734375" customWidth="1"/>
  </cols>
  <sheetData>
    <row r="1" spans="1:37" ht="54" customHeight="1" x14ac:dyDescent="0.25">
      <c r="C1" s="124"/>
      <c r="D1" s="124"/>
      <c r="E1" s="124"/>
      <c r="J1" s="41"/>
      <c r="T1" s="40"/>
    </row>
    <row r="2" spans="1:37" ht="15.75" customHeight="1" x14ac:dyDescent="0.25">
      <c r="A2" s="39" t="s">
        <v>48</v>
      </c>
      <c r="B2" s="39"/>
      <c r="C2" s="35"/>
      <c r="D2" s="1"/>
      <c r="E2" s="1"/>
      <c r="F2" s="1"/>
      <c r="G2" s="1"/>
      <c r="H2" s="31"/>
      <c r="M2" s="1"/>
      <c r="N2" s="1"/>
      <c r="O2" s="1"/>
    </row>
    <row r="3" spans="1:37" ht="1.35" customHeight="1" x14ac:dyDescent="0.25">
      <c r="A3" s="47" t="s">
        <v>21</v>
      </c>
      <c r="B3" s="20"/>
      <c r="C3" s="35"/>
      <c r="D3" s="1"/>
      <c r="M3" s="1"/>
    </row>
    <row r="4" spans="1:37" ht="13.65" customHeight="1" x14ac:dyDescent="0.25">
      <c r="A4" s="18" t="s">
        <v>22</v>
      </c>
      <c r="B4" s="17"/>
      <c r="C4" s="36"/>
      <c r="D4" s="25"/>
      <c r="M4" s="25"/>
    </row>
    <row r="5" spans="1:37" ht="15.6" x14ac:dyDescent="0.25">
      <c r="B5" s="46" t="s">
        <v>37</v>
      </c>
      <c r="C5" s="37">
        <v>0</v>
      </c>
      <c r="D5" s="26"/>
      <c r="H5" s="27"/>
      <c r="I5" s="2"/>
      <c r="J5" s="28"/>
      <c r="M5" s="26"/>
    </row>
    <row r="6" spans="1:37" ht="27.6" x14ac:dyDescent="0.25">
      <c r="A6" s="15"/>
      <c r="B6" s="48" t="s">
        <v>38</v>
      </c>
      <c r="C6" s="38"/>
      <c r="D6" s="24"/>
      <c r="E6" s="19"/>
      <c r="F6" s="29"/>
      <c r="G6" s="29"/>
      <c r="H6" s="30"/>
      <c r="I6" s="49" t="s">
        <v>39</v>
      </c>
      <c r="J6" s="33">
        <f>SUM(J8:J280)</f>
        <v>0</v>
      </c>
      <c r="K6" s="21"/>
      <c r="L6" s="21"/>
      <c r="M6" s="24"/>
      <c r="N6" s="29"/>
      <c r="O6" s="29"/>
      <c r="P6" s="32">
        <f>SUM(P8:P280)</f>
        <v>0</v>
      </c>
      <c r="Q6" s="32">
        <f>SUM(Q8:Q280)</f>
        <v>0</v>
      </c>
      <c r="R6" s="32"/>
      <c r="S6" s="34"/>
      <c r="T6" s="34"/>
      <c r="U6" s="34"/>
      <c r="V6" s="43"/>
      <c r="W6" s="123" t="s">
        <v>41</v>
      </c>
      <c r="X6" s="123"/>
      <c r="Y6" s="123"/>
      <c r="Z6" s="123"/>
      <c r="AA6" s="123"/>
      <c r="AB6" s="123"/>
      <c r="AC6" s="123"/>
      <c r="AD6" s="123"/>
      <c r="AE6" s="44"/>
      <c r="AF6" s="44"/>
      <c r="AG6" s="125" t="s">
        <v>43</v>
      </c>
      <c r="AH6" s="125"/>
      <c r="AI6" s="125"/>
    </row>
    <row r="7" spans="1:37" ht="30.6" x14ac:dyDescent="0.25">
      <c r="A7" s="51" t="s">
        <v>23</v>
      </c>
      <c r="B7" s="63" t="s">
        <v>24</v>
      </c>
      <c r="C7" s="85" t="s">
        <v>1224</v>
      </c>
      <c r="D7" s="90" t="s">
        <v>25</v>
      </c>
      <c r="E7" s="65" t="s">
        <v>26</v>
      </c>
      <c r="F7" s="66" t="s">
        <v>13</v>
      </c>
      <c r="G7" s="94" t="s">
        <v>20</v>
      </c>
      <c r="H7" s="97" t="s">
        <v>0</v>
      </c>
      <c r="I7" s="101" t="s">
        <v>35</v>
      </c>
      <c r="J7" s="101" t="s">
        <v>36</v>
      </c>
      <c r="K7" s="16"/>
      <c r="L7" s="22"/>
      <c r="M7" s="90" t="s">
        <v>1229</v>
      </c>
      <c r="N7" s="116" t="s">
        <v>1225</v>
      </c>
      <c r="O7" s="94" t="s">
        <v>1226</v>
      </c>
      <c r="P7" s="22" t="s">
        <v>29</v>
      </c>
      <c r="Q7" s="22" t="s">
        <v>28</v>
      </c>
      <c r="R7" s="22" t="s">
        <v>27</v>
      </c>
      <c r="S7" s="52" t="s">
        <v>30</v>
      </c>
      <c r="T7" s="52" t="s">
        <v>32</v>
      </c>
      <c r="U7" s="52" t="s">
        <v>40</v>
      </c>
      <c r="V7" s="42" t="s">
        <v>42</v>
      </c>
      <c r="W7" s="42" t="s">
        <v>14</v>
      </c>
      <c r="X7" s="50" t="s">
        <v>33</v>
      </c>
      <c r="Y7" s="50" t="s">
        <v>34</v>
      </c>
      <c r="Z7" s="42" t="s">
        <v>15</v>
      </c>
      <c r="AA7" s="42" t="s">
        <v>16</v>
      </c>
      <c r="AB7" s="42" t="s">
        <v>17</v>
      </c>
      <c r="AC7" s="42" t="s">
        <v>47</v>
      </c>
      <c r="AD7" s="50" t="s">
        <v>31</v>
      </c>
      <c r="AE7" s="50" t="s">
        <v>18</v>
      </c>
      <c r="AF7" s="50" t="s">
        <v>19</v>
      </c>
      <c r="AG7" s="89" t="s">
        <v>44</v>
      </c>
      <c r="AH7" s="89" t="s">
        <v>45</v>
      </c>
      <c r="AI7" s="89" t="s">
        <v>46</v>
      </c>
      <c r="AJ7" s="113"/>
      <c r="AK7" s="113"/>
    </row>
    <row r="8" spans="1:37" x14ac:dyDescent="0.25">
      <c r="A8" s="67"/>
      <c r="B8" s="68" t="s">
        <v>71</v>
      </c>
      <c r="C8" s="86"/>
      <c r="D8" s="91"/>
      <c r="E8" s="69"/>
      <c r="F8" s="70"/>
      <c r="G8" s="95"/>
      <c r="H8" s="98"/>
      <c r="I8" s="102"/>
      <c r="J8" s="103"/>
      <c r="K8" s="71"/>
      <c r="L8" s="72"/>
      <c r="M8" s="119"/>
      <c r="N8" s="117"/>
      <c r="O8" s="95"/>
      <c r="P8" s="107"/>
      <c r="Q8" s="108"/>
      <c r="R8" s="111"/>
      <c r="S8" s="73"/>
      <c r="T8" s="73"/>
      <c r="U8" s="73"/>
      <c r="V8" s="82"/>
      <c r="W8" s="82"/>
      <c r="X8" s="82"/>
      <c r="Y8" s="74"/>
      <c r="Z8" s="74"/>
      <c r="AA8" s="74"/>
      <c r="AB8" s="74"/>
      <c r="AC8" s="74"/>
      <c r="AD8" s="74"/>
      <c r="AE8" s="74"/>
      <c r="AF8" s="74"/>
      <c r="AG8" s="114"/>
      <c r="AH8" s="114"/>
      <c r="AI8" s="114"/>
      <c r="AJ8" s="113"/>
      <c r="AK8" s="113"/>
    </row>
    <row r="9" spans="1:37" x14ac:dyDescent="0.25">
      <c r="A9" s="75"/>
      <c r="B9" s="84" t="s">
        <v>72</v>
      </c>
      <c r="C9" s="87"/>
      <c r="D9" s="92"/>
      <c r="E9" s="23"/>
      <c r="F9" s="77"/>
      <c r="G9" s="66"/>
      <c r="H9" s="99"/>
      <c r="I9" s="78"/>
      <c r="J9" s="104"/>
      <c r="K9" s="79"/>
      <c r="L9" s="80"/>
      <c r="M9" s="120"/>
      <c r="N9" s="117"/>
      <c r="O9" s="66"/>
      <c r="P9" s="105"/>
      <c r="Q9" s="106"/>
      <c r="R9" s="111"/>
      <c r="S9" s="73"/>
      <c r="T9" s="73"/>
      <c r="U9" s="73"/>
      <c r="V9" s="82"/>
      <c r="W9" s="82"/>
      <c r="X9" s="82"/>
      <c r="Y9" s="74"/>
      <c r="Z9" s="74"/>
      <c r="AA9" s="74"/>
      <c r="AB9" s="74"/>
      <c r="AC9" s="74"/>
      <c r="AD9" s="74"/>
      <c r="AE9" s="74"/>
      <c r="AF9" s="74"/>
      <c r="AG9" s="114"/>
      <c r="AH9" s="114"/>
      <c r="AI9" s="114"/>
      <c r="AJ9" s="113"/>
      <c r="AK9" s="113"/>
    </row>
    <row r="10" spans="1:37" x14ac:dyDescent="0.25">
      <c r="A10" s="75" t="s">
        <v>74</v>
      </c>
      <c r="B10" s="76" t="s">
        <v>75</v>
      </c>
      <c r="C10" t="s">
        <v>76</v>
      </c>
      <c r="D10" s="92">
        <v>2.23</v>
      </c>
      <c r="E10" s="23" t="s">
        <v>61</v>
      </c>
      <c r="F10" s="77">
        <v>100</v>
      </c>
      <c r="G10" s="66">
        <v>100</v>
      </c>
      <c r="H10" s="99"/>
      <c r="I10" s="78">
        <f>ROUND(D10*(1-$C$5%),2)</f>
        <v>2.23</v>
      </c>
      <c r="J10" s="104">
        <f>H10*I10</f>
        <v>0</v>
      </c>
      <c r="K10" s="79">
        <v>2.7499999999999998E-3</v>
      </c>
      <c r="L10" s="80">
        <v>3.5474999999999999E-6</v>
      </c>
      <c r="M10" s="122">
        <v>4.0199999999999996</v>
      </c>
      <c r="N10" s="117"/>
      <c r="O10" s="66"/>
      <c r="P10" s="105">
        <f>H10*K10</f>
        <v>0</v>
      </c>
      <c r="Q10" s="106">
        <f>H10*L10</f>
        <v>0</v>
      </c>
      <c r="R10" s="111"/>
      <c r="S10" s="45" t="s">
        <v>77</v>
      </c>
      <c r="T10" s="81">
        <v>0.22</v>
      </c>
      <c r="U10" s="45" t="s">
        <v>52</v>
      </c>
      <c r="V10" s="82"/>
      <c r="W10" s="82"/>
      <c r="X10" s="82"/>
      <c r="Y10" s="74"/>
      <c r="Z10" s="74"/>
      <c r="AA10" s="74"/>
      <c r="AB10" s="74"/>
      <c r="AC10" s="74"/>
      <c r="AD10" s="83" t="s">
        <v>50</v>
      </c>
      <c r="AE10" s="83" t="s">
        <v>77</v>
      </c>
      <c r="AF10" s="74" t="s">
        <v>78</v>
      </c>
      <c r="AG10" s="114">
        <v>0</v>
      </c>
      <c r="AH10" s="114">
        <v>0</v>
      </c>
      <c r="AI10" s="114">
        <v>0</v>
      </c>
      <c r="AJ10" s="113"/>
      <c r="AK10" s="113"/>
    </row>
    <row r="11" spans="1:37" x14ac:dyDescent="0.25">
      <c r="A11" s="75" t="s">
        <v>74</v>
      </c>
      <c r="B11" s="76" t="s">
        <v>79</v>
      </c>
      <c r="C11" t="s">
        <v>80</v>
      </c>
      <c r="D11" s="92">
        <v>2.23</v>
      </c>
      <c r="E11" s="23" t="s">
        <v>61</v>
      </c>
      <c r="F11" s="77">
        <v>100</v>
      </c>
      <c r="G11" s="66">
        <v>100</v>
      </c>
      <c r="H11" s="99"/>
      <c r="I11" s="78">
        <f>ROUND(D11*(1-$C$5%),2)</f>
        <v>2.23</v>
      </c>
      <c r="J11" s="104">
        <f>H11*I11</f>
        <v>0</v>
      </c>
      <c r="K11" s="79">
        <v>2.8124999999999999E-3</v>
      </c>
      <c r="L11" s="80">
        <v>3.1174999999999998E-6</v>
      </c>
      <c r="M11" s="122">
        <v>4.0199999999999996</v>
      </c>
      <c r="N11" s="117"/>
      <c r="O11" s="66"/>
      <c r="P11" s="105">
        <f>H11*K11</f>
        <v>0</v>
      </c>
      <c r="Q11" s="106">
        <f>H11*L11</f>
        <v>0</v>
      </c>
      <c r="R11" s="111"/>
      <c r="S11" s="45" t="s">
        <v>81</v>
      </c>
      <c r="T11" s="81">
        <v>0.22</v>
      </c>
      <c r="U11" s="45" t="s">
        <v>52</v>
      </c>
      <c r="V11" s="82"/>
      <c r="W11" s="82"/>
      <c r="X11" s="82"/>
      <c r="Y11" s="74"/>
      <c r="Z11" s="74"/>
      <c r="AA11" s="74"/>
      <c r="AB11" s="74"/>
      <c r="AC11" s="74"/>
      <c r="AD11" s="83" t="s">
        <v>50</v>
      </c>
      <c r="AE11" s="83" t="s">
        <v>81</v>
      </c>
      <c r="AF11" s="74" t="s">
        <v>82</v>
      </c>
      <c r="AG11" s="114">
        <v>0</v>
      </c>
      <c r="AH11" s="114">
        <v>0</v>
      </c>
      <c r="AI11" s="114">
        <v>0</v>
      </c>
      <c r="AJ11" s="113"/>
      <c r="AK11" s="113"/>
    </row>
    <row r="12" spans="1:37" x14ac:dyDescent="0.25">
      <c r="A12" s="75" t="s">
        <v>74</v>
      </c>
      <c r="B12" s="76" t="s">
        <v>83</v>
      </c>
      <c r="C12" t="s">
        <v>84</v>
      </c>
      <c r="D12" s="92">
        <v>2.23</v>
      </c>
      <c r="E12" s="23" t="s">
        <v>61</v>
      </c>
      <c r="F12" s="77">
        <v>100</v>
      </c>
      <c r="G12" s="66">
        <v>100</v>
      </c>
      <c r="H12" s="99"/>
      <c r="I12" s="78">
        <f>ROUND(D12*(1-$C$5%),2)</f>
        <v>2.23</v>
      </c>
      <c r="J12" s="104">
        <f>H12*I12</f>
        <v>0</v>
      </c>
      <c r="K12" s="79">
        <v>2.8124999999999999E-3</v>
      </c>
      <c r="L12" s="80">
        <v>3.1174999999999998E-6</v>
      </c>
      <c r="M12" s="122">
        <v>4.0199999999999996</v>
      </c>
      <c r="N12" s="117"/>
      <c r="O12" s="66"/>
      <c r="P12" s="105">
        <f>H12*K12</f>
        <v>0</v>
      </c>
      <c r="Q12" s="106">
        <f>H12*L12</f>
        <v>0</v>
      </c>
      <c r="R12" s="111"/>
      <c r="S12" s="45" t="s">
        <v>85</v>
      </c>
      <c r="T12" s="81">
        <v>0.22</v>
      </c>
      <c r="U12" s="45" t="s">
        <v>52</v>
      </c>
      <c r="V12" s="82"/>
      <c r="W12" s="82"/>
      <c r="X12" s="82"/>
      <c r="Y12" s="74"/>
      <c r="Z12" s="74"/>
      <c r="AA12" s="74"/>
      <c r="AB12" s="74"/>
      <c r="AC12" s="74"/>
      <c r="AD12" s="83" t="s">
        <v>50</v>
      </c>
      <c r="AE12" s="83" t="s">
        <v>85</v>
      </c>
      <c r="AF12" s="74"/>
      <c r="AG12" s="114">
        <v>0</v>
      </c>
      <c r="AH12" s="114">
        <v>0</v>
      </c>
      <c r="AI12" s="114">
        <v>0</v>
      </c>
      <c r="AJ12" s="113"/>
      <c r="AK12" s="113"/>
    </row>
    <row r="13" spans="1:37" x14ac:dyDescent="0.25">
      <c r="A13" s="75" t="s">
        <v>74</v>
      </c>
      <c r="B13" s="76" t="s">
        <v>86</v>
      </c>
      <c r="C13" t="s">
        <v>87</v>
      </c>
      <c r="D13" s="92">
        <v>1.48</v>
      </c>
      <c r="E13" s="23" t="s">
        <v>61</v>
      </c>
      <c r="F13" s="77">
        <v>100</v>
      </c>
      <c r="G13" s="66">
        <v>100</v>
      </c>
      <c r="H13" s="99"/>
      <c r="I13" s="78">
        <f>IF((D13*(1-$C$5%))&lt;0.54,0.54,ROUND(D13*(1-$C$5%),2))</f>
        <v>1.48</v>
      </c>
      <c r="J13" s="104">
        <f>H13*I13</f>
        <v>0</v>
      </c>
      <c r="K13" s="79">
        <v>2.6874999999999998E-3</v>
      </c>
      <c r="L13" s="80">
        <v>3.1174999999999998E-6</v>
      </c>
      <c r="M13" s="122">
        <v>2.67</v>
      </c>
      <c r="N13" s="117"/>
      <c r="O13" s="66"/>
      <c r="P13" s="105">
        <f>H13*K13</f>
        <v>0</v>
      </c>
      <c r="Q13" s="106">
        <f>H13*L13</f>
        <v>0</v>
      </c>
      <c r="R13" s="111"/>
      <c r="S13" s="45" t="s">
        <v>88</v>
      </c>
      <c r="T13" s="81">
        <v>0.22</v>
      </c>
      <c r="U13" s="45" t="s">
        <v>52</v>
      </c>
      <c r="V13" s="82"/>
      <c r="W13" s="82"/>
      <c r="X13" s="82"/>
      <c r="Y13" s="74"/>
      <c r="Z13" s="74"/>
      <c r="AA13" s="74"/>
      <c r="AB13" s="74"/>
      <c r="AC13" s="74"/>
      <c r="AD13" s="83" t="s">
        <v>50</v>
      </c>
      <c r="AE13" s="83" t="s">
        <v>88</v>
      </c>
      <c r="AF13" s="74" t="s">
        <v>89</v>
      </c>
      <c r="AG13" s="114">
        <v>0</v>
      </c>
      <c r="AH13" s="114">
        <v>0</v>
      </c>
      <c r="AI13" s="114">
        <v>0</v>
      </c>
      <c r="AJ13" s="113"/>
      <c r="AK13" s="113"/>
    </row>
    <row r="14" spans="1:37" x14ac:dyDescent="0.25">
      <c r="A14" s="75" t="s">
        <v>74</v>
      </c>
      <c r="B14" s="76" t="s">
        <v>90</v>
      </c>
      <c r="C14" t="s">
        <v>91</v>
      </c>
      <c r="D14" s="92">
        <v>1.48</v>
      </c>
      <c r="E14" s="23" t="s">
        <v>61</v>
      </c>
      <c r="F14" s="77">
        <v>100</v>
      </c>
      <c r="G14" s="66">
        <v>100</v>
      </c>
      <c r="H14" s="99"/>
      <c r="I14" s="78">
        <f>IF((D14*(1-$C$5%))&lt;0.54,0.54,ROUND(D14*(1-$C$5%),2))</f>
        <v>1.48</v>
      </c>
      <c r="J14" s="104">
        <f>H14*I14</f>
        <v>0</v>
      </c>
      <c r="K14" s="79">
        <v>2.6874999999999998E-3</v>
      </c>
      <c r="L14" s="80">
        <v>3.1174999999999998E-6</v>
      </c>
      <c r="M14" s="122">
        <v>2.67</v>
      </c>
      <c r="N14" s="117"/>
      <c r="O14" s="66"/>
      <c r="P14" s="105">
        <f>H14*K14</f>
        <v>0</v>
      </c>
      <c r="Q14" s="106">
        <f>H14*L14</f>
        <v>0</v>
      </c>
      <c r="R14" s="111"/>
      <c r="S14" s="45" t="s">
        <v>92</v>
      </c>
      <c r="T14" s="81">
        <v>0.22</v>
      </c>
      <c r="U14" s="45" t="s">
        <v>52</v>
      </c>
      <c r="V14" s="82"/>
      <c r="W14" s="82"/>
      <c r="X14" s="82"/>
      <c r="Y14" s="74"/>
      <c r="Z14" s="74"/>
      <c r="AA14" s="74"/>
      <c r="AB14" s="74"/>
      <c r="AC14" s="74"/>
      <c r="AD14" s="83" t="s">
        <v>50</v>
      </c>
      <c r="AE14" s="83" t="s">
        <v>92</v>
      </c>
      <c r="AF14" s="74" t="s">
        <v>93</v>
      </c>
      <c r="AG14" s="114">
        <v>0</v>
      </c>
      <c r="AH14" s="114">
        <v>0</v>
      </c>
      <c r="AI14" s="114">
        <v>0</v>
      </c>
      <c r="AJ14" s="113"/>
      <c r="AK14" s="113"/>
    </row>
    <row r="15" spans="1:37" x14ac:dyDescent="0.25">
      <c r="A15" s="67"/>
      <c r="B15" s="68" t="s">
        <v>94</v>
      </c>
      <c r="C15" s="86"/>
      <c r="D15" s="91"/>
      <c r="E15" s="69"/>
      <c r="F15" s="70"/>
      <c r="G15" s="95"/>
      <c r="H15" s="98"/>
      <c r="I15" s="102"/>
      <c r="J15" s="103"/>
      <c r="K15" s="71"/>
      <c r="L15" s="72"/>
      <c r="M15" s="119"/>
      <c r="N15" s="117"/>
      <c r="O15" s="95"/>
      <c r="P15" s="107"/>
      <c r="Q15" s="108"/>
      <c r="R15" s="111"/>
      <c r="S15" s="73"/>
      <c r="T15" s="73"/>
      <c r="U15" s="73"/>
      <c r="V15" s="82"/>
      <c r="W15" s="82"/>
      <c r="X15" s="82"/>
      <c r="Y15" s="74"/>
      <c r="Z15" s="74"/>
      <c r="AA15" s="74"/>
      <c r="AB15" s="74"/>
      <c r="AC15" s="74"/>
      <c r="AD15" s="74"/>
      <c r="AE15" s="74"/>
      <c r="AF15" s="74"/>
      <c r="AG15" s="114"/>
      <c r="AH15" s="114"/>
      <c r="AI15" s="114"/>
      <c r="AJ15" s="113"/>
      <c r="AK15" s="113"/>
    </row>
    <row r="16" spans="1:37" x14ac:dyDescent="0.25">
      <c r="A16" s="75"/>
      <c r="B16" s="84" t="s">
        <v>95</v>
      </c>
      <c r="C16" s="87"/>
      <c r="D16" s="92"/>
      <c r="E16" s="23"/>
      <c r="F16" s="77"/>
      <c r="G16" s="66"/>
      <c r="H16" s="99"/>
      <c r="I16" s="78"/>
      <c r="J16" s="104"/>
      <c r="K16" s="79"/>
      <c r="L16" s="80"/>
      <c r="M16" s="120"/>
      <c r="N16" s="117"/>
      <c r="O16" s="66"/>
      <c r="P16" s="105"/>
      <c r="Q16" s="106"/>
      <c r="R16" s="111"/>
      <c r="S16" s="73"/>
      <c r="T16" s="73"/>
      <c r="U16" s="73"/>
      <c r="V16" s="82"/>
      <c r="W16" s="82"/>
      <c r="X16" s="82"/>
      <c r="Y16" s="74"/>
      <c r="Z16" s="74"/>
      <c r="AA16" s="74"/>
      <c r="AB16" s="74"/>
      <c r="AC16" s="74"/>
      <c r="AD16" s="74"/>
      <c r="AE16" s="74"/>
      <c r="AF16" s="74"/>
      <c r="AG16" s="114"/>
      <c r="AH16" s="114"/>
      <c r="AI16" s="114"/>
      <c r="AJ16" s="113"/>
      <c r="AK16" s="113"/>
    </row>
    <row r="17" spans="1:37" x14ac:dyDescent="0.25">
      <c r="A17" s="75" t="s">
        <v>96</v>
      </c>
      <c r="B17" s="76" t="s">
        <v>97</v>
      </c>
      <c r="C17" t="s">
        <v>98</v>
      </c>
      <c r="D17" s="92">
        <v>49.01</v>
      </c>
      <c r="E17" s="23">
        <v>120</v>
      </c>
      <c r="F17" s="77">
        <v>15</v>
      </c>
      <c r="G17" s="66">
        <v>15</v>
      </c>
      <c r="H17" s="99"/>
      <c r="I17" s="78">
        <f t="shared" ref="I17:I40" si="0">ROUND(D17*(1-$C$5%),2)</f>
        <v>49.01</v>
      </c>
      <c r="J17" s="104">
        <f t="shared" ref="J17:J40" si="1">H17*I17</f>
        <v>0</v>
      </c>
      <c r="K17" s="79">
        <v>4.7083333333333303E-2</v>
      </c>
      <c r="L17" s="80">
        <v>8.1650000000000006E-5</v>
      </c>
      <c r="M17" s="122">
        <v>88.22</v>
      </c>
      <c r="N17" s="117" t="s">
        <v>1227</v>
      </c>
      <c r="O17" s="66"/>
      <c r="P17" s="105">
        <f t="shared" ref="P17:P40" si="2">H17*K17</f>
        <v>0</v>
      </c>
      <c r="Q17" s="106">
        <f t="shared" ref="Q17:Q40" si="3">H17*L17</f>
        <v>0</v>
      </c>
      <c r="R17" s="111"/>
      <c r="S17" s="45" t="s">
        <v>99</v>
      </c>
      <c r="T17" s="81">
        <v>0.1</v>
      </c>
      <c r="U17" s="45" t="s">
        <v>52</v>
      </c>
      <c r="V17" s="82"/>
      <c r="W17" s="82" t="s">
        <v>64</v>
      </c>
      <c r="X17" s="82" t="s">
        <v>54</v>
      </c>
      <c r="Y17" s="74"/>
      <c r="Z17" s="74"/>
      <c r="AA17" s="74" t="s">
        <v>55</v>
      </c>
      <c r="AB17" s="74"/>
      <c r="AC17" s="74"/>
      <c r="AD17" s="83" t="s">
        <v>50</v>
      </c>
      <c r="AE17" s="83" t="s">
        <v>100</v>
      </c>
      <c r="AF17" s="74">
        <v>14606782137182</v>
      </c>
      <c r="AG17" s="114">
        <v>17</v>
      </c>
      <c r="AH17" s="114">
        <v>10.5</v>
      </c>
      <c r="AI17" s="114">
        <v>0.3</v>
      </c>
      <c r="AJ17" s="113"/>
      <c r="AK17" s="113"/>
    </row>
    <row r="18" spans="1:37" ht="22.8" x14ac:dyDescent="0.25">
      <c r="A18" s="75" t="s">
        <v>101</v>
      </c>
      <c r="B18" s="76" t="s">
        <v>102</v>
      </c>
      <c r="C18" t="s">
        <v>103</v>
      </c>
      <c r="D18" s="92">
        <v>58</v>
      </c>
      <c r="E18" s="23">
        <v>84</v>
      </c>
      <c r="F18" s="77">
        <v>14</v>
      </c>
      <c r="G18" s="66">
        <v>14</v>
      </c>
      <c r="H18" s="99"/>
      <c r="I18" s="78">
        <f t="shared" si="0"/>
        <v>58</v>
      </c>
      <c r="J18" s="104">
        <f t="shared" si="1"/>
        <v>0</v>
      </c>
      <c r="K18" s="79">
        <v>4.6071428571428499E-2</v>
      </c>
      <c r="L18" s="80">
        <v>8.5104166666666596E-5</v>
      </c>
      <c r="M18" s="122">
        <v>104.4</v>
      </c>
      <c r="N18" s="117" t="s">
        <v>1227</v>
      </c>
      <c r="O18" s="66"/>
      <c r="P18" s="105">
        <f t="shared" si="2"/>
        <v>0</v>
      </c>
      <c r="Q18" s="106">
        <f t="shared" si="3"/>
        <v>0</v>
      </c>
      <c r="R18" s="111"/>
      <c r="S18" s="45" t="s">
        <v>104</v>
      </c>
      <c r="T18" s="81">
        <v>0.1</v>
      </c>
      <c r="U18" s="45" t="s">
        <v>52</v>
      </c>
      <c r="V18" s="82"/>
      <c r="W18" s="82" t="s">
        <v>64</v>
      </c>
      <c r="X18" s="82" t="s">
        <v>54</v>
      </c>
      <c r="Y18" s="74"/>
      <c r="Z18" s="74"/>
      <c r="AA18" s="74" t="s">
        <v>55</v>
      </c>
      <c r="AB18" s="74"/>
      <c r="AC18" s="74"/>
      <c r="AD18" s="83" t="s">
        <v>50</v>
      </c>
      <c r="AE18" s="83" t="s">
        <v>105</v>
      </c>
      <c r="AF18" s="74">
        <v>14606782332280</v>
      </c>
      <c r="AG18" s="114">
        <v>20.5</v>
      </c>
      <c r="AH18" s="114">
        <v>9</v>
      </c>
      <c r="AI18" s="114">
        <v>1</v>
      </c>
      <c r="AJ18" s="113"/>
      <c r="AK18" s="113"/>
    </row>
    <row r="19" spans="1:37" ht="22.8" x14ac:dyDescent="0.25">
      <c r="A19" s="75" t="s">
        <v>106</v>
      </c>
      <c r="B19" s="76" t="s">
        <v>107</v>
      </c>
      <c r="C19" t="s">
        <v>108</v>
      </c>
      <c r="D19" s="92">
        <v>245</v>
      </c>
      <c r="E19" s="23">
        <v>20</v>
      </c>
      <c r="F19" s="77"/>
      <c r="G19" s="66">
        <v>1</v>
      </c>
      <c r="H19" s="99"/>
      <c r="I19" s="78">
        <f t="shared" si="0"/>
        <v>245</v>
      </c>
      <c r="J19" s="104">
        <f t="shared" si="1"/>
        <v>0</v>
      </c>
      <c r="K19" s="79">
        <v>0.27800000000000002</v>
      </c>
      <c r="L19" s="80">
        <v>5.9564999999999998E-4</v>
      </c>
      <c r="M19" s="122">
        <v>441</v>
      </c>
      <c r="N19" s="117" t="s">
        <v>1227</v>
      </c>
      <c r="O19" s="66"/>
      <c r="P19" s="105">
        <f t="shared" si="2"/>
        <v>0</v>
      </c>
      <c r="Q19" s="106">
        <f t="shared" si="3"/>
        <v>0</v>
      </c>
      <c r="R19" s="111"/>
      <c r="S19" s="45" t="s">
        <v>109</v>
      </c>
      <c r="T19" s="81">
        <v>0.1</v>
      </c>
      <c r="U19" s="45" t="s">
        <v>52</v>
      </c>
      <c r="V19" s="82"/>
      <c r="W19" s="82" t="s">
        <v>110</v>
      </c>
      <c r="X19" s="82" t="s">
        <v>54</v>
      </c>
      <c r="Y19" s="74"/>
      <c r="Z19" s="74"/>
      <c r="AA19" s="74"/>
      <c r="AB19" s="74"/>
      <c r="AC19" s="74"/>
      <c r="AD19" s="83" t="s">
        <v>50</v>
      </c>
      <c r="AE19" s="83" t="s">
        <v>51</v>
      </c>
      <c r="AF19" s="74">
        <v>14606782613853</v>
      </c>
      <c r="AG19" s="114">
        <v>13.3</v>
      </c>
      <c r="AH19" s="114">
        <v>13.3</v>
      </c>
      <c r="AI19" s="114">
        <v>3.7</v>
      </c>
      <c r="AJ19" s="113"/>
      <c r="AK19" s="113"/>
    </row>
    <row r="20" spans="1:37" ht="22.8" x14ac:dyDescent="0.25">
      <c r="A20" s="75" t="s">
        <v>111</v>
      </c>
      <c r="B20" s="76" t="s">
        <v>112</v>
      </c>
      <c r="C20" t="s">
        <v>113</v>
      </c>
      <c r="D20" s="92">
        <v>123.09</v>
      </c>
      <c r="E20" s="23">
        <v>12</v>
      </c>
      <c r="F20" s="77"/>
      <c r="G20" s="66">
        <v>12</v>
      </c>
      <c r="H20" s="99"/>
      <c r="I20" s="78">
        <f t="shared" si="0"/>
        <v>123.09</v>
      </c>
      <c r="J20" s="104">
        <f t="shared" si="1"/>
        <v>0</v>
      </c>
      <c r="K20" s="79">
        <v>0.164583333333333</v>
      </c>
      <c r="L20" s="80">
        <v>8.3199999999999995E-4</v>
      </c>
      <c r="M20" s="122">
        <v>221.57</v>
      </c>
      <c r="N20" s="117"/>
      <c r="O20" s="66"/>
      <c r="P20" s="105">
        <f t="shared" si="2"/>
        <v>0</v>
      </c>
      <c r="Q20" s="106">
        <f t="shared" si="3"/>
        <v>0</v>
      </c>
      <c r="R20" s="111"/>
      <c r="S20" s="45" t="s">
        <v>114</v>
      </c>
      <c r="T20" s="81">
        <v>0.1</v>
      </c>
      <c r="U20" s="45" t="s">
        <v>52</v>
      </c>
      <c r="V20" s="82"/>
      <c r="W20" s="82" t="s">
        <v>115</v>
      </c>
      <c r="X20" s="82" t="s">
        <v>54</v>
      </c>
      <c r="Y20" s="74"/>
      <c r="Z20" s="74"/>
      <c r="AA20" s="74"/>
      <c r="AB20" s="74"/>
      <c r="AC20" s="74"/>
      <c r="AD20" s="83" t="s">
        <v>50</v>
      </c>
      <c r="AE20" s="83" t="s">
        <v>51</v>
      </c>
      <c r="AF20" s="74">
        <v>14606782466138</v>
      </c>
      <c r="AG20" s="114">
        <v>15.2</v>
      </c>
      <c r="AH20" s="114">
        <v>11.2</v>
      </c>
      <c r="AI20" s="114">
        <v>4</v>
      </c>
      <c r="AJ20" s="113"/>
      <c r="AK20" s="113"/>
    </row>
    <row r="21" spans="1:37" ht="22.8" x14ac:dyDescent="0.25">
      <c r="A21" s="75" t="s">
        <v>116</v>
      </c>
      <c r="B21" s="76" t="s">
        <v>117</v>
      </c>
      <c r="C21" t="s">
        <v>118</v>
      </c>
      <c r="D21" s="92">
        <v>145</v>
      </c>
      <c r="E21" s="23">
        <v>22</v>
      </c>
      <c r="F21" s="77"/>
      <c r="G21" s="66">
        <v>1</v>
      </c>
      <c r="H21" s="99"/>
      <c r="I21" s="78">
        <f t="shared" si="0"/>
        <v>145</v>
      </c>
      <c r="J21" s="104">
        <f t="shared" si="1"/>
        <v>0</v>
      </c>
      <c r="K21" s="79">
        <v>0.17409090909090899</v>
      </c>
      <c r="L21" s="80">
        <v>3.4923636363636299E-4</v>
      </c>
      <c r="M21" s="122">
        <v>261</v>
      </c>
      <c r="N21" s="117" t="s">
        <v>1227</v>
      </c>
      <c r="O21" s="66"/>
      <c r="P21" s="105">
        <f t="shared" si="2"/>
        <v>0</v>
      </c>
      <c r="Q21" s="106">
        <f t="shared" si="3"/>
        <v>0</v>
      </c>
      <c r="R21" s="111"/>
      <c r="S21" s="45" t="s">
        <v>119</v>
      </c>
      <c r="T21" s="81">
        <v>0.1</v>
      </c>
      <c r="U21" s="45" t="s">
        <v>52</v>
      </c>
      <c r="V21" s="82"/>
      <c r="W21" s="82" t="s">
        <v>115</v>
      </c>
      <c r="X21" s="82" t="s">
        <v>54</v>
      </c>
      <c r="Y21" s="74"/>
      <c r="Z21" s="74"/>
      <c r="AA21" s="74"/>
      <c r="AB21" s="74"/>
      <c r="AC21" s="74"/>
      <c r="AD21" s="83" t="s">
        <v>50</v>
      </c>
      <c r="AE21" s="83" t="s">
        <v>51</v>
      </c>
      <c r="AF21" s="74">
        <v>14606782613860</v>
      </c>
      <c r="AG21" s="114">
        <v>17.5</v>
      </c>
      <c r="AH21" s="114">
        <v>12.5</v>
      </c>
      <c r="AI21" s="114">
        <v>0.9</v>
      </c>
      <c r="AJ21" s="113"/>
      <c r="AK21" s="113"/>
    </row>
    <row r="22" spans="1:37" ht="22.8" x14ac:dyDescent="0.25">
      <c r="A22" s="75" t="s">
        <v>120</v>
      </c>
      <c r="B22" s="76" t="s">
        <v>121</v>
      </c>
      <c r="C22" t="s">
        <v>122</v>
      </c>
      <c r="D22" s="92">
        <v>125</v>
      </c>
      <c r="E22" s="23">
        <v>40</v>
      </c>
      <c r="F22" s="77"/>
      <c r="G22" s="66">
        <v>1</v>
      </c>
      <c r="H22" s="99"/>
      <c r="I22" s="78">
        <f t="shared" si="0"/>
        <v>125</v>
      </c>
      <c r="J22" s="104">
        <f t="shared" si="1"/>
        <v>0</v>
      </c>
      <c r="K22" s="79">
        <v>8.7249999999999994E-2</v>
      </c>
      <c r="L22" s="80">
        <v>1.8950400000000001E-4</v>
      </c>
      <c r="M22" s="122">
        <v>225</v>
      </c>
      <c r="N22" s="117" t="s">
        <v>1228</v>
      </c>
      <c r="O22" s="66"/>
      <c r="P22" s="105">
        <f t="shared" si="2"/>
        <v>0</v>
      </c>
      <c r="Q22" s="106">
        <f t="shared" si="3"/>
        <v>0</v>
      </c>
      <c r="R22" s="111"/>
      <c r="S22" s="45" t="s">
        <v>123</v>
      </c>
      <c r="T22" s="81">
        <v>0.1</v>
      </c>
      <c r="U22" s="45" t="s">
        <v>52</v>
      </c>
      <c r="V22" s="82"/>
      <c r="W22" s="82" t="s">
        <v>124</v>
      </c>
      <c r="X22" s="82"/>
      <c r="Y22" s="74"/>
      <c r="Z22" s="74"/>
      <c r="AA22" s="74"/>
      <c r="AB22" s="74"/>
      <c r="AC22" s="74"/>
      <c r="AD22" s="83" t="s">
        <v>50</v>
      </c>
      <c r="AE22" s="83" t="s">
        <v>51</v>
      </c>
      <c r="AF22" s="74">
        <v>14606782600747</v>
      </c>
      <c r="AG22" s="114">
        <v>9</v>
      </c>
      <c r="AH22" s="114">
        <v>6.5</v>
      </c>
      <c r="AI22" s="114">
        <v>2.5</v>
      </c>
      <c r="AJ22" s="113"/>
      <c r="AK22" s="113"/>
    </row>
    <row r="23" spans="1:37" ht="22.8" x14ac:dyDescent="0.25">
      <c r="A23" s="75" t="s">
        <v>125</v>
      </c>
      <c r="B23" s="76" t="s">
        <v>126</v>
      </c>
      <c r="C23" t="s">
        <v>127</v>
      </c>
      <c r="D23" s="92">
        <v>70</v>
      </c>
      <c r="E23" s="23">
        <v>15</v>
      </c>
      <c r="F23" s="77"/>
      <c r="G23" s="66">
        <v>15</v>
      </c>
      <c r="H23" s="99"/>
      <c r="I23" s="78">
        <f t="shared" si="0"/>
        <v>70</v>
      </c>
      <c r="J23" s="104">
        <f t="shared" si="1"/>
        <v>0</v>
      </c>
      <c r="K23" s="79">
        <v>5.9666666666666597E-2</v>
      </c>
      <c r="L23" s="80">
        <v>2.5223333333333298E-4</v>
      </c>
      <c r="M23" s="122">
        <v>126</v>
      </c>
      <c r="N23" s="117" t="s">
        <v>1228</v>
      </c>
      <c r="O23" s="66"/>
      <c r="P23" s="105">
        <f t="shared" si="2"/>
        <v>0</v>
      </c>
      <c r="Q23" s="106">
        <f t="shared" si="3"/>
        <v>0</v>
      </c>
      <c r="R23" s="111"/>
      <c r="S23" s="45" t="s">
        <v>128</v>
      </c>
      <c r="T23" s="81">
        <v>0.1</v>
      </c>
      <c r="U23" s="45" t="s">
        <v>52</v>
      </c>
      <c r="V23" s="82"/>
      <c r="W23" s="82"/>
      <c r="X23" s="82" t="s">
        <v>54</v>
      </c>
      <c r="Y23" s="74"/>
      <c r="Z23" s="74"/>
      <c r="AA23" s="74"/>
      <c r="AB23" s="74"/>
      <c r="AC23" s="74"/>
      <c r="AD23" s="83" t="s">
        <v>50</v>
      </c>
      <c r="AE23" s="83" t="s">
        <v>51</v>
      </c>
      <c r="AF23" s="74">
        <v>14606782246495</v>
      </c>
      <c r="AG23" s="114">
        <v>21.7</v>
      </c>
      <c r="AH23" s="114">
        <v>19.3</v>
      </c>
      <c r="AI23" s="114">
        <v>0.14000000000000001</v>
      </c>
      <c r="AJ23" s="113"/>
      <c r="AK23" s="113"/>
    </row>
    <row r="24" spans="1:37" ht="22.8" x14ac:dyDescent="0.25">
      <c r="A24" s="75" t="s">
        <v>129</v>
      </c>
      <c r="B24" s="76" t="s">
        <v>130</v>
      </c>
      <c r="C24" t="s">
        <v>131</v>
      </c>
      <c r="D24" s="92">
        <v>57.64</v>
      </c>
      <c r="E24" s="23">
        <v>25</v>
      </c>
      <c r="F24" s="77"/>
      <c r="G24" s="66">
        <v>25</v>
      </c>
      <c r="H24" s="99"/>
      <c r="I24" s="78">
        <f t="shared" si="0"/>
        <v>57.64</v>
      </c>
      <c r="J24" s="104">
        <f t="shared" si="1"/>
        <v>0</v>
      </c>
      <c r="K24" s="79">
        <v>0.08</v>
      </c>
      <c r="L24" s="80">
        <v>2.4699999999999999E-4</v>
      </c>
      <c r="M24" s="122">
        <v>103.76</v>
      </c>
      <c r="N24" s="117" t="s">
        <v>1227</v>
      </c>
      <c r="O24" s="66"/>
      <c r="P24" s="105">
        <f t="shared" si="2"/>
        <v>0</v>
      </c>
      <c r="Q24" s="106">
        <f t="shared" si="3"/>
        <v>0</v>
      </c>
      <c r="R24" s="111"/>
      <c r="S24" s="45" t="s">
        <v>132</v>
      </c>
      <c r="T24" s="81">
        <v>0.1</v>
      </c>
      <c r="U24" s="45" t="s">
        <v>52</v>
      </c>
      <c r="V24" s="82"/>
      <c r="W24" s="82"/>
      <c r="X24" s="82" t="s">
        <v>54</v>
      </c>
      <c r="Y24" s="74"/>
      <c r="Z24" s="74"/>
      <c r="AA24" s="74" t="s">
        <v>70</v>
      </c>
      <c r="AB24" s="74"/>
      <c r="AC24" s="74"/>
      <c r="AD24" s="83" t="s">
        <v>50</v>
      </c>
      <c r="AE24" s="83" t="s">
        <v>51</v>
      </c>
      <c r="AF24" s="74">
        <v>14606782338442</v>
      </c>
      <c r="AG24" s="114">
        <v>23.5</v>
      </c>
      <c r="AH24" s="114">
        <v>21.5</v>
      </c>
      <c r="AI24" s="114">
        <v>0.1</v>
      </c>
      <c r="AJ24" s="113"/>
      <c r="AK24" s="113"/>
    </row>
    <row r="25" spans="1:37" ht="22.8" x14ac:dyDescent="0.25">
      <c r="A25" s="75" t="s">
        <v>133</v>
      </c>
      <c r="B25" s="76" t="s">
        <v>134</v>
      </c>
      <c r="C25" t="s">
        <v>135</v>
      </c>
      <c r="D25" s="92">
        <v>257.02</v>
      </c>
      <c r="E25" s="23">
        <v>4</v>
      </c>
      <c r="F25" s="77"/>
      <c r="G25" s="66">
        <v>4</v>
      </c>
      <c r="H25" s="99"/>
      <c r="I25" s="78">
        <f t="shared" si="0"/>
        <v>257.02</v>
      </c>
      <c r="J25" s="104">
        <f t="shared" si="1"/>
        <v>0</v>
      </c>
      <c r="K25" s="79">
        <v>0.30249999999999999</v>
      </c>
      <c r="L25" s="80">
        <v>2.5225199999999999E-3</v>
      </c>
      <c r="M25" s="122">
        <v>462.64</v>
      </c>
      <c r="N25" s="117" t="s">
        <v>1228</v>
      </c>
      <c r="O25" s="66"/>
      <c r="P25" s="105">
        <f t="shared" si="2"/>
        <v>0</v>
      </c>
      <c r="Q25" s="106">
        <f t="shared" si="3"/>
        <v>0</v>
      </c>
      <c r="R25" s="111"/>
      <c r="S25" s="45" t="s">
        <v>136</v>
      </c>
      <c r="T25" s="81">
        <v>0.1</v>
      </c>
      <c r="U25" s="45" t="s">
        <v>52</v>
      </c>
      <c r="V25" s="82"/>
      <c r="W25" s="82"/>
      <c r="X25" s="82" t="s">
        <v>54</v>
      </c>
      <c r="Y25" s="74"/>
      <c r="Z25" s="74"/>
      <c r="AA25" s="74"/>
      <c r="AB25" s="74"/>
      <c r="AC25" s="74"/>
      <c r="AD25" s="83" t="s">
        <v>50</v>
      </c>
      <c r="AE25" s="83" t="s">
        <v>51</v>
      </c>
      <c r="AF25" s="74">
        <v>14606782455033</v>
      </c>
      <c r="AG25" s="114">
        <v>17.8</v>
      </c>
      <c r="AH25" s="114">
        <v>17.8</v>
      </c>
      <c r="AI25" s="114">
        <v>6</v>
      </c>
      <c r="AJ25" s="113"/>
      <c r="AK25" s="113"/>
    </row>
    <row r="26" spans="1:37" ht="22.8" x14ac:dyDescent="0.25">
      <c r="A26" s="75" t="s">
        <v>137</v>
      </c>
      <c r="B26" s="76" t="s">
        <v>138</v>
      </c>
      <c r="C26" t="s">
        <v>139</v>
      </c>
      <c r="D26" s="92">
        <v>56</v>
      </c>
      <c r="E26" s="23">
        <v>15</v>
      </c>
      <c r="F26" s="77"/>
      <c r="G26" s="66">
        <v>15</v>
      </c>
      <c r="H26" s="99"/>
      <c r="I26" s="78">
        <f t="shared" si="0"/>
        <v>56</v>
      </c>
      <c r="J26" s="104">
        <f t="shared" si="1"/>
        <v>0</v>
      </c>
      <c r="K26" s="79">
        <v>5.9666666666666597E-2</v>
      </c>
      <c r="L26" s="80">
        <v>2.5223333333333298E-4</v>
      </c>
      <c r="M26" s="122">
        <v>100.8</v>
      </c>
      <c r="N26" s="117" t="s">
        <v>1228</v>
      </c>
      <c r="O26" s="66"/>
      <c r="P26" s="105">
        <f t="shared" si="2"/>
        <v>0</v>
      </c>
      <c r="Q26" s="106">
        <f t="shared" si="3"/>
        <v>0</v>
      </c>
      <c r="R26" s="111"/>
      <c r="S26" s="45" t="s">
        <v>140</v>
      </c>
      <c r="T26" s="81">
        <v>0.1</v>
      </c>
      <c r="U26" s="45" t="s">
        <v>52</v>
      </c>
      <c r="V26" s="82"/>
      <c r="W26" s="82"/>
      <c r="X26" s="82" t="s">
        <v>54</v>
      </c>
      <c r="Y26" s="74"/>
      <c r="Z26" s="74"/>
      <c r="AA26" s="74"/>
      <c r="AB26" s="74"/>
      <c r="AC26" s="74"/>
      <c r="AD26" s="83" t="s">
        <v>50</v>
      </c>
      <c r="AE26" s="83" t="s">
        <v>51</v>
      </c>
      <c r="AF26" s="74">
        <v>14606782129781</v>
      </c>
      <c r="AG26" s="114">
        <v>21.7</v>
      </c>
      <c r="AH26" s="114">
        <v>19.3</v>
      </c>
      <c r="AI26" s="114">
        <v>0.14000000000000001</v>
      </c>
      <c r="AJ26" s="113"/>
      <c r="AK26" s="113"/>
    </row>
    <row r="27" spans="1:37" ht="22.8" x14ac:dyDescent="0.25">
      <c r="A27" s="75" t="s">
        <v>141</v>
      </c>
      <c r="B27" s="76" t="s">
        <v>142</v>
      </c>
      <c r="C27" t="s">
        <v>143</v>
      </c>
      <c r="D27" s="92">
        <v>67.5</v>
      </c>
      <c r="E27" s="23">
        <v>15</v>
      </c>
      <c r="F27" s="77"/>
      <c r="G27" s="66">
        <v>15</v>
      </c>
      <c r="H27" s="99"/>
      <c r="I27" s="78">
        <f t="shared" si="0"/>
        <v>67.5</v>
      </c>
      <c r="J27" s="104">
        <f t="shared" si="1"/>
        <v>0</v>
      </c>
      <c r="K27" s="79">
        <v>5.9666666666666597E-2</v>
      </c>
      <c r="L27" s="80">
        <v>2.5223333333333298E-4</v>
      </c>
      <c r="M27" s="122">
        <v>121.5</v>
      </c>
      <c r="N27" s="117" t="s">
        <v>1228</v>
      </c>
      <c r="O27" s="66"/>
      <c r="P27" s="105">
        <f t="shared" si="2"/>
        <v>0</v>
      </c>
      <c r="Q27" s="106">
        <f t="shared" si="3"/>
        <v>0</v>
      </c>
      <c r="R27" s="111"/>
      <c r="S27" s="45" t="s">
        <v>144</v>
      </c>
      <c r="T27" s="81">
        <v>0.1</v>
      </c>
      <c r="U27" s="45" t="s">
        <v>52</v>
      </c>
      <c r="V27" s="82"/>
      <c r="W27" s="82"/>
      <c r="X27" s="82" t="s">
        <v>54</v>
      </c>
      <c r="Y27" s="74"/>
      <c r="Z27" s="74"/>
      <c r="AA27" s="74"/>
      <c r="AB27" s="74"/>
      <c r="AC27" s="74"/>
      <c r="AD27" s="83" t="s">
        <v>50</v>
      </c>
      <c r="AE27" s="83" t="s">
        <v>51</v>
      </c>
      <c r="AF27" s="74">
        <v>14606782219277</v>
      </c>
      <c r="AG27" s="114">
        <v>21.7</v>
      </c>
      <c r="AH27" s="114">
        <v>19.3</v>
      </c>
      <c r="AI27" s="114">
        <v>0.14000000000000001</v>
      </c>
      <c r="AJ27" s="113"/>
      <c r="AK27" s="113"/>
    </row>
    <row r="28" spans="1:37" ht="22.8" x14ac:dyDescent="0.25">
      <c r="A28" s="75" t="s">
        <v>145</v>
      </c>
      <c r="B28" s="76" t="s">
        <v>146</v>
      </c>
      <c r="C28" t="s">
        <v>147</v>
      </c>
      <c r="D28" s="92">
        <v>150</v>
      </c>
      <c r="E28" s="23">
        <v>22</v>
      </c>
      <c r="F28" s="77"/>
      <c r="G28" s="66">
        <v>1</v>
      </c>
      <c r="H28" s="99"/>
      <c r="I28" s="78">
        <f t="shared" si="0"/>
        <v>150</v>
      </c>
      <c r="J28" s="104">
        <f t="shared" si="1"/>
        <v>0</v>
      </c>
      <c r="K28" s="79">
        <v>0.17409090909090899</v>
      </c>
      <c r="L28" s="80">
        <v>3.4923636363636299E-4</v>
      </c>
      <c r="M28" s="122">
        <v>270</v>
      </c>
      <c r="N28" s="117" t="s">
        <v>1227</v>
      </c>
      <c r="O28" s="66"/>
      <c r="P28" s="105">
        <f t="shared" si="2"/>
        <v>0</v>
      </c>
      <c r="Q28" s="106">
        <f t="shared" si="3"/>
        <v>0</v>
      </c>
      <c r="R28" s="111"/>
      <c r="S28" s="45" t="s">
        <v>148</v>
      </c>
      <c r="T28" s="81">
        <v>0.1</v>
      </c>
      <c r="U28" s="45" t="s">
        <v>52</v>
      </c>
      <c r="V28" s="82"/>
      <c r="W28" s="82" t="s">
        <v>115</v>
      </c>
      <c r="X28" s="82" t="s">
        <v>54</v>
      </c>
      <c r="Y28" s="74"/>
      <c r="Z28" s="74"/>
      <c r="AA28" s="74"/>
      <c r="AB28" s="74"/>
      <c r="AC28" s="74"/>
      <c r="AD28" s="83" t="s">
        <v>50</v>
      </c>
      <c r="AE28" s="83" t="s">
        <v>149</v>
      </c>
      <c r="AF28" s="74">
        <v>14606782587529</v>
      </c>
      <c r="AG28" s="114">
        <v>17.5</v>
      </c>
      <c r="AH28" s="114">
        <v>12.5</v>
      </c>
      <c r="AI28" s="114">
        <v>0.9</v>
      </c>
      <c r="AJ28" s="113"/>
      <c r="AK28" s="113"/>
    </row>
    <row r="29" spans="1:37" ht="22.8" x14ac:dyDescent="0.25">
      <c r="A29" s="75" t="s">
        <v>150</v>
      </c>
      <c r="B29" s="76" t="s">
        <v>151</v>
      </c>
      <c r="C29" t="s">
        <v>152</v>
      </c>
      <c r="D29" s="92">
        <v>57.64</v>
      </c>
      <c r="E29" s="23">
        <v>25</v>
      </c>
      <c r="F29" s="77"/>
      <c r="G29" s="66">
        <v>25</v>
      </c>
      <c r="H29" s="99"/>
      <c r="I29" s="78">
        <f t="shared" si="0"/>
        <v>57.64</v>
      </c>
      <c r="J29" s="104">
        <f t="shared" si="1"/>
        <v>0</v>
      </c>
      <c r="K29" s="79">
        <v>8.2799999999999999E-2</v>
      </c>
      <c r="L29" s="80">
        <v>2.6733200000000001E-4</v>
      </c>
      <c r="M29" s="122">
        <v>103.76</v>
      </c>
      <c r="N29" s="117" t="s">
        <v>1227</v>
      </c>
      <c r="O29" s="66"/>
      <c r="P29" s="105">
        <f t="shared" si="2"/>
        <v>0</v>
      </c>
      <c r="Q29" s="106">
        <f t="shared" si="3"/>
        <v>0</v>
      </c>
      <c r="R29" s="111"/>
      <c r="S29" s="45" t="s">
        <v>153</v>
      </c>
      <c r="T29" s="81">
        <v>0.1</v>
      </c>
      <c r="U29" s="45" t="s">
        <v>52</v>
      </c>
      <c r="V29" s="82"/>
      <c r="W29" s="82"/>
      <c r="X29" s="82" t="s">
        <v>54</v>
      </c>
      <c r="Y29" s="74"/>
      <c r="Z29" s="74"/>
      <c r="AA29" s="74" t="s">
        <v>70</v>
      </c>
      <c r="AB29" s="74"/>
      <c r="AC29" s="74"/>
      <c r="AD29" s="83" t="s">
        <v>50</v>
      </c>
      <c r="AE29" s="83" t="s">
        <v>51</v>
      </c>
      <c r="AF29" s="74">
        <v>14606782304621</v>
      </c>
      <c r="AG29" s="114">
        <v>24</v>
      </c>
      <c r="AH29" s="114">
        <v>22</v>
      </c>
      <c r="AI29" s="114">
        <v>0.2</v>
      </c>
      <c r="AJ29" s="113"/>
      <c r="AK29" s="113"/>
    </row>
    <row r="30" spans="1:37" ht="22.8" x14ac:dyDescent="0.25">
      <c r="A30" s="75" t="s">
        <v>154</v>
      </c>
      <c r="B30" s="76" t="s">
        <v>155</v>
      </c>
      <c r="C30" t="s">
        <v>156</v>
      </c>
      <c r="D30" s="92">
        <v>57.64</v>
      </c>
      <c r="E30" s="23">
        <v>25</v>
      </c>
      <c r="F30" s="77"/>
      <c r="G30" s="66">
        <v>25</v>
      </c>
      <c r="H30" s="99"/>
      <c r="I30" s="78">
        <f t="shared" si="0"/>
        <v>57.64</v>
      </c>
      <c r="J30" s="104">
        <f t="shared" si="1"/>
        <v>0</v>
      </c>
      <c r="K30" s="79">
        <v>8.2799999999999999E-2</v>
      </c>
      <c r="L30" s="80">
        <v>2.6733200000000001E-4</v>
      </c>
      <c r="M30" s="122">
        <v>103.76</v>
      </c>
      <c r="N30" s="117" t="s">
        <v>1227</v>
      </c>
      <c r="O30" s="66"/>
      <c r="P30" s="105">
        <f t="shared" si="2"/>
        <v>0</v>
      </c>
      <c r="Q30" s="106">
        <f t="shared" si="3"/>
        <v>0</v>
      </c>
      <c r="R30" s="111"/>
      <c r="S30" s="45" t="s">
        <v>157</v>
      </c>
      <c r="T30" s="81">
        <v>0.1</v>
      </c>
      <c r="U30" s="45" t="s">
        <v>52</v>
      </c>
      <c r="V30" s="82"/>
      <c r="W30" s="82"/>
      <c r="X30" s="82" t="s">
        <v>54</v>
      </c>
      <c r="Y30" s="74"/>
      <c r="Z30" s="74"/>
      <c r="AA30" s="74" t="s">
        <v>70</v>
      </c>
      <c r="AB30" s="74"/>
      <c r="AC30" s="74"/>
      <c r="AD30" s="83" t="s">
        <v>50</v>
      </c>
      <c r="AE30" s="83" t="s">
        <v>51</v>
      </c>
      <c r="AF30" s="74">
        <v>14606782304638</v>
      </c>
      <c r="AG30" s="114">
        <v>24</v>
      </c>
      <c r="AH30" s="114">
        <v>22</v>
      </c>
      <c r="AI30" s="114">
        <v>0.2</v>
      </c>
      <c r="AJ30" s="113"/>
      <c r="AK30" s="113"/>
    </row>
    <row r="31" spans="1:37" ht="22.8" x14ac:dyDescent="0.25">
      <c r="A31" s="75" t="s">
        <v>158</v>
      </c>
      <c r="B31" s="76" t="s">
        <v>159</v>
      </c>
      <c r="C31" t="s">
        <v>160</v>
      </c>
      <c r="D31" s="92">
        <v>138</v>
      </c>
      <c r="E31" s="23">
        <v>10</v>
      </c>
      <c r="F31" s="77"/>
      <c r="G31" s="66">
        <v>10</v>
      </c>
      <c r="H31" s="99"/>
      <c r="I31" s="78">
        <f t="shared" si="0"/>
        <v>138</v>
      </c>
      <c r="J31" s="104">
        <f t="shared" si="1"/>
        <v>0</v>
      </c>
      <c r="K31" s="79">
        <v>0.1835</v>
      </c>
      <c r="L31" s="80">
        <v>1.6689442E-3</v>
      </c>
      <c r="M31" s="122">
        <v>248.4</v>
      </c>
      <c r="N31" s="117" t="s">
        <v>1227</v>
      </c>
      <c r="O31" s="66"/>
      <c r="P31" s="105">
        <f t="shared" si="2"/>
        <v>0</v>
      </c>
      <c r="Q31" s="106">
        <f t="shared" si="3"/>
        <v>0</v>
      </c>
      <c r="R31" s="111"/>
      <c r="S31" s="45" t="s">
        <v>161</v>
      </c>
      <c r="T31" s="81">
        <v>0.1</v>
      </c>
      <c r="U31" s="45" t="s">
        <v>52</v>
      </c>
      <c r="V31" s="82"/>
      <c r="W31" s="82" t="s">
        <v>162</v>
      </c>
      <c r="X31" s="82" t="s">
        <v>54</v>
      </c>
      <c r="Y31" s="74"/>
      <c r="Z31" s="74"/>
      <c r="AA31" s="74"/>
      <c r="AB31" s="74"/>
      <c r="AC31" s="74"/>
      <c r="AD31" s="83" t="s">
        <v>50</v>
      </c>
      <c r="AE31" s="83" t="s">
        <v>51</v>
      </c>
      <c r="AF31" s="74">
        <v>14606782473792</v>
      </c>
      <c r="AG31" s="114">
        <v>18.2</v>
      </c>
      <c r="AH31" s="114">
        <v>18.2</v>
      </c>
      <c r="AI31" s="114">
        <v>3.8</v>
      </c>
      <c r="AJ31" s="113"/>
      <c r="AK31" s="113"/>
    </row>
    <row r="32" spans="1:37" ht="22.8" x14ac:dyDescent="0.25">
      <c r="A32" s="75" t="s">
        <v>163</v>
      </c>
      <c r="B32" s="76" t="s">
        <v>159</v>
      </c>
      <c r="C32" t="s">
        <v>164</v>
      </c>
      <c r="D32" s="92">
        <v>138</v>
      </c>
      <c r="E32" s="23">
        <v>10</v>
      </c>
      <c r="F32" s="77"/>
      <c r="G32" s="66">
        <v>10</v>
      </c>
      <c r="H32" s="99"/>
      <c r="I32" s="78">
        <f t="shared" si="0"/>
        <v>138</v>
      </c>
      <c r="J32" s="104">
        <f t="shared" si="1"/>
        <v>0</v>
      </c>
      <c r="K32" s="79">
        <v>0.1835</v>
      </c>
      <c r="L32" s="80">
        <v>1.6689442E-3</v>
      </c>
      <c r="M32" s="122">
        <v>248.4</v>
      </c>
      <c r="N32" s="117" t="s">
        <v>1227</v>
      </c>
      <c r="O32" s="66"/>
      <c r="P32" s="105">
        <f t="shared" si="2"/>
        <v>0</v>
      </c>
      <c r="Q32" s="106">
        <f t="shared" si="3"/>
        <v>0</v>
      </c>
      <c r="R32" s="111"/>
      <c r="S32" s="45" t="s">
        <v>165</v>
      </c>
      <c r="T32" s="81">
        <v>0.1</v>
      </c>
      <c r="U32" s="45" t="s">
        <v>52</v>
      </c>
      <c r="V32" s="82"/>
      <c r="W32" s="82" t="s">
        <v>162</v>
      </c>
      <c r="X32" s="82" t="s">
        <v>54</v>
      </c>
      <c r="Y32" s="74"/>
      <c r="Z32" s="74"/>
      <c r="AA32" s="74"/>
      <c r="AB32" s="74"/>
      <c r="AC32" s="74"/>
      <c r="AD32" s="83" t="s">
        <v>50</v>
      </c>
      <c r="AE32" s="83" t="s">
        <v>51</v>
      </c>
      <c r="AF32" s="74">
        <v>14606782473808</v>
      </c>
      <c r="AG32" s="114">
        <v>18.2</v>
      </c>
      <c r="AH32" s="114">
        <v>18.2</v>
      </c>
      <c r="AI32" s="114">
        <v>3.8</v>
      </c>
      <c r="AJ32" s="113"/>
      <c r="AK32" s="113"/>
    </row>
    <row r="33" spans="1:37" ht="22.8" x14ac:dyDescent="0.25">
      <c r="A33" s="75" t="s">
        <v>166</v>
      </c>
      <c r="B33" s="76" t="s">
        <v>167</v>
      </c>
      <c r="C33" t="s">
        <v>168</v>
      </c>
      <c r="D33" s="92">
        <v>105.6</v>
      </c>
      <c r="E33" s="23">
        <v>30</v>
      </c>
      <c r="F33" s="77">
        <v>5</v>
      </c>
      <c r="G33" s="66">
        <v>5</v>
      </c>
      <c r="H33" s="99"/>
      <c r="I33" s="78">
        <f t="shared" si="0"/>
        <v>105.6</v>
      </c>
      <c r="J33" s="104">
        <f t="shared" si="1"/>
        <v>0</v>
      </c>
      <c r="K33" s="79">
        <v>0.12</v>
      </c>
      <c r="L33" s="80">
        <v>1.872E-4</v>
      </c>
      <c r="M33" s="122">
        <v>190.08</v>
      </c>
      <c r="N33" s="117"/>
      <c r="O33" s="66"/>
      <c r="P33" s="105">
        <f t="shared" si="2"/>
        <v>0</v>
      </c>
      <c r="Q33" s="106">
        <f t="shared" si="3"/>
        <v>0</v>
      </c>
      <c r="R33" s="111"/>
      <c r="S33" s="45" t="s">
        <v>169</v>
      </c>
      <c r="T33" s="81">
        <v>0.1</v>
      </c>
      <c r="U33" s="45" t="s">
        <v>52</v>
      </c>
      <c r="V33" s="82"/>
      <c r="W33" s="82" t="s">
        <v>73</v>
      </c>
      <c r="X33" s="82" t="s">
        <v>49</v>
      </c>
      <c r="Y33" s="74"/>
      <c r="Z33" s="74"/>
      <c r="AA33" s="74" t="s">
        <v>53</v>
      </c>
      <c r="AB33" s="74"/>
      <c r="AC33" s="74"/>
      <c r="AD33" s="83" t="s">
        <v>50</v>
      </c>
      <c r="AE33" s="83" t="s">
        <v>170</v>
      </c>
      <c r="AF33" s="74">
        <v>14606782274504</v>
      </c>
      <c r="AG33" s="114">
        <v>33</v>
      </c>
      <c r="AH33" s="114">
        <v>23.5</v>
      </c>
      <c r="AI33" s="114">
        <v>0.3</v>
      </c>
      <c r="AJ33" s="113"/>
      <c r="AK33" s="113"/>
    </row>
    <row r="34" spans="1:37" ht="22.8" x14ac:dyDescent="0.25">
      <c r="A34" s="75" t="s">
        <v>171</v>
      </c>
      <c r="B34" s="76" t="s">
        <v>172</v>
      </c>
      <c r="C34" t="s">
        <v>173</v>
      </c>
      <c r="D34" s="92">
        <v>105.6</v>
      </c>
      <c r="E34" s="23">
        <v>30</v>
      </c>
      <c r="F34" s="77">
        <v>5</v>
      </c>
      <c r="G34" s="66">
        <v>5</v>
      </c>
      <c r="H34" s="99"/>
      <c r="I34" s="78">
        <f t="shared" si="0"/>
        <v>105.6</v>
      </c>
      <c r="J34" s="104">
        <f t="shared" si="1"/>
        <v>0</v>
      </c>
      <c r="K34" s="79">
        <v>0.12</v>
      </c>
      <c r="L34" s="80">
        <v>1.872E-4</v>
      </c>
      <c r="M34" s="122">
        <v>190.08</v>
      </c>
      <c r="N34" s="117"/>
      <c r="O34" s="66"/>
      <c r="P34" s="105">
        <f t="shared" si="2"/>
        <v>0</v>
      </c>
      <c r="Q34" s="106">
        <f t="shared" si="3"/>
        <v>0</v>
      </c>
      <c r="R34" s="111"/>
      <c r="S34" s="45" t="s">
        <v>174</v>
      </c>
      <c r="T34" s="81">
        <v>0.1</v>
      </c>
      <c r="U34" s="45" t="s">
        <v>52</v>
      </c>
      <c r="V34" s="82"/>
      <c r="W34" s="82" t="s">
        <v>73</v>
      </c>
      <c r="X34" s="82" t="s">
        <v>49</v>
      </c>
      <c r="Y34" s="74"/>
      <c r="Z34" s="74"/>
      <c r="AA34" s="74" t="s">
        <v>53</v>
      </c>
      <c r="AB34" s="74"/>
      <c r="AC34" s="74"/>
      <c r="AD34" s="83" t="s">
        <v>50</v>
      </c>
      <c r="AE34" s="83" t="s">
        <v>175</v>
      </c>
      <c r="AF34" s="74">
        <v>14606782274498</v>
      </c>
      <c r="AG34" s="114">
        <v>33</v>
      </c>
      <c r="AH34" s="114">
        <v>23.5</v>
      </c>
      <c r="AI34" s="114">
        <v>0.3</v>
      </c>
      <c r="AJ34" s="113"/>
      <c r="AK34" s="113"/>
    </row>
    <row r="35" spans="1:37" ht="22.8" x14ac:dyDescent="0.25">
      <c r="A35" s="75" t="s">
        <v>176</v>
      </c>
      <c r="B35" s="76" t="s">
        <v>177</v>
      </c>
      <c r="C35" t="s">
        <v>178</v>
      </c>
      <c r="D35" s="92">
        <v>105.6</v>
      </c>
      <c r="E35" s="23">
        <v>30</v>
      </c>
      <c r="F35" s="77">
        <v>5</v>
      </c>
      <c r="G35" s="66">
        <v>5</v>
      </c>
      <c r="H35" s="99"/>
      <c r="I35" s="78">
        <f t="shared" si="0"/>
        <v>105.6</v>
      </c>
      <c r="J35" s="104">
        <f t="shared" si="1"/>
        <v>0</v>
      </c>
      <c r="K35" s="79">
        <v>0.12</v>
      </c>
      <c r="L35" s="80">
        <v>1.872E-4</v>
      </c>
      <c r="M35" s="122">
        <v>190.08</v>
      </c>
      <c r="N35" s="117"/>
      <c r="O35" s="66"/>
      <c r="P35" s="105">
        <f t="shared" si="2"/>
        <v>0</v>
      </c>
      <c r="Q35" s="106">
        <f t="shared" si="3"/>
        <v>0</v>
      </c>
      <c r="R35" s="111"/>
      <c r="S35" s="45" t="s">
        <v>179</v>
      </c>
      <c r="T35" s="81">
        <v>0.1</v>
      </c>
      <c r="U35" s="45" t="s">
        <v>52</v>
      </c>
      <c r="V35" s="82"/>
      <c r="W35" s="82" t="s">
        <v>73</v>
      </c>
      <c r="X35" s="82" t="s">
        <v>49</v>
      </c>
      <c r="Y35" s="74"/>
      <c r="Z35" s="74"/>
      <c r="AA35" s="74" t="s">
        <v>53</v>
      </c>
      <c r="AB35" s="74"/>
      <c r="AC35" s="74"/>
      <c r="AD35" s="83" t="s">
        <v>50</v>
      </c>
      <c r="AE35" s="83" t="s">
        <v>180</v>
      </c>
      <c r="AF35" s="74">
        <v>14606782274511</v>
      </c>
      <c r="AG35" s="114">
        <v>33</v>
      </c>
      <c r="AH35" s="114">
        <v>23.5</v>
      </c>
      <c r="AI35" s="114">
        <v>0.3</v>
      </c>
      <c r="AJ35" s="113"/>
      <c r="AK35" s="113"/>
    </row>
    <row r="36" spans="1:37" ht="22.8" x14ac:dyDescent="0.25">
      <c r="A36" s="75" t="s">
        <v>181</v>
      </c>
      <c r="B36" s="76" t="s">
        <v>182</v>
      </c>
      <c r="C36" t="s">
        <v>183</v>
      </c>
      <c r="D36" s="92">
        <v>105.6</v>
      </c>
      <c r="E36" s="23">
        <v>30</v>
      </c>
      <c r="F36" s="77">
        <v>5</v>
      </c>
      <c r="G36" s="66">
        <v>5</v>
      </c>
      <c r="H36" s="99"/>
      <c r="I36" s="78">
        <f t="shared" si="0"/>
        <v>105.6</v>
      </c>
      <c r="J36" s="104">
        <f t="shared" si="1"/>
        <v>0</v>
      </c>
      <c r="K36" s="79">
        <v>0.12</v>
      </c>
      <c r="L36" s="80">
        <v>1.872E-4</v>
      </c>
      <c r="M36" s="122">
        <v>190.08</v>
      </c>
      <c r="N36" s="117"/>
      <c r="O36" s="66"/>
      <c r="P36" s="105">
        <f t="shared" si="2"/>
        <v>0</v>
      </c>
      <c r="Q36" s="106">
        <f t="shared" si="3"/>
        <v>0</v>
      </c>
      <c r="R36" s="111"/>
      <c r="S36" s="45" t="s">
        <v>184</v>
      </c>
      <c r="T36" s="81">
        <v>0.1</v>
      </c>
      <c r="U36" s="45" t="s">
        <v>52</v>
      </c>
      <c r="V36" s="82"/>
      <c r="W36" s="82" t="s">
        <v>73</v>
      </c>
      <c r="X36" s="82" t="s">
        <v>49</v>
      </c>
      <c r="Y36" s="74"/>
      <c r="Z36" s="74"/>
      <c r="AA36" s="74" t="s">
        <v>53</v>
      </c>
      <c r="AB36" s="74"/>
      <c r="AC36" s="74"/>
      <c r="AD36" s="83" t="s">
        <v>50</v>
      </c>
      <c r="AE36" s="83" t="s">
        <v>185</v>
      </c>
      <c r="AF36" s="74">
        <v>14606782274528</v>
      </c>
      <c r="AG36" s="114">
        <v>33</v>
      </c>
      <c r="AH36" s="114">
        <v>23.5</v>
      </c>
      <c r="AI36" s="114">
        <v>0.3</v>
      </c>
      <c r="AJ36" s="113"/>
      <c r="AK36" s="113"/>
    </row>
    <row r="37" spans="1:37" ht="22.8" x14ac:dyDescent="0.25">
      <c r="A37" s="75" t="s">
        <v>186</v>
      </c>
      <c r="B37" s="76" t="s">
        <v>187</v>
      </c>
      <c r="C37" t="s">
        <v>188</v>
      </c>
      <c r="D37" s="92">
        <v>180</v>
      </c>
      <c r="E37" s="23">
        <v>20</v>
      </c>
      <c r="F37" s="77"/>
      <c r="G37" s="66">
        <v>20</v>
      </c>
      <c r="H37" s="99"/>
      <c r="I37" s="78">
        <f t="shared" si="0"/>
        <v>180</v>
      </c>
      <c r="J37" s="104">
        <f t="shared" si="1"/>
        <v>0</v>
      </c>
      <c r="K37" s="79">
        <v>0.1885</v>
      </c>
      <c r="L37" s="80">
        <v>4.2098E-4</v>
      </c>
      <c r="M37" s="122">
        <v>324</v>
      </c>
      <c r="N37" s="117" t="s">
        <v>1228</v>
      </c>
      <c r="O37" s="66"/>
      <c r="P37" s="105">
        <f t="shared" si="2"/>
        <v>0</v>
      </c>
      <c r="Q37" s="106">
        <f t="shared" si="3"/>
        <v>0</v>
      </c>
      <c r="R37" s="111"/>
      <c r="S37" s="45" t="s">
        <v>189</v>
      </c>
      <c r="T37" s="81">
        <v>0.1</v>
      </c>
      <c r="U37" s="45" t="s">
        <v>52</v>
      </c>
      <c r="V37" s="82"/>
      <c r="W37" s="82" t="s">
        <v>124</v>
      </c>
      <c r="X37" s="82" t="s">
        <v>54</v>
      </c>
      <c r="Y37" s="74"/>
      <c r="Z37" s="74"/>
      <c r="AA37" s="74"/>
      <c r="AB37" s="74"/>
      <c r="AC37" s="74"/>
      <c r="AD37" s="83" t="s">
        <v>50</v>
      </c>
      <c r="AE37" s="83" t="s">
        <v>51</v>
      </c>
      <c r="AF37" s="74">
        <v>14606782564575</v>
      </c>
      <c r="AG37" s="114">
        <v>9.6999999999999993</v>
      </c>
      <c r="AH37" s="114">
        <v>13.4</v>
      </c>
      <c r="AI37" s="114">
        <v>3.8</v>
      </c>
      <c r="AJ37" s="113"/>
      <c r="AK37" s="113"/>
    </row>
    <row r="38" spans="1:37" ht="22.8" x14ac:dyDescent="0.25">
      <c r="A38" s="75" t="s">
        <v>190</v>
      </c>
      <c r="B38" s="76" t="s">
        <v>191</v>
      </c>
      <c r="C38" t="s">
        <v>192</v>
      </c>
      <c r="D38" s="92">
        <v>138</v>
      </c>
      <c r="E38" s="23">
        <v>22</v>
      </c>
      <c r="F38" s="77"/>
      <c r="G38" s="66">
        <v>1</v>
      </c>
      <c r="H38" s="99"/>
      <c r="I38" s="78">
        <f t="shared" si="0"/>
        <v>138</v>
      </c>
      <c r="J38" s="104">
        <f t="shared" si="1"/>
        <v>0</v>
      </c>
      <c r="K38" s="79">
        <v>0.17409090909090899</v>
      </c>
      <c r="L38" s="80">
        <v>3.4923636363636299E-4</v>
      </c>
      <c r="M38" s="122">
        <v>248.4</v>
      </c>
      <c r="N38" s="117" t="s">
        <v>1227</v>
      </c>
      <c r="O38" s="66"/>
      <c r="P38" s="105">
        <f t="shared" si="2"/>
        <v>0</v>
      </c>
      <c r="Q38" s="106">
        <f t="shared" si="3"/>
        <v>0</v>
      </c>
      <c r="R38" s="111"/>
      <c r="S38" s="45" t="s">
        <v>193</v>
      </c>
      <c r="T38" s="81">
        <v>0.1</v>
      </c>
      <c r="U38" s="45" t="s">
        <v>52</v>
      </c>
      <c r="V38" s="82"/>
      <c r="W38" s="82" t="s">
        <v>115</v>
      </c>
      <c r="X38" s="82" t="s">
        <v>54</v>
      </c>
      <c r="Y38" s="74"/>
      <c r="Z38" s="74"/>
      <c r="AA38" s="74"/>
      <c r="AB38" s="74"/>
      <c r="AC38" s="74"/>
      <c r="AD38" s="83" t="s">
        <v>50</v>
      </c>
      <c r="AE38" s="83" t="s">
        <v>51</v>
      </c>
      <c r="AF38" s="74">
        <v>14606782587550</v>
      </c>
      <c r="AG38" s="114">
        <v>17.5</v>
      </c>
      <c r="AH38" s="114">
        <v>12.5</v>
      </c>
      <c r="AI38" s="114">
        <v>0.9</v>
      </c>
      <c r="AJ38" s="113"/>
      <c r="AK38" s="113"/>
    </row>
    <row r="39" spans="1:37" ht="22.8" x14ac:dyDescent="0.25">
      <c r="A39" s="75" t="s">
        <v>194</v>
      </c>
      <c r="B39" s="76" t="s">
        <v>195</v>
      </c>
      <c r="C39" t="s">
        <v>196</v>
      </c>
      <c r="D39" s="92">
        <v>138</v>
      </c>
      <c r="E39" s="23">
        <v>22</v>
      </c>
      <c r="F39" s="77"/>
      <c r="G39" s="66">
        <v>1</v>
      </c>
      <c r="H39" s="99"/>
      <c r="I39" s="78">
        <f t="shared" si="0"/>
        <v>138</v>
      </c>
      <c r="J39" s="104">
        <f t="shared" si="1"/>
        <v>0</v>
      </c>
      <c r="K39" s="79">
        <v>0.17409090909090899</v>
      </c>
      <c r="L39" s="80">
        <v>3.4923636363636299E-4</v>
      </c>
      <c r="M39" s="122">
        <v>248.4</v>
      </c>
      <c r="N39" s="117" t="s">
        <v>1227</v>
      </c>
      <c r="O39" s="66"/>
      <c r="P39" s="105">
        <f t="shared" si="2"/>
        <v>0</v>
      </c>
      <c r="Q39" s="106">
        <f t="shared" si="3"/>
        <v>0</v>
      </c>
      <c r="R39" s="111"/>
      <c r="S39" s="45" t="s">
        <v>197</v>
      </c>
      <c r="T39" s="81">
        <v>0.1</v>
      </c>
      <c r="U39" s="45" t="s">
        <v>52</v>
      </c>
      <c r="V39" s="82"/>
      <c r="W39" s="82" t="s">
        <v>115</v>
      </c>
      <c r="X39" s="82" t="s">
        <v>54</v>
      </c>
      <c r="Y39" s="74"/>
      <c r="Z39" s="74"/>
      <c r="AA39" s="74"/>
      <c r="AB39" s="74"/>
      <c r="AC39" s="74"/>
      <c r="AD39" s="83" t="s">
        <v>50</v>
      </c>
      <c r="AE39" s="83" t="s">
        <v>51</v>
      </c>
      <c r="AF39" s="74">
        <v>14606782587567</v>
      </c>
      <c r="AG39" s="114">
        <v>17.5</v>
      </c>
      <c r="AH39" s="114">
        <v>12.5</v>
      </c>
      <c r="AI39" s="114">
        <v>0.9</v>
      </c>
      <c r="AJ39" s="113"/>
      <c r="AK39" s="113"/>
    </row>
    <row r="40" spans="1:37" ht="22.8" x14ac:dyDescent="0.25">
      <c r="A40" s="75" t="s">
        <v>198</v>
      </c>
      <c r="B40" s="76" t="s">
        <v>199</v>
      </c>
      <c r="C40" t="s">
        <v>200</v>
      </c>
      <c r="D40" s="92">
        <v>100</v>
      </c>
      <c r="E40" s="23">
        <v>15</v>
      </c>
      <c r="F40" s="77"/>
      <c r="G40" s="66">
        <v>1</v>
      </c>
      <c r="H40" s="99"/>
      <c r="I40" s="78">
        <f t="shared" si="0"/>
        <v>100</v>
      </c>
      <c r="J40" s="104">
        <f t="shared" si="1"/>
        <v>0</v>
      </c>
      <c r="K40" s="79">
        <v>9.5666666666666594E-2</v>
      </c>
      <c r="L40" s="80">
        <v>2.8478666666666602E-4</v>
      </c>
      <c r="M40" s="122">
        <v>180</v>
      </c>
      <c r="N40" s="117" t="s">
        <v>1227</v>
      </c>
      <c r="O40" s="66"/>
      <c r="P40" s="105">
        <f t="shared" si="2"/>
        <v>0</v>
      </c>
      <c r="Q40" s="106">
        <f t="shared" si="3"/>
        <v>0</v>
      </c>
      <c r="R40" s="111"/>
      <c r="S40" s="45" t="s">
        <v>201</v>
      </c>
      <c r="T40" s="81">
        <v>0.1</v>
      </c>
      <c r="U40" s="45" t="s">
        <v>52</v>
      </c>
      <c r="V40" s="82"/>
      <c r="W40" s="82"/>
      <c r="X40" s="82" t="s">
        <v>49</v>
      </c>
      <c r="Y40" s="74"/>
      <c r="Z40" s="74"/>
      <c r="AA40" s="74"/>
      <c r="AB40" s="74"/>
      <c r="AC40" s="74"/>
      <c r="AD40" s="83" t="s">
        <v>50</v>
      </c>
      <c r="AE40" s="83" t="s">
        <v>51</v>
      </c>
      <c r="AF40" s="74">
        <v>14606782594183</v>
      </c>
      <c r="AG40" s="114">
        <v>28.5</v>
      </c>
      <c r="AH40" s="114">
        <v>21</v>
      </c>
      <c r="AI40" s="114">
        <v>0.1</v>
      </c>
      <c r="AJ40" s="113"/>
      <c r="AK40" s="113"/>
    </row>
    <row r="41" spans="1:37" x14ac:dyDescent="0.25">
      <c r="A41" s="75"/>
      <c r="B41" s="84" t="s">
        <v>202</v>
      </c>
      <c r="C41" s="87"/>
      <c r="D41" s="92"/>
      <c r="E41" s="23"/>
      <c r="F41" s="77"/>
      <c r="G41" s="66"/>
      <c r="H41" s="99"/>
      <c r="I41" s="78"/>
      <c r="J41" s="104"/>
      <c r="K41" s="79"/>
      <c r="L41" s="80"/>
      <c r="M41" s="120"/>
      <c r="N41" s="117"/>
      <c r="O41" s="66"/>
      <c r="P41" s="105"/>
      <c r="Q41" s="106"/>
      <c r="R41" s="111"/>
      <c r="S41" s="73"/>
      <c r="T41" s="73"/>
      <c r="U41" s="73"/>
      <c r="V41" s="82"/>
      <c r="W41" s="82"/>
      <c r="X41" s="82"/>
      <c r="Y41" s="74"/>
      <c r="Z41" s="74"/>
      <c r="AA41" s="74"/>
      <c r="AB41" s="74"/>
      <c r="AC41" s="74"/>
      <c r="AD41" s="74"/>
      <c r="AE41" s="74"/>
      <c r="AF41" s="74"/>
      <c r="AG41" s="114"/>
      <c r="AH41" s="114"/>
      <c r="AI41" s="114"/>
      <c r="AJ41" s="113"/>
      <c r="AK41" s="113"/>
    </row>
    <row r="42" spans="1:37" ht="22.8" x14ac:dyDescent="0.25">
      <c r="A42" s="75" t="s">
        <v>203</v>
      </c>
      <c r="B42" s="76" t="s">
        <v>204</v>
      </c>
      <c r="C42" t="s">
        <v>205</v>
      </c>
      <c r="D42" s="92">
        <v>86.9</v>
      </c>
      <c r="E42" s="23">
        <v>24</v>
      </c>
      <c r="F42" s="77"/>
      <c r="G42" s="66">
        <v>1</v>
      </c>
      <c r="H42" s="99"/>
      <c r="I42" s="78">
        <f>ROUND(D42*(1-$C$5%),2)</f>
        <v>86.9</v>
      </c>
      <c r="J42" s="104">
        <f>H42*I42</f>
        <v>0</v>
      </c>
      <c r="K42" s="79">
        <v>6.4583333333333298E-2</v>
      </c>
      <c r="L42" s="80">
        <v>6.3985354166666596E-4</v>
      </c>
      <c r="M42" s="122">
        <v>156.41999999999999</v>
      </c>
      <c r="N42" s="117" t="s">
        <v>1227</v>
      </c>
      <c r="O42" s="66"/>
      <c r="P42" s="105">
        <f>H42*K42</f>
        <v>0</v>
      </c>
      <c r="Q42" s="106">
        <f>H42*L42</f>
        <v>0</v>
      </c>
      <c r="R42" s="111"/>
      <c r="S42" s="45" t="s">
        <v>206</v>
      </c>
      <c r="T42" s="81">
        <v>0.1</v>
      </c>
      <c r="U42" s="45" t="s">
        <v>52</v>
      </c>
      <c r="V42" s="82"/>
      <c r="W42" s="82"/>
      <c r="X42" s="82" t="s">
        <v>49</v>
      </c>
      <c r="Y42" s="74"/>
      <c r="Z42" s="74"/>
      <c r="AA42" s="74"/>
      <c r="AB42" s="74"/>
      <c r="AC42" s="74"/>
      <c r="AD42" s="83" t="s">
        <v>50</v>
      </c>
      <c r="AE42" s="83" t="s">
        <v>51</v>
      </c>
      <c r="AF42" s="74">
        <v>14606782294168</v>
      </c>
      <c r="AG42" s="114">
        <v>33.299999999999997</v>
      </c>
      <c r="AH42" s="114">
        <v>23.6</v>
      </c>
      <c r="AI42" s="114">
        <v>0.5</v>
      </c>
      <c r="AJ42" s="113"/>
      <c r="AK42" s="113"/>
    </row>
    <row r="43" spans="1:37" ht="22.8" x14ac:dyDescent="0.25">
      <c r="A43" s="75" t="s">
        <v>207</v>
      </c>
      <c r="B43" s="76" t="s">
        <v>208</v>
      </c>
      <c r="C43" t="s">
        <v>209</v>
      </c>
      <c r="D43" s="92">
        <v>97.9</v>
      </c>
      <c r="E43" s="23">
        <v>18</v>
      </c>
      <c r="F43" s="77"/>
      <c r="G43" s="66">
        <v>1</v>
      </c>
      <c r="H43" s="99"/>
      <c r="I43" s="78">
        <f>ROUND(D43*(1-$C$5%),2)</f>
        <v>97.9</v>
      </c>
      <c r="J43" s="104">
        <f>H43*I43</f>
        <v>0</v>
      </c>
      <c r="K43" s="79">
        <v>6.9444444444444406E-2</v>
      </c>
      <c r="L43" s="80">
        <v>8.5313805555555498E-4</v>
      </c>
      <c r="M43" s="122">
        <v>176.22</v>
      </c>
      <c r="N43" s="117" t="s">
        <v>1227</v>
      </c>
      <c r="O43" s="66"/>
      <c r="P43" s="105">
        <f>H43*K43</f>
        <v>0</v>
      </c>
      <c r="Q43" s="106">
        <f>H43*L43</f>
        <v>0</v>
      </c>
      <c r="R43" s="111"/>
      <c r="S43" s="45" t="s">
        <v>210</v>
      </c>
      <c r="T43" s="81">
        <v>0.1</v>
      </c>
      <c r="U43" s="45" t="s">
        <v>52</v>
      </c>
      <c r="V43" s="82"/>
      <c r="W43" s="82"/>
      <c r="X43" s="82" t="s">
        <v>49</v>
      </c>
      <c r="Y43" s="74"/>
      <c r="Z43" s="74"/>
      <c r="AA43" s="74"/>
      <c r="AB43" s="74"/>
      <c r="AC43" s="74"/>
      <c r="AD43" s="83" t="s">
        <v>50</v>
      </c>
      <c r="AE43" s="83" t="s">
        <v>51</v>
      </c>
      <c r="AF43" s="74">
        <v>14606782294120</v>
      </c>
      <c r="AG43" s="114">
        <v>33.299999999999997</v>
      </c>
      <c r="AH43" s="114">
        <v>23.6</v>
      </c>
      <c r="AI43" s="114">
        <v>0.5</v>
      </c>
      <c r="AJ43" s="113"/>
      <c r="AK43" s="113"/>
    </row>
    <row r="44" spans="1:37" ht="22.8" x14ac:dyDescent="0.25">
      <c r="A44" s="75" t="s">
        <v>211</v>
      </c>
      <c r="B44" s="76" t="s">
        <v>212</v>
      </c>
      <c r="C44" t="s">
        <v>213</v>
      </c>
      <c r="D44" s="92">
        <v>121</v>
      </c>
      <c r="E44" s="23">
        <v>10</v>
      </c>
      <c r="F44" s="77"/>
      <c r="G44" s="66">
        <v>10</v>
      </c>
      <c r="H44" s="99"/>
      <c r="I44" s="78">
        <f>ROUND(D44*(1-$C$5%),2)</f>
        <v>121</v>
      </c>
      <c r="J44" s="104">
        <f>H44*I44</f>
        <v>0</v>
      </c>
      <c r="K44" s="79">
        <v>0.13650000000000001</v>
      </c>
      <c r="L44" s="80">
        <v>1.6605000000000001E-3</v>
      </c>
      <c r="M44" s="122">
        <v>217.8</v>
      </c>
      <c r="N44" s="117" t="s">
        <v>1227</v>
      </c>
      <c r="O44" s="66"/>
      <c r="P44" s="105">
        <f>H44*K44</f>
        <v>0</v>
      </c>
      <c r="Q44" s="106">
        <f>H44*L44</f>
        <v>0</v>
      </c>
      <c r="R44" s="111"/>
      <c r="S44" s="45" t="s">
        <v>214</v>
      </c>
      <c r="T44" s="81">
        <v>0.1</v>
      </c>
      <c r="U44" s="45" t="s">
        <v>52</v>
      </c>
      <c r="V44" s="82"/>
      <c r="W44" s="82"/>
      <c r="X44" s="82" t="s">
        <v>54</v>
      </c>
      <c r="Y44" s="74"/>
      <c r="Z44" s="74"/>
      <c r="AA44" s="74"/>
      <c r="AB44" s="74"/>
      <c r="AC44" s="74"/>
      <c r="AD44" s="83" t="s">
        <v>50</v>
      </c>
      <c r="AE44" s="83" t="s">
        <v>51</v>
      </c>
      <c r="AF44" s="74">
        <v>14606782277369</v>
      </c>
      <c r="AG44" s="114">
        <v>18</v>
      </c>
      <c r="AH44" s="114">
        <v>18.2</v>
      </c>
      <c r="AI44" s="114">
        <v>3.8</v>
      </c>
      <c r="AJ44" s="113"/>
      <c r="AK44" s="113"/>
    </row>
    <row r="45" spans="1:37" x14ac:dyDescent="0.25">
      <c r="A45" s="75"/>
      <c r="B45" s="84" t="s">
        <v>215</v>
      </c>
      <c r="C45" s="87"/>
      <c r="D45" s="92"/>
      <c r="E45" s="23"/>
      <c r="F45" s="77"/>
      <c r="G45" s="66"/>
      <c r="H45" s="99"/>
      <c r="I45" s="78"/>
      <c r="J45" s="104"/>
      <c r="K45" s="79"/>
      <c r="L45" s="80"/>
      <c r="M45" s="120"/>
      <c r="N45" s="117"/>
      <c r="O45" s="66"/>
      <c r="P45" s="105"/>
      <c r="Q45" s="106"/>
      <c r="R45" s="111"/>
      <c r="S45" s="73"/>
      <c r="T45" s="73"/>
      <c r="U45" s="73"/>
      <c r="V45" s="82"/>
      <c r="W45" s="82"/>
      <c r="X45" s="82"/>
      <c r="Y45" s="74"/>
      <c r="Z45" s="74"/>
      <c r="AA45" s="74"/>
      <c r="AB45" s="74"/>
      <c r="AC45" s="74"/>
      <c r="AD45" s="74"/>
      <c r="AE45" s="74"/>
      <c r="AF45" s="74"/>
      <c r="AG45" s="114"/>
      <c r="AH45" s="114"/>
      <c r="AI45" s="114"/>
      <c r="AJ45" s="113"/>
      <c r="AK45" s="113"/>
    </row>
    <row r="46" spans="1:37" ht="22.8" x14ac:dyDescent="0.25">
      <c r="A46" s="75" t="s">
        <v>216</v>
      </c>
      <c r="B46" s="76" t="s">
        <v>217</v>
      </c>
      <c r="C46" t="s">
        <v>218</v>
      </c>
      <c r="D46" s="92">
        <v>172.5</v>
      </c>
      <c r="E46" s="23">
        <v>20</v>
      </c>
      <c r="F46" s="77"/>
      <c r="G46" s="66">
        <v>1</v>
      </c>
      <c r="H46" s="99"/>
      <c r="I46" s="78">
        <f t="shared" ref="I46:I56" si="4">ROUND(D46*(1-$C$5%),2)</f>
        <v>172.5</v>
      </c>
      <c r="J46" s="104">
        <f t="shared" ref="J46:J56" si="5">H46*I46</f>
        <v>0</v>
      </c>
      <c r="K46" s="79">
        <v>0.1615</v>
      </c>
      <c r="L46" s="80">
        <v>6.1922249999999996E-4</v>
      </c>
      <c r="M46" s="122">
        <v>310.5</v>
      </c>
      <c r="N46" s="117" t="s">
        <v>1227</v>
      </c>
      <c r="O46" s="66"/>
      <c r="P46" s="105">
        <f t="shared" ref="P46:P56" si="6">H46*K46</f>
        <v>0</v>
      </c>
      <c r="Q46" s="106">
        <f t="shared" ref="Q46:Q56" si="7">H46*L46</f>
        <v>0</v>
      </c>
      <c r="R46" s="111"/>
      <c r="S46" s="45" t="s">
        <v>219</v>
      </c>
      <c r="T46" s="81">
        <v>0.1</v>
      </c>
      <c r="U46" s="45" t="s">
        <v>52</v>
      </c>
      <c r="V46" s="82"/>
      <c r="W46" s="82" t="s">
        <v>124</v>
      </c>
      <c r="X46" s="82"/>
      <c r="Y46" s="74"/>
      <c r="Z46" s="74"/>
      <c r="AA46" s="74"/>
      <c r="AB46" s="74"/>
      <c r="AC46" s="74"/>
      <c r="AD46" s="83" t="s">
        <v>50</v>
      </c>
      <c r="AE46" s="83" t="s">
        <v>51</v>
      </c>
      <c r="AF46" s="74">
        <v>14606782497712</v>
      </c>
      <c r="AG46" s="114">
        <v>13.3</v>
      </c>
      <c r="AH46" s="114">
        <v>9.8000000000000007</v>
      </c>
      <c r="AI46" s="114">
        <v>3.7</v>
      </c>
      <c r="AJ46" s="113"/>
      <c r="AK46" s="113"/>
    </row>
    <row r="47" spans="1:37" ht="22.8" x14ac:dyDescent="0.25">
      <c r="A47" s="75" t="s">
        <v>220</v>
      </c>
      <c r="B47" s="76" t="s">
        <v>221</v>
      </c>
      <c r="C47" t="s">
        <v>222</v>
      </c>
      <c r="D47" s="92">
        <v>123</v>
      </c>
      <c r="E47" s="23">
        <v>20</v>
      </c>
      <c r="F47" s="77"/>
      <c r="G47" s="66">
        <v>1</v>
      </c>
      <c r="H47" s="99"/>
      <c r="I47" s="78">
        <f t="shared" si="4"/>
        <v>123</v>
      </c>
      <c r="J47" s="104">
        <f t="shared" si="5"/>
        <v>0</v>
      </c>
      <c r="K47" s="79">
        <v>0.10975</v>
      </c>
      <c r="L47" s="80">
        <v>6.1042099999999999E-4</v>
      </c>
      <c r="M47" s="122">
        <v>221.4</v>
      </c>
      <c r="N47" s="117" t="s">
        <v>1228</v>
      </c>
      <c r="O47" s="66"/>
      <c r="P47" s="105">
        <f t="shared" si="6"/>
        <v>0</v>
      </c>
      <c r="Q47" s="106">
        <f t="shared" si="7"/>
        <v>0</v>
      </c>
      <c r="R47" s="111"/>
      <c r="S47" s="45" t="s">
        <v>223</v>
      </c>
      <c r="T47" s="81">
        <v>0.1</v>
      </c>
      <c r="U47" s="45" t="s">
        <v>52</v>
      </c>
      <c r="V47" s="82"/>
      <c r="W47" s="82" t="s">
        <v>124</v>
      </c>
      <c r="X47" s="82"/>
      <c r="Y47" s="74"/>
      <c r="Z47" s="74"/>
      <c r="AA47" s="74"/>
      <c r="AB47" s="74"/>
      <c r="AC47" s="74"/>
      <c r="AD47" s="83" t="s">
        <v>50</v>
      </c>
      <c r="AE47" s="83" t="s">
        <v>51</v>
      </c>
      <c r="AF47" s="74">
        <v>14606782294243</v>
      </c>
      <c r="AG47" s="114">
        <v>13</v>
      </c>
      <c r="AH47" s="114">
        <v>9.6999999999999993</v>
      </c>
      <c r="AI47" s="114">
        <v>3.5</v>
      </c>
      <c r="AJ47" s="113"/>
      <c r="AK47" s="113"/>
    </row>
    <row r="48" spans="1:37" ht="22.8" x14ac:dyDescent="0.25">
      <c r="A48" s="75" t="s">
        <v>224</v>
      </c>
      <c r="B48" s="76" t="s">
        <v>225</v>
      </c>
      <c r="C48" t="s">
        <v>226</v>
      </c>
      <c r="D48" s="92">
        <v>146.5</v>
      </c>
      <c r="E48" s="23">
        <v>20</v>
      </c>
      <c r="F48" s="77"/>
      <c r="G48" s="66">
        <v>20</v>
      </c>
      <c r="H48" s="99"/>
      <c r="I48" s="78">
        <f t="shared" si="4"/>
        <v>146.5</v>
      </c>
      <c r="J48" s="104">
        <f t="shared" si="5"/>
        <v>0</v>
      </c>
      <c r="K48" s="79">
        <v>9.9750000000000005E-2</v>
      </c>
      <c r="L48" s="80">
        <v>6.1922249999999996E-4</v>
      </c>
      <c r="M48" s="122">
        <v>263.7</v>
      </c>
      <c r="N48" s="117" t="s">
        <v>1228</v>
      </c>
      <c r="O48" s="66"/>
      <c r="P48" s="105">
        <f t="shared" si="6"/>
        <v>0</v>
      </c>
      <c r="Q48" s="106">
        <f t="shared" si="7"/>
        <v>0</v>
      </c>
      <c r="R48" s="111"/>
      <c r="S48" s="45" t="s">
        <v>227</v>
      </c>
      <c r="T48" s="81">
        <v>0.1</v>
      </c>
      <c r="U48" s="45" t="s">
        <v>52</v>
      </c>
      <c r="V48" s="82"/>
      <c r="W48" s="82" t="s">
        <v>228</v>
      </c>
      <c r="X48" s="82"/>
      <c r="Y48" s="74"/>
      <c r="Z48" s="74"/>
      <c r="AA48" s="74"/>
      <c r="AB48" s="74"/>
      <c r="AC48" s="74"/>
      <c r="AD48" s="83" t="s">
        <v>50</v>
      </c>
      <c r="AE48" s="83" t="s">
        <v>51</v>
      </c>
      <c r="AF48" s="74">
        <v>14606782468125</v>
      </c>
      <c r="AG48" s="114">
        <v>13.3</v>
      </c>
      <c r="AH48" s="114">
        <v>9.8000000000000007</v>
      </c>
      <c r="AI48" s="114">
        <v>3.7</v>
      </c>
      <c r="AJ48" s="113"/>
      <c r="AK48" s="113"/>
    </row>
    <row r="49" spans="1:37" ht="22.8" x14ac:dyDescent="0.25">
      <c r="A49" s="75" t="s">
        <v>229</v>
      </c>
      <c r="B49" s="76" t="s">
        <v>230</v>
      </c>
      <c r="C49" t="s">
        <v>231</v>
      </c>
      <c r="D49" s="92">
        <v>141</v>
      </c>
      <c r="E49" s="23">
        <v>22</v>
      </c>
      <c r="F49" s="77"/>
      <c r="G49" s="66">
        <v>22</v>
      </c>
      <c r="H49" s="99"/>
      <c r="I49" s="78">
        <f t="shared" si="4"/>
        <v>141</v>
      </c>
      <c r="J49" s="104">
        <f t="shared" si="5"/>
        <v>0</v>
      </c>
      <c r="K49" s="79">
        <v>0.17409090909090899</v>
      </c>
      <c r="L49" s="80">
        <v>3.4923636363636299E-4</v>
      </c>
      <c r="M49" s="122">
        <v>253.8</v>
      </c>
      <c r="N49" s="117" t="s">
        <v>1228</v>
      </c>
      <c r="O49" s="66"/>
      <c r="P49" s="105">
        <f t="shared" si="6"/>
        <v>0</v>
      </c>
      <c r="Q49" s="106">
        <f t="shared" si="7"/>
        <v>0</v>
      </c>
      <c r="R49" s="111"/>
      <c r="S49" s="45" t="s">
        <v>232</v>
      </c>
      <c r="T49" s="81">
        <v>0.1</v>
      </c>
      <c r="U49" s="45" t="s">
        <v>52</v>
      </c>
      <c r="V49" s="82"/>
      <c r="W49" s="82" t="s">
        <v>115</v>
      </c>
      <c r="X49" s="82"/>
      <c r="Y49" s="74"/>
      <c r="Z49" s="74"/>
      <c r="AA49" s="74"/>
      <c r="AB49" s="74"/>
      <c r="AC49" s="74"/>
      <c r="AD49" s="83" t="s">
        <v>50</v>
      </c>
      <c r="AE49" s="83" t="s">
        <v>51</v>
      </c>
      <c r="AF49" s="74">
        <v>14606782587062</v>
      </c>
      <c r="AG49" s="114">
        <v>17.5</v>
      </c>
      <c r="AH49" s="114">
        <v>12.5</v>
      </c>
      <c r="AI49" s="114">
        <v>0.9</v>
      </c>
      <c r="AJ49" s="113"/>
      <c r="AK49" s="113"/>
    </row>
    <row r="50" spans="1:37" ht="22.8" x14ac:dyDescent="0.25">
      <c r="A50" s="75" t="s">
        <v>233</v>
      </c>
      <c r="B50" s="76" t="s">
        <v>234</v>
      </c>
      <c r="C50" t="s">
        <v>235</v>
      </c>
      <c r="D50" s="92">
        <v>145</v>
      </c>
      <c r="E50" s="23">
        <v>22</v>
      </c>
      <c r="F50" s="77"/>
      <c r="G50" s="66">
        <v>1</v>
      </c>
      <c r="H50" s="99"/>
      <c r="I50" s="78">
        <f t="shared" si="4"/>
        <v>145</v>
      </c>
      <c r="J50" s="104">
        <f t="shared" si="5"/>
        <v>0</v>
      </c>
      <c r="K50" s="79">
        <v>0.17409090909090899</v>
      </c>
      <c r="L50" s="80">
        <v>3.4923636363636299E-4</v>
      </c>
      <c r="M50" s="122">
        <v>261</v>
      </c>
      <c r="N50" s="117" t="s">
        <v>1227</v>
      </c>
      <c r="O50" s="66"/>
      <c r="P50" s="105">
        <f t="shared" si="6"/>
        <v>0</v>
      </c>
      <c r="Q50" s="106">
        <f t="shared" si="7"/>
        <v>0</v>
      </c>
      <c r="R50" s="111"/>
      <c r="S50" s="45" t="s">
        <v>236</v>
      </c>
      <c r="T50" s="81">
        <v>0.1</v>
      </c>
      <c r="U50" s="45" t="s">
        <v>52</v>
      </c>
      <c r="V50" s="82"/>
      <c r="W50" s="82" t="s">
        <v>115</v>
      </c>
      <c r="X50" s="82"/>
      <c r="Y50" s="74"/>
      <c r="Z50" s="74"/>
      <c r="AA50" s="74"/>
      <c r="AB50" s="74"/>
      <c r="AC50" s="74"/>
      <c r="AD50" s="83" t="s">
        <v>50</v>
      </c>
      <c r="AE50" s="83" t="s">
        <v>237</v>
      </c>
      <c r="AF50" s="74">
        <v>14606782543846</v>
      </c>
      <c r="AG50" s="114">
        <v>17.5</v>
      </c>
      <c r="AH50" s="114">
        <v>12.5</v>
      </c>
      <c r="AI50" s="114">
        <v>0.9</v>
      </c>
      <c r="AJ50" s="113"/>
      <c r="AK50" s="113"/>
    </row>
    <row r="51" spans="1:37" ht="22.8" x14ac:dyDescent="0.25">
      <c r="A51" s="75" t="s">
        <v>238</v>
      </c>
      <c r="B51" s="76" t="s">
        <v>239</v>
      </c>
      <c r="C51" t="s">
        <v>240</v>
      </c>
      <c r="D51" s="92">
        <v>174</v>
      </c>
      <c r="E51" s="23">
        <v>20</v>
      </c>
      <c r="F51" s="77"/>
      <c r="G51" s="66">
        <v>1</v>
      </c>
      <c r="H51" s="99"/>
      <c r="I51" s="78">
        <f t="shared" si="4"/>
        <v>174</v>
      </c>
      <c r="J51" s="104">
        <f t="shared" si="5"/>
        <v>0</v>
      </c>
      <c r="K51" s="79">
        <v>0.18225</v>
      </c>
      <c r="L51" s="80">
        <v>6.0610000000000004E-4</v>
      </c>
      <c r="M51" s="122">
        <v>313.2</v>
      </c>
      <c r="N51" s="117" t="s">
        <v>1228</v>
      </c>
      <c r="O51" s="66"/>
      <c r="P51" s="105">
        <f t="shared" si="6"/>
        <v>0</v>
      </c>
      <c r="Q51" s="106">
        <f t="shared" si="7"/>
        <v>0</v>
      </c>
      <c r="R51" s="111"/>
      <c r="S51" s="45" t="s">
        <v>241</v>
      </c>
      <c r="T51" s="81">
        <v>0.1</v>
      </c>
      <c r="U51" s="45" t="s">
        <v>52</v>
      </c>
      <c r="V51" s="82"/>
      <c r="W51" s="82" t="s">
        <v>124</v>
      </c>
      <c r="X51" s="82"/>
      <c r="Y51" s="74"/>
      <c r="Z51" s="74"/>
      <c r="AA51" s="74"/>
      <c r="AB51" s="74"/>
      <c r="AC51" s="74"/>
      <c r="AD51" s="83" t="s">
        <v>50</v>
      </c>
      <c r="AE51" s="83" t="s">
        <v>51</v>
      </c>
      <c r="AF51" s="74">
        <v>14606782546519</v>
      </c>
      <c r="AG51" s="114">
        <v>13</v>
      </c>
      <c r="AH51" s="114">
        <v>9.5</v>
      </c>
      <c r="AI51" s="114">
        <v>3.5</v>
      </c>
      <c r="AJ51" s="113"/>
      <c r="AK51" s="113"/>
    </row>
    <row r="52" spans="1:37" ht="22.8" x14ac:dyDescent="0.25">
      <c r="A52" s="75" t="s">
        <v>242</v>
      </c>
      <c r="B52" s="76" t="s">
        <v>243</v>
      </c>
      <c r="C52" t="s">
        <v>244</v>
      </c>
      <c r="D52" s="92">
        <v>183.43</v>
      </c>
      <c r="E52" s="23">
        <v>20</v>
      </c>
      <c r="F52" s="77"/>
      <c r="G52" s="66">
        <v>1</v>
      </c>
      <c r="H52" s="99"/>
      <c r="I52" s="78">
        <f t="shared" si="4"/>
        <v>183.43</v>
      </c>
      <c r="J52" s="104">
        <f t="shared" si="5"/>
        <v>0</v>
      </c>
      <c r="K52" s="79">
        <v>0.191</v>
      </c>
      <c r="L52" s="80">
        <v>6.1042099999999999E-4</v>
      </c>
      <c r="M52" s="122">
        <v>330.18</v>
      </c>
      <c r="N52" s="117" t="s">
        <v>1228</v>
      </c>
      <c r="O52" s="66"/>
      <c r="P52" s="105">
        <f t="shared" si="6"/>
        <v>0</v>
      </c>
      <c r="Q52" s="106">
        <f t="shared" si="7"/>
        <v>0</v>
      </c>
      <c r="R52" s="111"/>
      <c r="S52" s="45" t="s">
        <v>245</v>
      </c>
      <c r="T52" s="81">
        <v>0.1</v>
      </c>
      <c r="U52" s="45" t="s">
        <v>52</v>
      </c>
      <c r="V52" s="82"/>
      <c r="W52" s="82" t="s">
        <v>124</v>
      </c>
      <c r="X52" s="82"/>
      <c r="Y52" s="74"/>
      <c r="Z52" s="74"/>
      <c r="AA52" s="74"/>
      <c r="AB52" s="74"/>
      <c r="AC52" s="74"/>
      <c r="AD52" s="83" t="s">
        <v>50</v>
      </c>
      <c r="AE52" s="83" t="s">
        <v>51</v>
      </c>
      <c r="AF52" s="74">
        <v>14606782564568</v>
      </c>
      <c r="AG52" s="114">
        <v>13</v>
      </c>
      <c r="AH52" s="114">
        <v>9.6999999999999993</v>
      </c>
      <c r="AI52" s="114">
        <v>3.5</v>
      </c>
      <c r="AJ52" s="113"/>
      <c r="AK52" s="113"/>
    </row>
    <row r="53" spans="1:37" ht="22.8" x14ac:dyDescent="0.25">
      <c r="A53" s="75" t="s">
        <v>246</v>
      </c>
      <c r="B53" s="76" t="s">
        <v>247</v>
      </c>
      <c r="C53" t="s">
        <v>248</v>
      </c>
      <c r="D53" s="92">
        <v>75</v>
      </c>
      <c r="E53" s="23">
        <v>40</v>
      </c>
      <c r="F53" s="77"/>
      <c r="G53" s="66">
        <v>1</v>
      </c>
      <c r="H53" s="99"/>
      <c r="I53" s="78">
        <f t="shared" si="4"/>
        <v>75</v>
      </c>
      <c r="J53" s="104">
        <f t="shared" si="5"/>
        <v>0</v>
      </c>
      <c r="K53" s="79">
        <v>8.2500000000000004E-2</v>
      </c>
      <c r="L53" s="80">
        <v>1.5828749999999999E-4</v>
      </c>
      <c r="M53" s="122">
        <v>135</v>
      </c>
      <c r="N53" s="117" t="s">
        <v>1227</v>
      </c>
      <c r="O53" s="66"/>
      <c r="P53" s="105">
        <f t="shared" si="6"/>
        <v>0</v>
      </c>
      <c r="Q53" s="106">
        <f t="shared" si="7"/>
        <v>0</v>
      </c>
      <c r="R53" s="111"/>
      <c r="S53" s="45" t="s">
        <v>249</v>
      </c>
      <c r="T53" s="81">
        <v>0.1</v>
      </c>
      <c r="U53" s="45" t="s">
        <v>52</v>
      </c>
      <c r="V53" s="82"/>
      <c r="W53" s="82"/>
      <c r="X53" s="82" t="s">
        <v>49</v>
      </c>
      <c r="Y53" s="74"/>
      <c r="Z53" s="74"/>
      <c r="AA53" s="74"/>
      <c r="AB53" s="74"/>
      <c r="AC53" s="74"/>
      <c r="AD53" s="83" t="s">
        <v>50</v>
      </c>
      <c r="AE53" s="83" t="s">
        <v>51</v>
      </c>
      <c r="AF53" s="74">
        <v>24606782550889</v>
      </c>
      <c r="AG53" s="114">
        <v>28.5</v>
      </c>
      <c r="AH53" s="114">
        <v>20.5</v>
      </c>
      <c r="AI53" s="114">
        <v>0.2</v>
      </c>
      <c r="AJ53" s="113"/>
      <c r="AK53" s="113"/>
    </row>
    <row r="54" spans="1:37" ht="22.8" x14ac:dyDescent="0.25">
      <c r="A54" s="75" t="s">
        <v>250</v>
      </c>
      <c r="B54" s="76" t="s">
        <v>251</v>
      </c>
      <c r="C54" t="s">
        <v>252</v>
      </c>
      <c r="D54" s="92">
        <v>75</v>
      </c>
      <c r="E54" s="23">
        <v>40</v>
      </c>
      <c r="F54" s="77"/>
      <c r="G54" s="66">
        <v>1</v>
      </c>
      <c r="H54" s="99"/>
      <c r="I54" s="78">
        <f t="shared" si="4"/>
        <v>75</v>
      </c>
      <c r="J54" s="104">
        <f t="shared" si="5"/>
        <v>0</v>
      </c>
      <c r="K54" s="79">
        <v>8.2500000000000004E-2</v>
      </c>
      <c r="L54" s="80">
        <v>1.5828749999999999E-4</v>
      </c>
      <c r="M54" s="122">
        <v>135</v>
      </c>
      <c r="N54" s="117" t="s">
        <v>1227</v>
      </c>
      <c r="O54" s="66"/>
      <c r="P54" s="105">
        <f t="shared" si="6"/>
        <v>0</v>
      </c>
      <c r="Q54" s="106">
        <f t="shared" si="7"/>
        <v>0</v>
      </c>
      <c r="R54" s="111"/>
      <c r="S54" s="45" t="s">
        <v>253</v>
      </c>
      <c r="T54" s="81">
        <v>0.1</v>
      </c>
      <c r="U54" s="45" t="s">
        <v>52</v>
      </c>
      <c r="V54" s="82"/>
      <c r="W54" s="82"/>
      <c r="X54" s="82" t="s">
        <v>49</v>
      </c>
      <c r="Y54" s="74"/>
      <c r="Z54" s="74"/>
      <c r="AA54" s="74"/>
      <c r="AB54" s="74"/>
      <c r="AC54" s="74"/>
      <c r="AD54" s="83" t="s">
        <v>50</v>
      </c>
      <c r="AE54" s="83" t="s">
        <v>51</v>
      </c>
      <c r="AF54" s="74">
        <v>24606782550896</v>
      </c>
      <c r="AG54" s="114">
        <v>28.5</v>
      </c>
      <c r="AH54" s="114">
        <v>20.5</v>
      </c>
      <c r="AI54" s="114">
        <v>0.2</v>
      </c>
      <c r="AJ54" s="113"/>
      <c r="AK54" s="113"/>
    </row>
    <row r="55" spans="1:37" ht="22.8" x14ac:dyDescent="0.25">
      <c r="A55" s="75" t="s">
        <v>254</v>
      </c>
      <c r="B55" s="76" t="s">
        <v>251</v>
      </c>
      <c r="C55" t="s">
        <v>255</v>
      </c>
      <c r="D55" s="92">
        <v>88</v>
      </c>
      <c r="E55" s="23">
        <v>30</v>
      </c>
      <c r="F55" s="77"/>
      <c r="G55" s="66">
        <v>30</v>
      </c>
      <c r="H55" s="99"/>
      <c r="I55" s="78">
        <f t="shared" si="4"/>
        <v>88</v>
      </c>
      <c r="J55" s="104">
        <f t="shared" si="5"/>
        <v>0</v>
      </c>
      <c r="K55" s="79">
        <v>9.4E-2</v>
      </c>
      <c r="L55" s="80">
        <v>1.6065E-4</v>
      </c>
      <c r="M55" s="122">
        <v>158.4</v>
      </c>
      <c r="N55" s="117" t="s">
        <v>1228</v>
      </c>
      <c r="O55" s="66"/>
      <c r="P55" s="105">
        <f t="shared" si="6"/>
        <v>0</v>
      </c>
      <c r="Q55" s="106">
        <f t="shared" si="7"/>
        <v>0</v>
      </c>
      <c r="R55" s="111"/>
      <c r="S55" s="45" t="s">
        <v>256</v>
      </c>
      <c r="T55" s="81">
        <v>0.1</v>
      </c>
      <c r="U55" s="45" t="s">
        <v>52</v>
      </c>
      <c r="V55" s="82"/>
      <c r="W55" s="82"/>
      <c r="X55" s="82" t="s">
        <v>49</v>
      </c>
      <c r="Y55" s="74"/>
      <c r="Z55" s="74"/>
      <c r="AA55" s="74"/>
      <c r="AB55" s="74"/>
      <c r="AC55" s="74"/>
      <c r="AD55" s="83" t="s">
        <v>50</v>
      </c>
      <c r="AE55" s="83" t="s">
        <v>51</v>
      </c>
      <c r="AF55" s="74">
        <v>24606782550902</v>
      </c>
      <c r="AG55" s="114">
        <v>28.5</v>
      </c>
      <c r="AH55" s="114">
        <v>20.5</v>
      </c>
      <c r="AI55" s="114">
        <v>0.15</v>
      </c>
      <c r="AJ55" s="113"/>
      <c r="AK55" s="113"/>
    </row>
    <row r="56" spans="1:37" ht="22.8" x14ac:dyDescent="0.25">
      <c r="A56" s="75" t="s">
        <v>257</v>
      </c>
      <c r="B56" s="76" t="s">
        <v>251</v>
      </c>
      <c r="C56" t="s">
        <v>258</v>
      </c>
      <c r="D56" s="92">
        <v>75</v>
      </c>
      <c r="E56" s="23">
        <v>30</v>
      </c>
      <c r="F56" s="77"/>
      <c r="G56" s="66">
        <v>30</v>
      </c>
      <c r="H56" s="99"/>
      <c r="I56" s="78">
        <f t="shared" si="4"/>
        <v>75</v>
      </c>
      <c r="J56" s="104">
        <f t="shared" si="5"/>
        <v>0</v>
      </c>
      <c r="K56" s="79">
        <v>0.08</v>
      </c>
      <c r="L56" s="80">
        <v>1.3650000000000001E-4</v>
      </c>
      <c r="M56" s="122">
        <v>135</v>
      </c>
      <c r="N56" s="117" t="s">
        <v>1227</v>
      </c>
      <c r="O56" s="66"/>
      <c r="P56" s="105">
        <f t="shared" si="6"/>
        <v>0</v>
      </c>
      <c r="Q56" s="106">
        <f t="shared" si="7"/>
        <v>0</v>
      </c>
      <c r="R56" s="111"/>
      <c r="S56" s="45" t="s">
        <v>259</v>
      </c>
      <c r="T56" s="81">
        <v>0.1</v>
      </c>
      <c r="U56" s="45" t="s">
        <v>52</v>
      </c>
      <c r="V56" s="82"/>
      <c r="W56" s="82"/>
      <c r="X56" s="82" t="s">
        <v>49</v>
      </c>
      <c r="Y56" s="74"/>
      <c r="Z56" s="74"/>
      <c r="AA56" s="74"/>
      <c r="AB56" s="74"/>
      <c r="AC56" s="74"/>
      <c r="AD56" s="83" t="s">
        <v>50</v>
      </c>
      <c r="AE56" s="83" t="s">
        <v>51</v>
      </c>
      <c r="AF56" s="74">
        <v>14606782550912</v>
      </c>
      <c r="AG56" s="114">
        <v>28.5</v>
      </c>
      <c r="AH56" s="114">
        <v>20.5</v>
      </c>
      <c r="AI56" s="114">
        <v>0.2</v>
      </c>
      <c r="AJ56" s="113"/>
      <c r="AK56" s="113"/>
    </row>
    <row r="57" spans="1:37" x14ac:dyDescent="0.25">
      <c r="A57" s="67"/>
      <c r="B57" s="68" t="s">
        <v>260</v>
      </c>
      <c r="C57" s="86"/>
      <c r="D57" s="91"/>
      <c r="E57" s="69"/>
      <c r="F57" s="70"/>
      <c r="G57" s="95"/>
      <c r="H57" s="98"/>
      <c r="I57" s="102"/>
      <c r="J57" s="103"/>
      <c r="K57" s="71"/>
      <c r="L57" s="72"/>
      <c r="M57" s="119"/>
      <c r="N57" s="117"/>
      <c r="O57" s="95"/>
      <c r="P57" s="107"/>
      <c r="Q57" s="108"/>
      <c r="R57" s="111"/>
      <c r="S57" s="73"/>
      <c r="T57" s="73"/>
      <c r="U57" s="73"/>
      <c r="V57" s="82"/>
      <c r="W57" s="82"/>
      <c r="X57" s="82"/>
      <c r="Y57" s="74"/>
      <c r="Z57" s="74"/>
      <c r="AA57" s="74"/>
      <c r="AB57" s="74"/>
      <c r="AC57" s="74"/>
      <c r="AD57" s="74"/>
      <c r="AE57" s="74"/>
      <c r="AF57" s="74"/>
      <c r="AG57" s="114"/>
      <c r="AH57" s="114"/>
      <c r="AI57" s="114"/>
      <c r="AJ57" s="113"/>
      <c r="AK57" s="113"/>
    </row>
    <row r="58" spans="1:37" x14ac:dyDescent="0.25">
      <c r="A58" s="75"/>
      <c r="B58" s="84" t="s">
        <v>261</v>
      </c>
      <c r="C58" s="87"/>
      <c r="D58" s="92"/>
      <c r="E58" s="23"/>
      <c r="F58" s="77"/>
      <c r="G58" s="66"/>
      <c r="H58" s="99"/>
      <c r="I58" s="78"/>
      <c r="J58" s="104"/>
      <c r="K58" s="79"/>
      <c r="L58" s="80"/>
      <c r="M58" s="120"/>
      <c r="N58" s="117"/>
      <c r="O58" s="66"/>
      <c r="P58" s="105"/>
      <c r="Q58" s="106"/>
      <c r="R58" s="111"/>
      <c r="S58" s="73"/>
      <c r="T58" s="73"/>
      <c r="U58" s="73"/>
      <c r="V58" s="82"/>
      <c r="W58" s="82"/>
      <c r="X58" s="82"/>
      <c r="Y58" s="74"/>
      <c r="Z58" s="74"/>
      <c r="AA58" s="74"/>
      <c r="AB58" s="74"/>
      <c r="AC58" s="74"/>
      <c r="AD58" s="74"/>
      <c r="AE58" s="74"/>
      <c r="AF58" s="74"/>
      <c r="AG58" s="114"/>
      <c r="AH58" s="114"/>
      <c r="AI58" s="114"/>
      <c r="AJ58" s="113"/>
      <c r="AK58" s="113"/>
    </row>
    <row r="59" spans="1:37" x14ac:dyDescent="0.25">
      <c r="A59" s="75"/>
      <c r="B59" s="84" t="s">
        <v>262</v>
      </c>
      <c r="C59" s="87"/>
      <c r="D59" s="92"/>
      <c r="E59" s="23"/>
      <c r="F59" s="77"/>
      <c r="G59" s="66"/>
      <c r="H59" s="99"/>
      <c r="I59" s="78"/>
      <c r="J59" s="104"/>
      <c r="K59" s="79"/>
      <c r="L59" s="80"/>
      <c r="M59" s="120"/>
      <c r="N59" s="117"/>
      <c r="O59" s="66"/>
      <c r="P59" s="105"/>
      <c r="Q59" s="106"/>
      <c r="R59" s="111"/>
      <c r="S59" s="73"/>
      <c r="T59" s="73"/>
      <c r="U59" s="73"/>
      <c r="V59" s="82"/>
      <c r="W59" s="82"/>
      <c r="X59" s="82"/>
      <c r="Y59" s="74"/>
      <c r="Z59" s="74"/>
      <c r="AA59" s="74"/>
      <c r="AB59" s="74"/>
      <c r="AC59" s="74"/>
      <c r="AD59" s="74"/>
      <c r="AE59" s="74"/>
      <c r="AF59" s="74"/>
      <c r="AG59" s="114"/>
      <c r="AH59" s="114"/>
      <c r="AI59" s="114"/>
      <c r="AJ59" s="113"/>
      <c r="AK59" s="113"/>
    </row>
    <row r="60" spans="1:37" x14ac:dyDescent="0.25">
      <c r="A60" s="75" t="s">
        <v>263</v>
      </c>
      <c r="B60" s="76" t="s">
        <v>264</v>
      </c>
      <c r="C60" t="s">
        <v>265</v>
      </c>
      <c r="D60" s="92">
        <v>44.99</v>
      </c>
      <c r="E60" s="23">
        <v>40</v>
      </c>
      <c r="F60" s="77">
        <v>10</v>
      </c>
      <c r="G60" s="66">
        <v>1</v>
      </c>
      <c r="H60" s="99"/>
      <c r="I60" s="78">
        <f t="shared" ref="I60:I104" si="8">ROUND(D60*(1-$C$5%),2)</f>
        <v>44.99</v>
      </c>
      <c r="J60" s="104">
        <f t="shared" ref="J60:J104" si="9">H60*I60</f>
        <v>0</v>
      </c>
      <c r="K60" s="79">
        <v>0.125</v>
      </c>
      <c r="L60" s="80">
        <v>1.7325000000000001E-4</v>
      </c>
      <c r="M60" s="122">
        <v>80.989999999999995</v>
      </c>
      <c r="N60" s="117"/>
      <c r="O60" s="66"/>
      <c r="P60" s="105">
        <f t="shared" ref="P60:P104" si="10">H60*K60</f>
        <v>0</v>
      </c>
      <c r="Q60" s="106">
        <f t="shared" ref="Q60:Q104" si="11">H60*L60</f>
        <v>0</v>
      </c>
      <c r="R60" s="111"/>
      <c r="S60" s="45" t="s">
        <v>266</v>
      </c>
      <c r="T60" s="81">
        <v>0.1</v>
      </c>
      <c r="U60" s="45" t="s">
        <v>52</v>
      </c>
      <c r="V60" s="82"/>
      <c r="W60" s="82" t="s">
        <v>65</v>
      </c>
      <c r="X60" s="82" t="s">
        <v>49</v>
      </c>
      <c r="Y60" s="74"/>
      <c r="Z60" s="74"/>
      <c r="AA60" s="74" t="s">
        <v>53</v>
      </c>
      <c r="AB60" s="74"/>
      <c r="AC60" s="74"/>
      <c r="AD60" s="83" t="s">
        <v>50</v>
      </c>
      <c r="AE60" s="83" t="s">
        <v>267</v>
      </c>
      <c r="AF60" s="74">
        <v>14606782402167</v>
      </c>
      <c r="AG60" s="114">
        <v>28.5</v>
      </c>
      <c r="AH60" s="114">
        <v>20</v>
      </c>
      <c r="AI60" s="114">
        <v>0.3</v>
      </c>
      <c r="AJ60" s="113"/>
      <c r="AK60" s="113"/>
    </row>
    <row r="61" spans="1:37" ht="22.8" x14ac:dyDescent="0.25">
      <c r="A61" s="75" t="s">
        <v>268</v>
      </c>
      <c r="B61" s="76" t="s">
        <v>269</v>
      </c>
      <c r="C61" t="s">
        <v>270</v>
      </c>
      <c r="D61" s="92">
        <v>25.96</v>
      </c>
      <c r="E61" s="23">
        <v>50</v>
      </c>
      <c r="F61" s="77"/>
      <c r="G61" s="66">
        <v>50</v>
      </c>
      <c r="H61" s="99"/>
      <c r="I61" s="78">
        <f t="shared" si="8"/>
        <v>25.96</v>
      </c>
      <c r="J61" s="104">
        <f t="shared" si="9"/>
        <v>0</v>
      </c>
      <c r="K61" s="79">
        <v>2.9000000000000001E-2</v>
      </c>
      <c r="L61" s="80">
        <v>5.7374999999999999E-5</v>
      </c>
      <c r="M61" s="122">
        <v>46.73</v>
      </c>
      <c r="N61" s="117"/>
      <c r="O61" s="66"/>
      <c r="P61" s="105">
        <f t="shared" si="10"/>
        <v>0</v>
      </c>
      <c r="Q61" s="106">
        <f t="shared" si="11"/>
        <v>0</v>
      </c>
      <c r="R61" s="111"/>
      <c r="S61" s="45" t="s">
        <v>271</v>
      </c>
      <c r="T61" s="81">
        <v>0.1</v>
      </c>
      <c r="U61" s="45" t="s">
        <v>52</v>
      </c>
      <c r="V61" s="82"/>
      <c r="W61" s="82" t="s">
        <v>65</v>
      </c>
      <c r="X61" s="82" t="s">
        <v>60</v>
      </c>
      <c r="Y61" s="74"/>
      <c r="Z61" s="74"/>
      <c r="AA61" s="74" t="s">
        <v>55</v>
      </c>
      <c r="AB61" s="74"/>
      <c r="AC61" s="74"/>
      <c r="AD61" s="83" t="s">
        <v>50</v>
      </c>
      <c r="AE61" s="83" t="s">
        <v>51</v>
      </c>
      <c r="AF61" s="74">
        <v>14606782211974</v>
      </c>
      <c r="AG61" s="114">
        <v>14</v>
      </c>
      <c r="AH61" s="114">
        <v>9.5</v>
      </c>
      <c r="AI61" s="114">
        <v>0.3</v>
      </c>
      <c r="AJ61" s="113"/>
      <c r="AK61" s="113"/>
    </row>
    <row r="62" spans="1:37" ht="22.8" x14ac:dyDescent="0.25">
      <c r="A62" s="75" t="s">
        <v>272</v>
      </c>
      <c r="B62" s="76" t="s">
        <v>273</v>
      </c>
      <c r="C62" t="s">
        <v>274</v>
      </c>
      <c r="D62" s="92">
        <v>33.880000000000003</v>
      </c>
      <c r="E62" s="23">
        <v>40</v>
      </c>
      <c r="F62" s="77">
        <v>10</v>
      </c>
      <c r="G62" s="66">
        <v>10</v>
      </c>
      <c r="H62" s="99"/>
      <c r="I62" s="78">
        <f t="shared" si="8"/>
        <v>33.880000000000003</v>
      </c>
      <c r="J62" s="104">
        <f t="shared" si="9"/>
        <v>0</v>
      </c>
      <c r="K62" s="79">
        <v>7.7499999999999999E-2</v>
      </c>
      <c r="L62" s="80">
        <v>1.1851875E-4</v>
      </c>
      <c r="M62" s="122">
        <v>60.99</v>
      </c>
      <c r="N62" s="117"/>
      <c r="O62" s="66"/>
      <c r="P62" s="105">
        <f t="shared" si="10"/>
        <v>0</v>
      </c>
      <c r="Q62" s="106">
        <f t="shared" si="11"/>
        <v>0</v>
      </c>
      <c r="R62" s="111"/>
      <c r="S62" s="45" t="s">
        <v>275</v>
      </c>
      <c r="T62" s="81">
        <v>0.1</v>
      </c>
      <c r="U62" s="45" t="s">
        <v>52</v>
      </c>
      <c r="V62" s="82"/>
      <c r="W62" s="82" t="s">
        <v>63</v>
      </c>
      <c r="X62" s="82" t="s">
        <v>49</v>
      </c>
      <c r="Y62" s="74"/>
      <c r="Z62" s="74"/>
      <c r="AA62" s="74" t="s">
        <v>53</v>
      </c>
      <c r="AB62" s="74"/>
      <c r="AC62" s="74"/>
      <c r="AD62" s="83" t="s">
        <v>50</v>
      </c>
      <c r="AE62" s="83" t="s">
        <v>276</v>
      </c>
      <c r="AF62" s="74">
        <v>14606782135720</v>
      </c>
      <c r="AG62" s="114">
        <v>28.5</v>
      </c>
      <c r="AH62" s="114">
        <v>20</v>
      </c>
      <c r="AI62" s="114">
        <v>0.2</v>
      </c>
      <c r="AJ62" s="113"/>
      <c r="AK62" s="113"/>
    </row>
    <row r="63" spans="1:37" ht="22.8" x14ac:dyDescent="0.25">
      <c r="A63" s="75" t="s">
        <v>277</v>
      </c>
      <c r="B63" s="76" t="s">
        <v>278</v>
      </c>
      <c r="C63" t="s">
        <v>279</v>
      </c>
      <c r="D63" s="92">
        <v>33.880000000000003</v>
      </c>
      <c r="E63" s="23">
        <v>40</v>
      </c>
      <c r="F63" s="77">
        <v>10</v>
      </c>
      <c r="G63" s="66">
        <v>10</v>
      </c>
      <c r="H63" s="99"/>
      <c r="I63" s="78">
        <f t="shared" si="8"/>
        <v>33.880000000000003</v>
      </c>
      <c r="J63" s="104">
        <f t="shared" si="9"/>
        <v>0</v>
      </c>
      <c r="K63" s="79">
        <v>7.6249999999999998E-2</v>
      </c>
      <c r="L63" s="80">
        <v>1.1851875E-4</v>
      </c>
      <c r="M63" s="122">
        <v>60.99</v>
      </c>
      <c r="N63" s="117"/>
      <c r="O63" s="66"/>
      <c r="P63" s="105">
        <f t="shared" si="10"/>
        <v>0</v>
      </c>
      <c r="Q63" s="106">
        <f t="shared" si="11"/>
        <v>0</v>
      </c>
      <c r="R63" s="111"/>
      <c r="S63" s="45" t="s">
        <v>280</v>
      </c>
      <c r="T63" s="81">
        <v>0.1</v>
      </c>
      <c r="U63" s="45" t="s">
        <v>52</v>
      </c>
      <c r="V63" s="82"/>
      <c r="W63" s="82" t="s">
        <v>63</v>
      </c>
      <c r="X63" s="82" t="s">
        <v>49</v>
      </c>
      <c r="Y63" s="74"/>
      <c r="Z63" s="74"/>
      <c r="AA63" s="74" t="s">
        <v>53</v>
      </c>
      <c r="AB63" s="74"/>
      <c r="AC63" s="74"/>
      <c r="AD63" s="83" t="s">
        <v>50</v>
      </c>
      <c r="AE63" s="83" t="s">
        <v>281</v>
      </c>
      <c r="AF63" s="74">
        <v>14606782135744</v>
      </c>
      <c r="AG63" s="114">
        <v>28.5</v>
      </c>
      <c r="AH63" s="114">
        <v>20</v>
      </c>
      <c r="AI63" s="114">
        <v>0.2</v>
      </c>
      <c r="AJ63" s="113"/>
      <c r="AK63" s="113"/>
    </row>
    <row r="64" spans="1:37" ht="22.8" x14ac:dyDescent="0.25">
      <c r="A64" s="75" t="s">
        <v>282</v>
      </c>
      <c r="B64" s="76" t="s">
        <v>283</v>
      </c>
      <c r="C64" t="s">
        <v>284</v>
      </c>
      <c r="D64" s="92">
        <v>33.880000000000003</v>
      </c>
      <c r="E64" s="23">
        <v>40</v>
      </c>
      <c r="F64" s="77">
        <v>10</v>
      </c>
      <c r="G64" s="66">
        <v>10</v>
      </c>
      <c r="H64" s="99"/>
      <c r="I64" s="78">
        <f t="shared" si="8"/>
        <v>33.880000000000003</v>
      </c>
      <c r="J64" s="104">
        <f t="shared" si="9"/>
        <v>0</v>
      </c>
      <c r="K64" s="79">
        <v>7.6249999999999998E-2</v>
      </c>
      <c r="L64" s="80">
        <v>1.1851875E-4</v>
      </c>
      <c r="M64" s="122">
        <v>60.99</v>
      </c>
      <c r="N64" s="117"/>
      <c r="O64" s="66"/>
      <c r="P64" s="105">
        <f t="shared" si="10"/>
        <v>0</v>
      </c>
      <c r="Q64" s="106">
        <f t="shared" si="11"/>
        <v>0</v>
      </c>
      <c r="R64" s="111"/>
      <c r="S64" s="45" t="s">
        <v>285</v>
      </c>
      <c r="T64" s="81">
        <v>0.1</v>
      </c>
      <c r="U64" s="45" t="s">
        <v>52</v>
      </c>
      <c r="V64" s="82"/>
      <c r="W64" s="82" t="s">
        <v>63</v>
      </c>
      <c r="X64" s="82" t="s">
        <v>49</v>
      </c>
      <c r="Y64" s="74"/>
      <c r="Z64" s="74"/>
      <c r="AA64" s="74" t="s">
        <v>53</v>
      </c>
      <c r="AB64" s="74"/>
      <c r="AC64" s="74"/>
      <c r="AD64" s="83" t="s">
        <v>50</v>
      </c>
      <c r="AE64" s="83" t="s">
        <v>286</v>
      </c>
      <c r="AF64" s="74">
        <v>14606782135768</v>
      </c>
      <c r="AG64" s="114">
        <v>28.5</v>
      </c>
      <c r="AH64" s="114">
        <v>20</v>
      </c>
      <c r="AI64" s="114">
        <v>0.15</v>
      </c>
      <c r="AJ64" s="113"/>
      <c r="AK64" s="113"/>
    </row>
    <row r="65" spans="1:37" ht="22.8" x14ac:dyDescent="0.25">
      <c r="A65" s="75" t="s">
        <v>287</v>
      </c>
      <c r="B65" s="76" t="s">
        <v>288</v>
      </c>
      <c r="C65" t="s">
        <v>289</v>
      </c>
      <c r="D65" s="92">
        <v>33.880000000000003</v>
      </c>
      <c r="E65" s="23">
        <v>40</v>
      </c>
      <c r="F65" s="77">
        <v>10</v>
      </c>
      <c r="G65" s="66">
        <v>10</v>
      </c>
      <c r="H65" s="99"/>
      <c r="I65" s="78">
        <f t="shared" si="8"/>
        <v>33.880000000000003</v>
      </c>
      <c r="J65" s="104">
        <f t="shared" si="9"/>
        <v>0</v>
      </c>
      <c r="K65" s="79">
        <v>7.7499999999999999E-2</v>
      </c>
      <c r="L65" s="80">
        <v>1.1851875E-4</v>
      </c>
      <c r="M65" s="122">
        <v>60.99</v>
      </c>
      <c r="N65" s="117"/>
      <c r="O65" s="66"/>
      <c r="P65" s="105">
        <f t="shared" si="10"/>
        <v>0</v>
      </c>
      <c r="Q65" s="106">
        <f t="shared" si="11"/>
        <v>0</v>
      </c>
      <c r="R65" s="111"/>
      <c r="S65" s="45" t="s">
        <v>290</v>
      </c>
      <c r="T65" s="81">
        <v>0.1</v>
      </c>
      <c r="U65" s="45" t="s">
        <v>52</v>
      </c>
      <c r="V65" s="82"/>
      <c r="W65" s="82" t="s">
        <v>63</v>
      </c>
      <c r="X65" s="82" t="s">
        <v>49</v>
      </c>
      <c r="Y65" s="74"/>
      <c r="Z65" s="74"/>
      <c r="AA65" s="74" t="s">
        <v>53</v>
      </c>
      <c r="AB65" s="74"/>
      <c r="AC65" s="74"/>
      <c r="AD65" s="83" t="s">
        <v>50</v>
      </c>
      <c r="AE65" s="83" t="s">
        <v>291</v>
      </c>
      <c r="AF65" s="74">
        <v>14606782135782</v>
      </c>
      <c r="AG65" s="114">
        <v>28.5</v>
      </c>
      <c r="AH65" s="114">
        <v>20</v>
      </c>
      <c r="AI65" s="114">
        <v>0.17399999999999999</v>
      </c>
      <c r="AJ65" s="113"/>
      <c r="AK65" s="113"/>
    </row>
    <row r="66" spans="1:37" ht="22.8" x14ac:dyDescent="0.25">
      <c r="A66" s="75" t="s">
        <v>292</v>
      </c>
      <c r="B66" s="76" t="s">
        <v>293</v>
      </c>
      <c r="C66" t="s">
        <v>294</v>
      </c>
      <c r="D66" s="92">
        <v>26.9</v>
      </c>
      <c r="E66" s="23">
        <v>30</v>
      </c>
      <c r="F66" s="77"/>
      <c r="G66" s="66">
        <v>30</v>
      </c>
      <c r="H66" s="99"/>
      <c r="I66" s="78">
        <f t="shared" si="8"/>
        <v>26.9</v>
      </c>
      <c r="J66" s="104">
        <f t="shared" si="9"/>
        <v>0</v>
      </c>
      <c r="K66" s="79">
        <v>4.9000000000000002E-2</v>
      </c>
      <c r="L66" s="80">
        <v>7.3440000000000002E-5</v>
      </c>
      <c r="M66" s="122">
        <v>48.42</v>
      </c>
      <c r="N66" s="117"/>
      <c r="O66" s="66"/>
      <c r="P66" s="105">
        <f t="shared" si="10"/>
        <v>0</v>
      </c>
      <c r="Q66" s="106">
        <f t="shared" si="11"/>
        <v>0</v>
      </c>
      <c r="R66" s="111"/>
      <c r="S66" s="45" t="s">
        <v>295</v>
      </c>
      <c r="T66" s="81">
        <v>0.1</v>
      </c>
      <c r="U66" s="45" t="s">
        <v>52</v>
      </c>
      <c r="V66" s="82"/>
      <c r="W66" s="82" t="s">
        <v>63</v>
      </c>
      <c r="X66" s="82" t="s">
        <v>54</v>
      </c>
      <c r="Y66" s="74"/>
      <c r="Z66" s="74"/>
      <c r="AA66" s="74" t="s">
        <v>53</v>
      </c>
      <c r="AB66" s="74"/>
      <c r="AC66" s="74"/>
      <c r="AD66" s="83" t="s">
        <v>50</v>
      </c>
      <c r="AE66" s="83" t="s">
        <v>51</v>
      </c>
      <c r="AF66" s="74">
        <v>14606782138783</v>
      </c>
      <c r="AG66" s="114">
        <v>23.5</v>
      </c>
      <c r="AH66" s="114">
        <v>16.5</v>
      </c>
      <c r="AI66" s="114">
        <v>0.17899999999999999</v>
      </c>
      <c r="AJ66" s="113"/>
      <c r="AK66" s="113"/>
    </row>
    <row r="67" spans="1:37" ht="22.8" x14ac:dyDescent="0.25">
      <c r="A67" s="75" t="s">
        <v>296</v>
      </c>
      <c r="B67" s="76" t="s">
        <v>297</v>
      </c>
      <c r="C67" t="s">
        <v>298</v>
      </c>
      <c r="D67" s="92">
        <v>26.9</v>
      </c>
      <c r="E67" s="23">
        <v>30</v>
      </c>
      <c r="F67" s="77"/>
      <c r="G67" s="66">
        <v>30</v>
      </c>
      <c r="H67" s="99"/>
      <c r="I67" s="78">
        <f t="shared" si="8"/>
        <v>26.9</v>
      </c>
      <c r="J67" s="104">
        <f t="shared" si="9"/>
        <v>0</v>
      </c>
      <c r="K67" s="79">
        <v>5.6000000000000001E-2</v>
      </c>
      <c r="L67" s="80">
        <v>9.7919999999999998E-5</v>
      </c>
      <c r="M67" s="122">
        <v>48.42</v>
      </c>
      <c r="N67" s="117"/>
      <c r="O67" s="66"/>
      <c r="P67" s="105">
        <f t="shared" si="10"/>
        <v>0</v>
      </c>
      <c r="Q67" s="106">
        <f t="shared" si="11"/>
        <v>0</v>
      </c>
      <c r="R67" s="111"/>
      <c r="S67" s="45" t="s">
        <v>299</v>
      </c>
      <c r="T67" s="81">
        <v>0.1</v>
      </c>
      <c r="U67" s="45" t="s">
        <v>52</v>
      </c>
      <c r="V67" s="82"/>
      <c r="W67" s="82" t="s">
        <v>63</v>
      </c>
      <c r="X67" s="82" t="s">
        <v>54</v>
      </c>
      <c r="Y67" s="74"/>
      <c r="Z67" s="74"/>
      <c r="AA67" s="74" t="s">
        <v>53</v>
      </c>
      <c r="AB67" s="74"/>
      <c r="AC67" s="74"/>
      <c r="AD67" s="83" t="s">
        <v>50</v>
      </c>
      <c r="AE67" s="83" t="s">
        <v>51</v>
      </c>
      <c r="AF67" s="74">
        <v>14606782138790</v>
      </c>
      <c r="AG67" s="114">
        <v>23.5</v>
      </c>
      <c r="AH67" s="114">
        <v>16.5</v>
      </c>
      <c r="AI67" s="114">
        <v>0.15</v>
      </c>
      <c r="AJ67" s="113"/>
      <c r="AK67" s="113"/>
    </row>
    <row r="68" spans="1:37" ht="22.8" x14ac:dyDescent="0.25">
      <c r="A68" s="75" t="s">
        <v>300</v>
      </c>
      <c r="B68" s="76" t="s">
        <v>301</v>
      </c>
      <c r="C68" t="s">
        <v>302</v>
      </c>
      <c r="D68" s="92">
        <v>22.99</v>
      </c>
      <c r="E68" s="23">
        <v>100</v>
      </c>
      <c r="F68" s="77">
        <v>25</v>
      </c>
      <c r="G68" s="66">
        <v>25</v>
      </c>
      <c r="H68" s="99"/>
      <c r="I68" s="78">
        <f t="shared" si="8"/>
        <v>22.99</v>
      </c>
      <c r="J68" s="104">
        <f t="shared" si="9"/>
        <v>0</v>
      </c>
      <c r="K68" s="79">
        <v>4.8500000000000001E-2</v>
      </c>
      <c r="L68" s="80">
        <v>4.6799999999999999E-5</v>
      </c>
      <c r="M68" s="122">
        <v>41.39</v>
      </c>
      <c r="N68" s="117"/>
      <c r="O68" s="66"/>
      <c r="P68" s="105">
        <f t="shared" si="10"/>
        <v>0</v>
      </c>
      <c r="Q68" s="106">
        <f t="shared" si="11"/>
        <v>0</v>
      </c>
      <c r="R68" s="111"/>
      <c r="S68" s="45" t="s">
        <v>303</v>
      </c>
      <c r="T68" s="81">
        <v>0.1</v>
      </c>
      <c r="U68" s="45" t="s">
        <v>52</v>
      </c>
      <c r="V68" s="82"/>
      <c r="W68" s="82" t="s">
        <v>63</v>
      </c>
      <c r="X68" s="82" t="s">
        <v>54</v>
      </c>
      <c r="Y68" s="74"/>
      <c r="Z68" s="74"/>
      <c r="AA68" s="74" t="s">
        <v>53</v>
      </c>
      <c r="AB68" s="74"/>
      <c r="AC68" s="74"/>
      <c r="AD68" s="83" t="s">
        <v>50</v>
      </c>
      <c r="AE68" s="83" t="s">
        <v>51</v>
      </c>
      <c r="AF68" s="74">
        <v>14606782038878</v>
      </c>
      <c r="AG68" s="114">
        <v>23.5</v>
      </c>
      <c r="AH68" s="114">
        <v>16.5</v>
      </c>
      <c r="AI68" s="114">
        <v>0.154</v>
      </c>
      <c r="AJ68" s="113"/>
      <c r="AK68" s="113"/>
    </row>
    <row r="69" spans="1:37" ht="22.8" x14ac:dyDescent="0.25">
      <c r="A69" s="75" t="s">
        <v>304</v>
      </c>
      <c r="B69" s="76" t="s">
        <v>305</v>
      </c>
      <c r="C69" t="s">
        <v>306</v>
      </c>
      <c r="D69" s="92">
        <v>22.99</v>
      </c>
      <c r="E69" s="23">
        <v>100</v>
      </c>
      <c r="F69" s="77">
        <v>25</v>
      </c>
      <c r="G69" s="66">
        <v>25</v>
      </c>
      <c r="H69" s="99"/>
      <c r="I69" s="78">
        <f t="shared" si="8"/>
        <v>22.99</v>
      </c>
      <c r="J69" s="104">
        <f t="shared" si="9"/>
        <v>0</v>
      </c>
      <c r="K69" s="79">
        <v>4.6960000000000002E-2</v>
      </c>
      <c r="L69" s="80">
        <v>9.0439999999999995E-5</v>
      </c>
      <c r="M69" s="122">
        <v>41.39</v>
      </c>
      <c r="N69" s="117"/>
      <c r="O69" s="66"/>
      <c r="P69" s="105">
        <f t="shared" si="10"/>
        <v>0</v>
      </c>
      <c r="Q69" s="106">
        <f t="shared" si="11"/>
        <v>0</v>
      </c>
      <c r="R69" s="111"/>
      <c r="S69" s="45" t="s">
        <v>307</v>
      </c>
      <c r="T69" s="81">
        <v>0.1</v>
      </c>
      <c r="U69" s="45" t="s">
        <v>52</v>
      </c>
      <c r="V69" s="82"/>
      <c r="W69" s="82" t="s">
        <v>63</v>
      </c>
      <c r="X69" s="82" t="s">
        <v>54</v>
      </c>
      <c r="Y69" s="74"/>
      <c r="Z69" s="74"/>
      <c r="AA69" s="74" t="s">
        <v>53</v>
      </c>
      <c r="AB69" s="74"/>
      <c r="AC69" s="74"/>
      <c r="AD69" s="83" t="s">
        <v>50</v>
      </c>
      <c r="AE69" s="83" t="s">
        <v>51</v>
      </c>
      <c r="AF69" s="74">
        <v>14606782038861</v>
      </c>
      <c r="AG69" s="114">
        <v>23.4</v>
      </c>
      <c r="AH69" s="114">
        <v>16.5</v>
      </c>
      <c r="AI69" s="114">
        <v>0.22</v>
      </c>
      <c r="AJ69" s="113"/>
      <c r="AK69" s="113"/>
    </row>
    <row r="70" spans="1:37" ht="22.8" x14ac:dyDescent="0.25">
      <c r="A70" s="75" t="s">
        <v>308</v>
      </c>
      <c r="B70" s="76" t="s">
        <v>309</v>
      </c>
      <c r="C70" t="s">
        <v>310</v>
      </c>
      <c r="D70" s="92">
        <v>22.99</v>
      </c>
      <c r="E70" s="23">
        <v>100</v>
      </c>
      <c r="F70" s="77">
        <v>25</v>
      </c>
      <c r="G70" s="66">
        <v>25</v>
      </c>
      <c r="H70" s="99"/>
      <c r="I70" s="78">
        <f t="shared" si="8"/>
        <v>22.99</v>
      </c>
      <c r="J70" s="104">
        <f t="shared" si="9"/>
        <v>0</v>
      </c>
      <c r="K70" s="79">
        <v>4.8000000000000001E-2</v>
      </c>
      <c r="L70" s="80">
        <v>4.6799999999999999E-5</v>
      </c>
      <c r="M70" s="122">
        <v>41.39</v>
      </c>
      <c r="N70" s="117"/>
      <c r="O70" s="66"/>
      <c r="P70" s="105">
        <f t="shared" si="10"/>
        <v>0</v>
      </c>
      <c r="Q70" s="106">
        <f t="shared" si="11"/>
        <v>0</v>
      </c>
      <c r="R70" s="111"/>
      <c r="S70" s="45" t="s">
        <v>311</v>
      </c>
      <c r="T70" s="81">
        <v>0.1</v>
      </c>
      <c r="U70" s="45" t="s">
        <v>52</v>
      </c>
      <c r="V70" s="82"/>
      <c r="W70" s="82" t="s">
        <v>63</v>
      </c>
      <c r="X70" s="82" t="s">
        <v>54</v>
      </c>
      <c r="Y70" s="74"/>
      <c r="Z70" s="74"/>
      <c r="AA70" s="74" t="s">
        <v>53</v>
      </c>
      <c r="AB70" s="74"/>
      <c r="AC70" s="74"/>
      <c r="AD70" s="83" t="s">
        <v>50</v>
      </c>
      <c r="AE70" s="83" t="s">
        <v>51</v>
      </c>
      <c r="AF70" s="74">
        <v>14606782038823</v>
      </c>
      <c r="AG70" s="114">
        <v>23.5</v>
      </c>
      <c r="AH70" s="114">
        <v>16.5</v>
      </c>
      <c r="AI70" s="114">
        <v>0.154</v>
      </c>
      <c r="AJ70" s="113"/>
      <c r="AK70" s="113"/>
    </row>
    <row r="71" spans="1:37" ht="22.8" x14ac:dyDescent="0.25">
      <c r="A71" s="75" t="s">
        <v>312</v>
      </c>
      <c r="B71" s="76" t="s">
        <v>313</v>
      </c>
      <c r="C71" t="s">
        <v>314</v>
      </c>
      <c r="D71" s="92">
        <v>22.99</v>
      </c>
      <c r="E71" s="23">
        <v>100</v>
      </c>
      <c r="F71" s="77">
        <v>25</v>
      </c>
      <c r="G71" s="66">
        <v>25</v>
      </c>
      <c r="H71" s="99"/>
      <c r="I71" s="78">
        <f t="shared" si="8"/>
        <v>22.99</v>
      </c>
      <c r="J71" s="104">
        <f t="shared" si="9"/>
        <v>0</v>
      </c>
      <c r="K71" s="79">
        <v>4.8000000000000001E-2</v>
      </c>
      <c r="L71" s="80">
        <v>4.6799999999999999E-5</v>
      </c>
      <c r="M71" s="122">
        <v>41.39</v>
      </c>
      <c r="N71" s="117"/>
      <c r="O71" s="66"/>
      <c r="P71" s="105">
        <f t="shared" si="10"/>
        <v>0</v>
      </c>
      <c r="Q71" s="106">
        <f t="shared" si="11"/>
        <v>0</v>
      </c>
      <c r="R71" s="111"/>
      <c r="S71" s="45" t="s">
        <v>315</v>
      </c>
      <c r="T71" s="81">
        <v>0.1</v>
      </c>
      <c r="U71" s="45" t="s">
        <v>52</v>
      </c>
      <c r="V71" s="82"/>
      <c r="W71" s="82" t="s">
        <v>63</v>
      </c>
      <c r="X71" s="82" t="s">
        <v>54</v>
      </c>
      <c r="Y71" s="74"/>
      <c r="Z71" s="74"/>
      <c r="AA71" s="74" t="s">
        <v>53</v>
      </c>
      <c r="AB71" s="74"/>
      <c r="AC71" s="74"/>
      <c r="AD71" s="83" t="s">
        <v>50</v>
      </c>
      <c r="AE71" s="83" t="s">
        <v>51</v>
      </c>
      <c r="AF71" s="74">
        <v>14606782038854</v>
      </c>
      <c r="AG71" s="114">
        <v>23.5</v>
      </c>
      <c r="AH71" s="114">
        <v>16.5</v>
      </c>
      <c r="AI71" s="114">
        <v>0.154</v>
      </c>
      <c r="AJ71" s="113"/>
      <c r="AK71" s="113"/>
    </row>
    <row r="72" spans="1:37" ht="22.8" x14ac:dyDescent="0.25">
      <c r="A72" s="75" t="s">
        <v>316</v>
      </c>
      <c r="B72" s="76" t="s">
        <v>317</v>
      </c>
      <c r="C72" t="s">
        <v>318</v>
      </c>
      <c r="D72" s="92">
        <v>22.99</v>
      </c>
      <c r="E72" s="23">
        <v>100</v>
      </c>
      <c r="F72" s="77">
        <v>25</v>
      </c>
      <c r="G72" s="66">
        <v>25</v>
      </c>
      <c r="H72" s="99"/>
      <c r="I72" s="78">
        <f t="shared" si="8"/>
        <v>22.99</v>
      </c>
      <c r="J72" s="104">
        <f t="shared" si="9"/>
        <v>0</v>
      </c>
      <c r="K72" s="79">
        <v>4.7500000000000001E-2</v>
      </c>
      <c r="L72" s="80">
        <v>7.3440000000000002E-5</v>
      </c>
      <c r="M72" s="122">
        <v>41.39</v>
      </c>
      <c r="N72" s="117"/>
      <c r="O72" s="66"/>
      <c r="P72" s="105">
        <f t="shared" si="10"/>
        <v>0</v>
      </c>
      <c r="Q72" s="106">
        <f t="shared" si="11"/>
        <v>0</v>
      </c>
      <c r="R72" s="111"/>
      <c r="S72" s="45" t="s">
        <v>319</v>
      </c>
      <c r="T72" s="81">
        <v>0.1</v>
      </c>
      <c r="U72" s="45" t="s">
        <v>52</v>
      </c>
      <c r="V72" s="82"/>
      <c r="W72" s="82" t="s">
        <v>63</v>
      </c>
      <c r="X72" s="82" t="s">
        <v>54</v>
      </c>
      <c r="Y72" s="74"/>
      <c r="Z72" s="74"/>
      <c r="AA72" s="74" t="s">
        <v>53</v>
      </c>
      <c r="AB72" s="74"/>
      <c r="AC72" s="74"/>
      <c r="AD72" s="83" t="s">
        <v>50</v>
      </c>
      <c r="AE72" s="83" t="s">
        <v>51</v>
      </c>
      <c r="AF72" s="74">
        <v>14606782038816</v>
      </c>
      <c r="AG72" s="114">
        <v>23.5</v>
      </c>
      <c r="AH72" s="114">
        <v>16.5</v>
      </c>
      <c r="AI72" s="114">
        <v>0.18</v>
      </c>
      <c r="AJ72" s="113"/>
      <c r="AK72" s="113"/>
    </row>
    <row r="73" spans="1:37" ht="22.8" x14ac:dyDescent="0.25">
      <c r="A73" s="75" t="s">
        <v>320</v>
      </c>
      <c r="B73" s="76" t="s">
        <v>321</v>
      </c>
      <c r="C73" t="s">
        <v>322</v>
      </c>
      <c r="D73" s="92">
        <v>22.99</v>
      </c>
      <c r="E73" s="23">
        <v>100</v>
      </c>
      <c r="F73" s="77">
        <v>25</v>
      </c>
      <c r="G73" s="66">
        <v>25</v>
      </c>
      <c r="H73" s="99"/>
      <c r="I73" s="78">
        <f t="shared" si="8"/>
        <v>22.99</v>
      </c>
      <c r="J73" s="104">
        <f t="shared" si="9"/>
        <v>0</v>
      </c>
      <c r="K73" s="79">
        <v>4.8500000000000001E-2</v>
      </c>
      <c r="L73" s="80">
        <v>7.3867499999999997E-5</v>
      </c>
      <c r="M73" s="122">
        <v>41.39</v>
      </c>
      <c r="N73" s="117"/>
      <c r="O73" s="66"/>
      <c r="P73" s="105">
        <f t="shared" si="10"/>
        <v>0</v>
      </c>
      <c r="Q73" s="106">
        <f t="shared" si="11"/>
        <v>0</v>
      </c>
      <c r="R73" s="111"/>
      <c r="S73" s="45" t="s">
        <v>323</v>
      </c>
      <c r="T73" s="81">
        <v>0.1</v>
      </c>
      <c r="U73" s="45" t="s">
        <v>52</v>
      </c>
      <c r="V73" s="82"/>
      <c r="W73" s="82" t="s">
        <v>63</v>
      </c>
      <c r="X73" s="82" t="s">
        <v>54</v>
      </c>
      <c r="Y73" s="74"/>
      <c r="Z73" s="74"/>
      <c r="AA73" s="74" t="s">
        <v>53</v>
      </c>
      <c r="AB73" s="74"/>
      <c r="AC73" s="74"/>
      <c r="AD73" s="83" t="s">
        <v>50</v>
      </c>
      <c r="AE73" s="83" t="s">
        <v>51</v>
      </c>
      <c r="AF73" s="74">
        <v>14606782038847</v>
      </c>
      <c r="AG73" s="114">
        <v>23.5</v>
      </c>
      <c r="AH73" s="114">
        <v>16.5</v>
      </c>
      <c r="AI73" s="114">
        <v>0.154</v>
      </c>
      <c r="AJ73" s="113"/>
      <c r="AK73" s="113"/>
    </row>
    <row r="74" spans="1:37" ht="22.8" x14ac:dyDescent="0.25">
      <c r="A74" s="75" t="s">
        <v>324</v>
      </c>
      <c r="B74" s="76" t="s">
        <v>325</v>
      </c>
      <c r="C74" t="s">
        <v>326</v>
      </c>
      <c r="D74" s="92">
        <v>22.99</v>
      </c>
      <c r="E74" s="23">
        <v>100</v>
      </c>
      <c r="F74" s="77">
        <v>25</v>
      </c>
      <c r="G74" s="66">
        <v>25</v>
      </c>
      <c r="H74" s="99"/>
      <c r="I74" s="78">
        <f t="shared" si="8"/>
        <v>22.99</v>
      </c>
      <c r="J74" s="104">
        <f t="shared" si="9"/>
        <v>0</v>
      </c>
      <c r="K74" s="79">
        <v>4.7500000000000001E-2</v>
      </c>
      <c r="L74" s="80">
        <v>8.4914999999999996E-5</v>
      </c>
      <c r="M74" s="122">
        <v>41.39</v>
      </c>
      <c r="N74" s="117"/>
      <c r="O74" s="66"/>
      <c r="P74" s="105">
        <f t="shared" si="10"/>
        <v>0</v>
      </c>
      <c r="Q74" s="106">
        <f t="shared" si="11"/>
        <v>0</v>
      </c>
      <c r="R74" s="111"/>
      <c r="S74" s="45" t="s">
        <v>327</v>
      </c>
      <c r="T74" s="81">
        <v>0.1</v>
      </c>
      <c r="U74" s="45" t="s">
        <v>52</v>
      </c>
      <c r="V74" s="82"/>
      <c r="W74" s="82" t="s">
        <v>63</v>
      </c>
      <c r="X74" s="82" t="s">
        <v>54</v>
      </c>
      <c r="Y74" s="74"/>
      <c r="Z74" s="74"/>
      <c r="AA74" s="74" t="s">
        <v>53</v>
      </c>
      <c r="AB74" s="74"/>
      <c r="AC74" s="74"/>
      <c r="AD74" s="83" t="s">
        <v>50</v>
      </c>
      <c r="AE74" s="83" t="s">
        <v>51</v>
      </c>
      <c r="AF74" s="74">
        <v>14606782038809</v>
      </c>
      <c r="AG74" s="114">
        <v>23.5</v>
      </c>
      <c r="AH74" s="114">
        <v>16.5</v>
      </c>
      <c r="AI74" s="114">
        <v>0.2</v>
      </c>
      <c r="AJ74" s="113"/>
      <c r="AK74" s="113"/>
    </row>
    <row r="75" spans="1:37" ht="22.8" x14ac:dyDescent="0.25">
      <c r="A75" s="75" t="s">
        <v>328</v>
      </c>
      <c r="B75" s="76" t="s">
        <v>329</v>
      </c>
      <c r="C75" t="s">
        <v>330</v>
      </c>
      <c r="D75" s="92">
        <v>23.76</v>
      </c>
      <c r="E75" s="23">
        <v>50</v>
      </c>
      <c r="F75" s="77">
        <v>10</v>
      </c>
      <c r="G75" s="66">
        <v>10</v>
      </c>
      <c r="H75" s="99"/>
      <c r="I75" s="78">
        <f t="shared" si="8"/>
        <v>23.76</v>
      </c>
      <c r="J75" s="104">
        <f t="shared" si="9"/>
        <v>0</v>
      </c>
      <c r="K75" s="79">
        <v>5.2699999999999997E-2</v>
      </c>
      <c r="L75" s="80">
        <v>7.4636799999999997E-5</v>
      </c>
      <c r="M75" s="122">
        <v>42.77</v>
      </c>
      <c r="N75" s="117"/>
      <c r="O75" s="66"/>
      <c r="P75" s="105">
        <f t="shared" si="10"/>
        <v>0</v>
      </c>
      <c r="Q75" s="106">
        <f t="shared" si="11"/>
        <v>0</v>
      </c>
      <c r="R75" s="111"/>
      <c r="S75" s="45" t="s">
        <v>331</v>
      </c>
      <c r="T75" s="81">
        <v>0.1</v>
      </c>
      <c r="U75" s="45" t="s">
        <v>52</v>
      </c>
      <c r="V75" s="82"/>
      <c r="W75" s="82" t="s">
        <v>63</v>
      </c>
      <c r="X75" s="82" t="s">
        <v>54</v>
      </c>
      <c r="Y75" s="74"/>
      <c r="Z75" s="74"/>
      <c r="AA75" s="74" t="s">
        <v>53</v>
      </c>
      <c r="AB75" s="74"/>
      <c r="AC75" s="74"/>
      <c r="AD75" s="83" t="s">
        <v>50</v>
      </c>
      <c r="AE75" s="83" t="s">
        <v>332</v>
      </c>
      <c r="AF75" s="74">
        <v>34606782139913</v>
      </c>
      <c r="AG75" s="114">
        <v>20.5</v>
      </c>
      <c r="AH75" s="114">
        <v>16</v>
      </c>
      <c r="AI75" s="114">
        <v>0.13</v>
      </c>
      <c r="AJ75" s="113"/>
      <c r="AK75" s="113"/>
    </row>
    <row r="76" spans="1:37" ht="22.8" x14ac:dyDescent="0.25">
      <c r="A76" s="75" t="s">
        <v>333</v>
      </c>
      <c r="B76" s="76" t="s">
        <v>334</v>
      </c>
      <c r="C76" t="s">
        <v>335</v>
      </c>
      <c r="D76" s="92">
        <v>23.76</v>
      </c>
      <c r="E76" s="23">
        <v>50</v>
      </c>
      <c r="F76" s="77">
        <v>10</v>
      </c>
      <c r="G76" s="66">
        <v>10</v>
      </c>
      <c r="H76" s="99"/>
      <c r="I76" s="78">
        <f t="shared" si="8"/>
        <v>23.76</v>
      </c>
      <c r="J76" s="104">
        <f t="shared" si="9"/>
        <v>0</v>
      </c>
      <c r="K76" s="79">
        <v>5.2699999999999997E-2</v>
      </c>
      <c r="L76" s="80">
        <v>7.4636799999999997E-5</v>
      </c>
      <c r="M76" s="122">
        <v>42.77</v>
      </c>
      <c r="N76" s="117"/>
      <c r="O76" s="66"/>
      <c r="P76" s="105">
        <f t="shared" si="10"/>
        <v>0</v>
      </c>
      <c r="Q76" s="106">
        <f t="shared" si="11"/>
        <v>0</v>
      </c>
      <c r="R76" s="111"/>
      <c r="S76" s="45" t="s">
        <v>336</v>
      </c>
      <c r="T76" s="81">
        <v>0.1</v>
      </c>
      <c r="U76" s="45" t="s">
        <v>52</v>
      </c>
      <c r="V76" s="82"/>
      <c r="W76" s="82" t="s">
        <v>63</v>
      </c>
      <c r="X76" s="82" t="s">
        <v>54</v>
      </c>
      <c r="Y76" s="74"/>
      <c r="Z76" s="74"/>
      <c r="AA76" s="74" t="s">
        <v>53</v>
      </c>
      <c r="AB76" s="74"/>
      <c r="AC76" s="74"/>
      <c r="AD76" s="83" t="s">
        <v>50</v>
      </c>
      <c r="AE76" s="83" t="s">
        <v>337</v>
      </c>
      <c r="AF76" s="74">
        <v>24606782153714</v>
      </c>
      <c r="AG76" s="114">
        <v>20.5</v>
      </c>
      <c r="AH76" s="114">
        <v>16</v>
      </c>
      <c r="AI76" s="114">
        <v>0.13</v>
      </c>
      <c r="AJ76" s="113"/>
      <c r="AK76" s="113"/>
    </row>
    <row r="77" spans="1:37" x14ac:dyDescent="0.25">
      <c r="A77" s="75" t="s">
        <v>338</v>
      </c>
      <c r="B77" s="76" t="s">
        <v>339</v>
      </c>
      <c r="C77" t="s">
        <v>340</v>
      </c>
      <c r="D77" s="92">
        <v>23.76</v>
      </c>
      <c r="E77" s="23">
        <v>50</v>
      </c>
      <c r="F77" s="77">
        <v>10</v>
      </c>
      <c r="G77" s="66">
        <v>10</v>
      </c>
      <c r="H77" s="99"/>
      <c r="I77" s="78">
        <f t="shared" si="8"/>
        <v>23.76</v>
      </c>
      <c r="J77" s="104">
        <f t="shared" si="9"/>
        <v>0</v>
      </c>
      <c r="K77" s="79">
        <v>0.41399999999999998</v>
      </c>
      <c r="L77" s="80">
        <v>6.7830000000000006E-5</v>
      </c>
      <c r="M77" s="122">
        <v>42.77</v>
      </c>
      <c r="N77" s="117"/>
      <c r="O77" s="66"/>
      <c r="P77" s="105">
        <f t="shared" si="10"/>
        <v>0</v>
      </c>
      <c r="Q77" s="106">
        <f t="shared" si="11"/>
        <v>0</v>
      </c>
      <c r="R77" s="111"/>
      <c r="S77" s="45" t="s">
        <v>341</v>
      </c>
      <c r="T77" s="81">
        <v>0.1</v>
      </c>
      <c r="U77" s="45" t="s">
        <v>52</v>
      </c>
      <c r="V77" s="82"/>
      <c r="W77" s="82" t="s">
        <v>63</v>
      </c>
      <c r="X77" s="82" t="s">
        <v>54</v>
      </c>
      <c r="Y77" s="74"/>
      <c r="Z77" s="74"/>
      <c r="AA77" s="74" t="s">
        <v>53</v>
      </c>
      <c r="AB77" s="74"/>
      <c r="AC77" s="74"/>
      <c r="AD77" s="83" t="s">
        <v>50</v>
      </c>
      <c r="AE77" s="83" t="s">
        <v>342</v>
      </c>
      <c r="AF77" s="74">
        <v>24606782130784</v>
      </c>
      <c r="AG77" s="114">
        <v>20.5</v>
      </c>
      <c r="AH77" s="114">
        <v>16</v>
      </c>
      <c r="AI77" s="114">
        <v>0.25</v>
      </c>
      <c r="AJ77" s="113"/>
      <c r="AK77" s="113"/>
    </row>
    <row r="78" spans="1:37" x14ac:dyDescent="0.25">
      <c r="A78" s="75" t="s">
        <v>343</v>
      </c>
      <c r="B78" s="76" t="s">
        <v>344</v>
      </c>
      <c r="C78" t="s">
        <v>345</v>
      </c>
      <c r="D78" s="92">
        <v>23.76</v>
      </c>
      <c r="E78" s="23">
        <v>50</v>
      </c>
      <c r="F78" s="77">
        <v>10</v>
      </c>
      <c r="G78" s="66">
        <v>10</v>
      </c>
      <c r="H78" s="99"/>
      <c r="I78" s="78">
        <f t="shared" si="8"/>
        <v>23.76</v>
      </c>
      <c r="J78" s="104">
        <f t="shared" si="9"/>
        <v>0</v>
      </c>
      <c r="K78" s="79">
        <v>4.5999999999999999E-2</v>
      </c>
      <c r="L78" s="80">
        <v>6.0690000000000003E-5</v>
      </c>
      <c r="M78" s="122">
        <v>42.77</v>
      </c>
      <c r="N78" s="117"/>
      <c r="O78" s="66"/>
      <c r="P78" s="105">
        <f t="shared" si="10"/>
        <v>0</v>
      </c>
      <c r="Q78" s="106">
        <f t="shared" si="11"/>
        <v>0</v>
      </c>
      <c r="R78" s="111"/>
      <c r="S78" s="45" t="s">
        <v>346</v>
      </c>
      <c r="T78" s="81">
        <v>0.1</v>
      </c>
      <c r="U78" s="45" t="s">
        <v>52</v>
      </c>
      <c r="V78" s="82"/>
      <c r="W78" s="82" t="s">
        <v>63</v>
      </c>
      <c r="X78" s="82" t="s">
        <v>54</v>
      </c>
      <c r="Y78" s="74"/>
      <c r="Z78" s="74"/>
      <c r="AA78" s="74" t="s">
        <v>53</v>
      </c>
      <c r="AB78" s="74"/>
      <c r="AC78" s="74"/>
      <c r="AD78" s="83" t="s">
        <v>50</v>
      </c>
      <c r="AE78" s="83" t="s">
        <v>347</v>
      </c>
      <c r="AF78" s="74">
        <v>24606782130807</v>
      </c>
      <c r="AG78" s="114">
        <v>21</v>
      </c>
      <c r="AH78" s="114">
        <v>17</v>
      </c>
      <c r="AI78" s="114">
        <v>8.5</v>
      </c>
      <c r="AJ78" s="113"/>
      <c r="AK78" s="113"/>
    </row>
    <row r="79" spans="1:37" x14ac:dyDescent="0.25">
      <c r="A79" s="75" t="s">
        <v>348</v>
      </c>
      <c r="B79" s="76" t="s">
        <v>349</v>
      </c>
      <c r="C79" t="s">
        <v>350</v>
      </c>
      <c r="D79" s="92">
        <v>23.76</v>
      </c>
      <c r="E79" s="23">
        <v>50</v>
      </c>
      <c r="F79" s="77">
        <v>10</v>
      </c>
      <c r="G79" s="66">
        <v>10</v>
      </c>
      <c r="H79" s="99"/>
      <c r="I79" s="78">
        <f t="shared" si="8"/>
        <v>23.76</v>
      </c>
      <c r="J79" s="104">
        <f t="shared" si="9"/>
        <v>0</v>
      </c>
      <c r="K79" s="79">
        <v>4.5999999999999999E-2</v>
      </c>
      <c r="L79" s="80">
        <v>6.0690000000000003E-5</v>
      </c>
      <c r="M79" s="122">
        <v>42.77</v>
      </c>
      <c r="N79" s="117"/>
      <c r="O79" s="66"/>
      <c r="P79" s="105">
        <f t="shared" si="10"/>
        <v>0</v>
      </c>
      <c r="Q79" s="106">
        <f t="shared" si="11"/>
        <v>0</v>
      </c>
      <c r="R79" s="111"/>
      <c r="S79" s="45" t="s">
        <v>351</v>
      </c>
      <c r="T79" s="81">
        <v>0.1</v>
      </c>
      <c r="U79" s="45" t="s">
        <v>52</v>
      </c>
      <c r="V79" s="82"/>
      <c r="W79" s="82" t="s">
        <v>63</v>
      </c>
      <c r="X79" s="82" t="s">
        <v>54</v>
      </c>
      <c r="Y79" s="74"/>
      <c r="Z79" s="74"/>
      <c r="AA79" s="74" t="s">
        <v>53</v>
      </c>
      <c r="AB79" s="74"/>
      <c r="AC79" s="74"/>
      <c r="AD79" s="83" t="s">
        <v>50</v>
      </c>
      <c r="AE79" s="83" t="s">
        <v>352</v>
      </c>
      <c r="AF79" s="74">
        <v>34606782140353</v>
      </c>
      <c r="AG79" s="114">
        <v>20.5</v>
      </c>
      <c r="AH79" s="114">
        <v>16</v>
      </c>
      <c r="AI79" s="114">
        <v>0.11</v>
      </c>
      <c r="AJ79" s="113"/>
      <c r="AK79" s="113"/>
    </row>
    <row r="80" spans="1:37" x14ac:dyDescent="0.25">
      <c r="A80" s="75" t="s">
        <v>353</v>
      </c>
      <c r="B80" s="76" t="s">
        <v>354</v>
      </c>
      <c r="C80" t="s">
        <v>355</v>
      </c>
      <c r="D80" s="92">
        <v>23.76</v>
      </c>
      <c r="E80" s="23">
        <v>50</v>
      </c>
      <c r="F80" s="77">
        <v>10</v>
      </c>
      <c r="G80" s="66">
        <v>10</v>
      </c>
      <c r="H80" s="99"/>
      <c r="I80" s="78">
        <f t="shared" si="8"/>
        <v>23.76</v>
      </c>
      <c r="J80" s="104">
        <f t="shared" si="9"/>
        <v>0</v>
      </c>
      <c r="K80" s="79">
        <v>4.5999999999999999E-2</v>
      </c>
      <c r="L80" s="80">
        <v>6.0690000000000003E-5</v>
      </c>
      <c r="M80" s="122">
        <v>42.77</v>
      </c>
      <c r="N80" s="117"/>
      <c r="O80" s="66"/>
      <c r="P80" s="105">
        <f t="shared" si="10"/>
        <v>0</v>
      </c>
      <c r="Q80" s="106">
        <f t="shared" si="11"/>
        <v>0</v>
      </c>
      <c r="R80" s="111"/>
      <c r="S80" s="45" t="s">
        <v>356</v>
      </c>
      <c r="T80" s="81">
        <v>0.1</v>
      </c>
      <c r="U80" s="45" t="s">
        <v>52</v>
      </c>
      <c r="V80" s="82"/>
      <c r="W80" s="82" t="s">
        <v>63</v>
      </c>
      <c r="X80" s="82" t="s">
        <v>54</v>
      </c>
      <c r="Y80" s="74"/>
      <c r="Z80" s="74"/>
      <c r="AA80" s="74" t="s">
        <v>53</v>
      </c>
      <c r="AB80" s="74"/>
      <c r="AC80" s="74"/>
      <c r="AD80" s="83" t="s">
        <v>50</v>
      </c>
      <c r="AE80" s="83" t="s">
        <v>357</v>
      </c>
      <c r="AF80" s="74">
        <v>34606782140384</v>
      </c>
      <c r="AG80" s="114">
        <v>20.5</v>
      </c>
      <c r="AH80" s="114">
        <v>16</v>
      </c>
      <c r="AI80" s="114">
        <v>0.11</v>
      </c>
      <c r="AJ80" s="113"/>
      <c r="AK80" s="113"/>
    </row>
    <row r="81" spans="1:37" x14ac:dyDescent="0.25">
      <c r="A81" s="75" t="s">
        <v>358</v>
      </c>
      <c r="B81" s="76" t="s">
        <v>359</v>
      </c>
      <c r="C81" t="s">
        <v>360</v>
      </c>
      <c r="D81" s="92">
        <v>23.76</v>
      </c>
      <c r="E81" s="23">
        <v>50</v>
      </c>
      <c r="F81" s="77"/>
      <c r="G81" s="66"/>
      <c r="H81" s="99"/>
      <c r="I81" s="78">
        <f t="shared" si="8"/>
        <v>23.76</v>
      </c>
      <c r="J81" s="104">
        <f t="shared" si="9"/>
        <v>0</v>
      </c>
      <c r="K81" s="79">
        <v>5.3999999999999999E-2</v>
      </c>
      <c r="L81" s="80">
        <v>6.7830000000000006E-5</v>
      </c>
      <c r="M81" s="122">
        <v>42.77</v>
      </c>
      <c r="N81" s="117"/>
      <c r="O81" s="66"/>
      <c r="P81" s="105">
        <f t="shared" si="10"/>
        <v>0</v>
      </c>
      <c r="Q81" s="106">
        <f t="shared" si="11"/>
        <v>0</v>
      </c>
      <c r="R81" s="111"/>
      <c r="S81" s="45" t="s">
        <v>361</v>
      </c>
      <c r="T81" s="81">
        <v>0.1</v>
      </c>
      <c r="U81" s="45" t="s">
        <v>52</v>
      </c>
      <c r="V81" s="82"/>
      <c r="W81" s="82" t="s">
        <v>63</v>
      </c>
      <c r="X81" s="82" t="s">
        <v>54</v>
      </c>
      <c r="Y81" s="74"/>
      <c r="Z81" s="74"/>
      <c r="AA81" s="74" t="s">
        <v>53</v>
      </c>
      <c r="AB81" s="74"/>
      <c r="AC81" s="74"/>
      <c r="AD81" s="83" t="s">
        <v>50</v>
      </c>
      <c r="AE81" s="83" t="s">
        <v>362</v>
      </c>
      <c r="AF81" s="74">
        <v>34606782140391</v>
      </c>
      <c r="AG81" s="114">
        <v>20.5</v>
      </c>
      <c r="AH81" s="114">
        <v>16</v>
      </c>
      <c r="AI81" s="114">
        <v>0.25</v>
      </c>
      <c r="AJ81" s="113"/>
      <c r="AK81" s="113"/>
    </row>
    <row r="82" spans="1:37" ht="22.8" x14ac:dyDescent="0.25">
      <c r="A82" s="75" t="s">
        <v>363</v>
      </c>
      <c r="B82" s="76" t="s">
        <v>364</v>
      </c>
      <c r="C82" t="s">
        <v>365</v>
      </c>
      <c r="D82" s="92">
        <v>23.76</v>
      </c>
      <c r="E82" s="23">
        <v>50</v>
      </c>
      <c r="F82" s="77"/>
      <c r="G82" s="66">
        <v>50</v>
      </c>
      <c r="H82" s="99"/>
      <c r="I82" s="78">
        <f t="shared" si="8"/>
        <v>23.76</v>
      </c>
      <c r="J82" s="104">
        <f t="shared" si="9"/>
        <v>0</v>
      </c>
      <c r="K82" s="79">
        <v>4.2000000000000003E-2</v>
      </c>
      <c r="L82" s="80">
        <v>5.9039999999999997E-5</v>
      </c>
      <c r="M82" s="122">
        <v>42.77</v>
      </c>
      <c r="N82" s="117"/>
      <c r="O82" s="66"/>
      <c r="P82" s="105">
        <f t="shared" si="10"/>
        <v>0</v>
      </c>
      <c r="Q82" s="106">
        <f t="shared" si="11"/>
        <v>0</v>
      </c>
      <c r="R82" s="111"/>
      <c r="S82" s="45" t="s">
        <v>366</v>
      </c>
      <c r="T82" s="81">
        <v>0.1</v>
      </c>
      <c r="U82" s="45" t="s">
        <v>52</v>
      </c>
      <c r="V82" s="82"/>
      <c r="W82" s="82" t="s">
        <v>63</v>
      </c>
      <c r="X82" s="82" t="s">
        <v>54</v>
      </c>
      <c r="Y82" s="74"/>
      <c r="Z82" s="74"/>
      <c r="AA82" s="74" t="s">
        <v>53</v>
      </c>
      <c r="AB82" s="74"/>
      <c r="AC82" s="74"/>
      <c r="AD82" s="83" t="s">
        <v>50</v>
      </c>
      <c r="AE82" s="83" t="s">
        <v>51</v>
      </c>
      <c r="AF82" s="74">
        <v>14606782189617</v>
      </c>
      <c r="AG82" s="114">
        <v>20.5</v>
      </c>
      <c r="AH82" s="114">
        <v>16</v>
      </c>
      <c r="AI82" s="114">
        <v>0.15</v>
      </c>
      <c r="AJ82" s="113"/>
      <c r="AK82" s="113"/>
    </row>
    <row r="83" spans="1:37" x14ac:dyDescent="0.25">
      <c r="A83" s="75" t="s">
        <v>367</v>
      </c>
      <c r="B83" s="76" t="s">
        <v>368</v>
      </c>
      <c r="C83" t="s">
        <v>369</v>
      </c>
      <c r="D83" s="92">
        <v>23.76</v>
      </c>
      <c r="E83" s="23">
        <v>50</v>
      </c>
      <c r="F83" s="77"/>
      <c r="G83" s="66">
        <v>50</v>
      </c>
      <c r="H83" s="99"/>
      <c r="I83" s="78">
        <f t="shared" si="8"/>
        <v>23.76</v>
      </c>
      <c r="J83" s="104">
        <f t="shared" si="9"/>
        <v>0</v>
      </c>
      <c r="K83" s="79">
        <v>4.258E-2</v>
      </c>
      <c r="L83" s="80">
        <v>7.216E-5</v>
      </c>
      <c r="M83" s="122">
        <v>42.77</v>
      </c>
      <c r="N83" s="117"/>
      <c r="O83" s="66"/>
      <c r="P83" s="105">
        <f t="shared" si="10"/>
        <v>0</v>
      </c>
      <c r="Q83" s="106">
        <f t="shared" si="11"/>
        <v>0</v>
      </c>
      <c r="R83" s="111"/>
      <c r="S83" s="45" t="s">
        <v>370</v>
      </c>
      <c r="T83" s="81">
        <v>0.1</v>
      </c>
      <c r="U83" s="45" t="s">
        <v>52</v>
      </c>
      <c r="V83" s="82"/>
      <c r="W83" s="82" t="s">
        <v>63</v>
      </c>
      <c r="X83" s="82" t="s">
        <v>54</v>
      </c>
      <c r="Y83" s="74"/>
      <c r="Z83" s="74"/>
      <c r="AA83" s="74" t="s">
        <v>53</v>
      </c>
      <c r="AB83" s="74"/>
      <c r="AC83" s="74"/>
      <c r="AD83" s="83" t="s">
        <v>50</v>
      </c>
      <c r="AE83" s="83" t="s">
        <v>51</v>
      </c>
      <c r="AF83" s="74">
        <v>14606782152208</v>
      </c>
      <c r="AG83" s="114">
        <v>0</v>
      </c>
      <c r="AH83" s="114">
        <v>0</v>
      </c>
      <c r="AI83" s="114">
        <v>0</v>
      </c>
      <c r="AJ83" s="113"/>
      <c r="AK83" s="113"/>
    </row>
    <row r="84" spans="1:37" ht="22.8" x14ac:dyDescent="0.25">
      <c r="A84" s="75" t="s">
        <v>371</v>
      </c>
      <c r="B84" s="76" t="s">
        <v>372</v>
      </c>
      <c r="C84" t="s">
        <v>373</v>
      </c>
      <c r="D84" s="92">
        <v>23.76</v>
      </c>
      <c r="E84" s="23">
        <v>50</v>
      </c>
      <c r="F84" s="77"/>
      <c r="G84" s="66">
        <v>50</v>
      </c>
      <c r="H84" s="99"/>
      <c r="I84" s="78">
        <f t="shared" si="8"/>
        <v>23.76</v>
      </c>
      <c r="J84" s="104">
        <f t="shared" si="9"/>
        <v>0</v>
      </c>
      <c r="K84" s="79">
        <v>4.258E-2</v>
      </c>
      <c r="L84" s="80">
        <v>7.216E-5</v>
      </c>
      <c r="M84" s="122">
        <v>42.77</v>
      </c>
      <c r="N84" s="117"/>
      <c r="O84" s="66"/>
      <c r="P84" s="105">
        <f t="shared" si="10"/>
        <v>0</v>
      </c>
      <c r="Q84" s="106">
        <f t="shared" si="11"/>
        <v>0</v>
      </c>
      <c r="R84" s="111"/>
      <c r="S84" s="45" t="s">
        <v>374</v>
      </c>
      <c r="T84" s="81">
        <v>0.1</v>
      </c>
      <c r="U84" s="45" t="s">
        <v>52</v>
      </c>
      <c r="V84" s="82"/>
      <c r="W84" s="82" t="s">
        <v>63</v>
      </c>
      <c r="X84" s="82" t="s">
        <v>54</v>
      </c>
      <c r="Y84" s="74"/>
      <c r="Z84" s="74"/>
      <c r="AA84" s="74" t="s">
        <v>53</v>
      </c>
      <c r="AB84" s="74"/>
      <c r="AC84" s="74"/>
      <c r="AD84" s="83" t="s">
        <v>50</v>
      </c>
      <c r="AE84" s="83" t="s">
        <v>51</v>
      </c>
      <c r="AF84" s="74">
        <v>14606782152215</v>
      </c>
      <c r="AG84" s="114">
        <v>0</v>
      </c>
      <c r="AH84" s="114">
        <v>0</v>
      </c>
      <c r="AI84" s="114">
        <v>0</v>
      </c>
      <c r="AJ84" s="113"/>
      <c r="AK84" s="113"/>
    </row>
    <row r="85" spans="1:37" ht="22.8" x14ac:dyDescent="0.25">
      <c r="A85" s="75" t="s">
        <v>375</v>
      </c>
      <c r="B85" s="76" t="s">
        <v>376</v>
      </c>
      <c r="C85" t="s">
        <v>377</v>
      </c>
      <c r="D85" s="92">
        <v>23.76</v>
      </c>
      <c r="E85" s="23">
        <v>50</v>
      </c>
      <c r="F85" s="77"/>
      <c r="G85" s="66">
        <v>50</v>
      </c>
      <c r="H85" s="99"/>
      <c r="I85" s="78">
        <f t="shared" si="8"/>
        <v>23.76</v>
      </c>
      <c r="J85" s="104">
        <f t="shared" si="9"/>
        <v>0</v>
      </c>
      <c r="K85" s="79">
        <v>4.2200000000000001E-2</v>
      </c>
      <c r="L85" s="80">
        <v>6.5279999999999998E-5</v>
      </c>
      <c r="M85" s="122">
        <v>42.77</v>
      </c>
      <c r="N85" s="117"/>
      <c r="O85" s="66"/>
      <c r="P85" s="105">
        <f t="shared" si="10"/>
        <v>0</v>
      </c>
      <c r="Q85" s="106">
        <f t="shared" si="11"/>
        <v>0</v>
      </c>
      <c r="R85" s="111"/>
      <c r="S85" s="45" t="s">
        <v>378</v>
      </c>
      <c r="T85" s="81">
        <v>0.1</v>
      </c>
      <c r="U85" s="45" t="s">
        <v>52</v>
      </c>
      <c r="V85" s="82"/>
      <c r="W85" s="82" t="s">
        <v>63</v>
      </c>
      <c r="X85" s="82" t="s">
        <v>54</v>
      </c>
      <c r="Y85" s="74"/>
      <c r="Z85" s="74"/>
      <c r="AA85" s="74" t="s">
        <v>53</v>
      </c>
      <c r="AB85" s="74"/>
      <c r="AC85" s="74"/>
      <c r="AD85" s="83" t="s">
        <v>50</v>
      </c>
      <c r="AE85" s="83" t="s">
        <v>51</v>
      </c>
      <c r="AF85" s="74">
        <v>14606782152222</v>
      </c>
      <c r="AG85" s="114">
        <v>20.399999999999999</v>
      </c>
      <c r="AH85" s="114">
        <v>16</v>
      </c>
      <c r="AI85" s="114">
        <v>0.2</v>
      </c>
      <c r="AJ85" s="113"/>
      <c r="AK85" s="113"/>
    </row>
    <row r="86" spans="1:37" x14ac:dyDescent="0.25">
      <c r="A86" s="75" t="s">
        <v>379</v>
      </c>
      <c r="B86" s="76" t="s">
        <v>380</v>
      </c>
      <c r="C86" t="s">
        <v>381</v>
      </c>
      <c r="D86" s="92">
        <v>23.76</v>
      </c>
      <c r="E86" s="23">
        <v>50</v>
      </c>
      <c r="F86" s="77"/>
      <c r="G86" s="66">
        <v>1</v>
      </c>
      <c r="H86" s="99"/>
      <c r="I86" s="78">
        <f t="shared" si="8"/>
        <v>23.76</v>
      </c>
      <c r="J86" s="104">
        <f t="shared" si="9"/>
        <v>0</v>
      </c>
      <c r="K86" s="79">
        <v>4.2999999999999997E-2</v>
      </c>
      <c r="L86" s="80">
        <v>5.4713599999999997E-5</v>
      </c>
      <c r="M86" s="122">
        <v>42.77</v>
      </c>
      <c r="N86" s="117"/>
      <c r="O86" s="66"/>
      <c r="P86" s="105">
        <f t="shared" si="10"/>
        <v>0</v>
      </c>
      <c r="Q86" s="106">
        <f t="shared" si="11"/>
        <v>0</v>
      </c>
      <c r="R86" s="111"/>
      <c r="S86" s="45" t="s">
        <v>382</v>
      </c>
      <c r="T86" s="81">
        <v>0.1</v>
      </c>
      <c r="U86" s="45" t="s">
        <v>52</v>
      </c>
      <c r="V86" s="82"/>
      <c r="W86" s="82" t="s">
        <v>63</v>
      </c>
      <c r="X86" s="82" t="s">
        <v>54</v>
      </c>
      <c r="Y86" s="74"/>
      <c r="Z86" s="74"/>
      <c r="AA86" s="74" t="s">
        <v>53</v>
      </c>
      <c r="AB86" s="74"/>
      <c r="AC86" s="74"/>
      <c r="AD86" s="83" t="s">
        <v>50</v>
      </c>
      <c r="AE86" s="83" t="s">
        <v>51</v>
      </c>
      <c r="AF86" s="74">
        <v>14606782162702</v>
      </c>
      <c r="AG86" s="114">
        <v>20.5</v>
      </c>
      <c r="AH86" s="114">
        <v>16.5</v>
      </c>
      <c r="AI86" s="114">
        <v>0.159</v>
      </c>
      <c r="AJ86" s="113"/>
      <c r="AK86" s="113"/>
    </row>
    <row r="87" spans="1:37" x14ac:dyDescent="0.25">
      <c r="A87" s="75" t="s">
        <v>383</v>
      </c>
      <c r="B87" s="76" t="s">
        <v>384</v>
      </c>
      <c r="C87" t="s">
        <v>385</v>
      </c>
      <c r="D87" s="92">
        <v>23.76</v>
      </c>
      <c r="E87" s="23">
        <v>50</v>
      </c>
      <c r="F87" s="77"/>
      <c r="G87" s="66">
        <v>50</v>
      </c>
      <c r="H87" s="99"/>
      <c r="I87" s="78">
        <f t="shared" si="8"/>
        <v>23.76</v>
      </c>
      <c r="J87" s="104">
        <f t="shared" si="9"/>
        <v>0</v>
      </c>
      <c r="K87" s="79">
        <v>4.2999999999999997E-2</v>
      </c>
      <c r="L87" s="80">
        <v>6.7830000000000006E-5</v>
      </c>
      <c r="M87" s="122">
        <v>42.77</v>
      </c>
      <c r="N87" s="117"/>
      <c r="O87" s="66"/>
      <c r="P87" s="105">
        <f t="shared" si="10"/>
        <v>0</v>
      </c>
      <c r="Q87" s="106">
        <f t="shared" si="11"/>
        <v>0</v>
      </c>
      <c r="R87" s="111"/>
      <c r="S87" s="45" t="s">
        <v>386</v>
      </c>
      <c r="T87" s="81">
        <v>0.1</v>
      </c>
      <c r="U87" s="45" t="s">
        <v>52</v>
      </c>
      <c r="V87" s="82"/>
      <c r="W87" s="82" t="s">
        <v>63</v>
      </c>
      <c r="X87" s="82" t="s">
        <v>54</v>
      </c>
      <c r="Y87" s="74"/>
      <c r="Z87" s="74"/>
      <c r="AA87" s="74" t="s">
        <v>53</v>
      </c>
      <c r="AB87" s="74"/>
      <c r="AC87" s="74"/>
      <c r="AD87" s="83" t="s">
        <v>50</v>
      </c>
      <c r="AE87" s="83" t="s">
        <v>51</v>
      </c>
      <c r="AF87" s="74">
        <v>14606782162719</v>
      </c>
      <c r="AG87" s="114">
        <v>20.5</v>
      </c>
      <c r="AH87" s="114">
        <v>16</v>
      </c>
      <c r="AI87" s="114">
        <v>0.13</v>
      </c>
      <c r="AJ87" s="113"/>
      <c r="AK87" s="113"/>
    </row>
    <row r="88" spans="1:37" x14ac:dyDescent="0.25">
      <c r="A88" s="75" t="s">
        <v>387</v>
      </c>
      <c r="B88" s="76" t="s">
        <v>388</v>
      </c>
      <c r="C88" t="s">
        <v>389</v>
      </c>
      <c r="D88" s="92">
        <v>23.76</v>
      </c>
      <c r="E88" s="23">
        <v>50</v>
      </c>
      <c r="F88" s="77"/>
      <c r="G88" s="66">
        <v>50</v>
      </c>
      <c r="H88" s="99"/>
      <c r="I88" s="78">
        <f t="shared" si="8"/>
        <v>23.76</v>
      </c>
      <c r="J88" s="104">
        <f t="shared" si="9"/>
        <v>0</v>
      </c>
      <c r="K88" s="79">
        <v>4.2999999999999997E-2</v>
      </c>
      <c r="L88" s="80">
        <v>5.4713599999999997E-5</v>
      </c>
      <c r="M88" s="122">
        <v>42.77</v>
      </c>
      <c r="N88" s="117"/>
      <c r="O88" s="66"/>
      <c r="P88" s="105">
        <f t="shared" si="10"/>
        <v>0</v>
      </c>
      <c r="Q88" s="106">
        <f t="shared" si="11"/>
        <v>0</v>
      </c>
      <c r="R88" s="111"/>
      <c r="S88" s="45" t="s">
        <v>390</v>
      </c>
      <c r="T88" s="81">
        <v>0.1</v>
      </c>
      <c r="U88" s="45" t="s">
        <v>52</v>
      </c>
      <c r="V88" s="82"/>
      <c r="W88" s="82" t="s">
        <v>63</v>
      </c>
      <c r="X88" s="82" t="s">
        <v>54</v>
      </c>
      <c r="Y88" s="74"/>
      <c r="Z88" s="74"/>
      <c r="AA88" s="74" t="s">
        <v>53</v>
      </c>
      <c r="AB88" s="74"/>
      <c r="AC88" s="74"/>
      <c r="AD88" s="83" t="s">
        <v>50</v>
      </c>
      <c r="AE88" s="83" t="s">
        <v>51</v>
      </c>
      <c r="AF88" s="74">
        <v>14606782162726</v>
      </c>
      <c r="AG88" s="114">
        <v>20.5</v>
      </c>
      <c r="AH88" s="114">
        <v>16.5</v>
      </c>
      <c r="AI88" s="114">
        <v>0.159</v>
      </c>
      <c r="AJ88" s="113"/>
      <c r="AK88" s="113"/>
    </row>
    <row r="89" spans="1:37" ht="22.8" x14ac:dyDescent="0.25">
      <c r="A89" s="75" t="s">
        <v>391</v>
      </c>
      <c r="B89" s="76" t="s">
        <v>392</v>
      </c>
      <c r="C89" t="s">
        <v>393</v>
      </c>
      <c r="D89" s="92">
        <v>23.76</v>
      </c>
      <c r="E89" s="23">
        <v>50</v>
      </c>
      <c r="F89" s="77"/>
      <c r="G89" s="66">
        <v>50</v>
      </c>
      <c r="H89" s="99"/>
      <c r="I89" s="78">
        <f t="shared" si="8"/>
        <v>23.76</v>
      </c>
      <c r="J89" s="104">
        <f t="shared" si="9"/>
        <v>0</v>
      </c>
      <c r="K89" s="79">
        <v>4.2999999999999997E-2</v>
      </c>
      <c r="L89" s="80">
        <v>6.7830000000000006E-5</v>
      </c>
      <c r="M89" s="122">
        <v>42.77</v>
      </c>
      <c r="N89" s="117"/>
      <c r="O89" s="66"/>
      <c r="P89" s="105">
        <f t="shared" si="10"/>
        <v>0</v>
      </c>
      <c r="Q89" s="106">
        <f t="shared" si="11"/>
        <v>0</v>
      </c>
      <c r="R89" s="111"/>
      <c r="S89" s="45" t="s">
        <v>394</v>
      </c>
      <c r="T89" s="81">
        <v>0.1</v>
      </c>
      <c r="U89" s="45" t="s">
        <v>52</v>
      </c>
      <c r="V89" s="82"/>
      <c r="W89" s="82" t="s">
        <v>63</v>
      </c>
      <c r="X89" s="82" t="s">
        <v>54</v>
      </c>
      <c r="Y89" s="74"/>
      <c r="Z89" s="74"/>
      <c r="AA89" s="74" t="s">
        <v>53</v>
      </c>
      <c r="AB89" s="74"/>
      <c r="AC89" s="74"/>
      <c r="AD89" s="83" t="s">
        <v>50</v>
      </c>
      <c r="AE89" s="83" t="s">
        <v>51</v>
      </c>
      <c r="AF89" s="74">
        <v>14606782162733</v>
      </c>
      <c r="AG89" s="114">
        <v>20.5</v>
      </c>
      <c r="AH89" s="114">
        <v>16</v>
      </c>
      <c r="AI89" s="114">
        <v>0.13</v>
      </c>
      <c r="AJ89" s="113"/>
      <c r="AK89" s="113"/>
    </row>
    <row r="90" spans="1:37" ht="22.8" x14ac:dyDescent="0.25">
      <c r="A90" s="75" t="s">
        <v>395</v>
      </c>
      <c r="B90" s="76" t="s">
        <v>396</v>
      </c>
      <c r="C90" t="s">
        <v>397</v>
      </c>
      <c r="D90" s="92">
        <v>23.76</v>
      </c>
      <c r="E90" s="23">
        <v>50</v>
      </c>
      <c r="F90" s="77">
        <v>10</v>
      </c>
      <c r="G90" s="66">
        <v>10</v>
      </c>
      <c r="H90" s="99"/>
      <c r="I90" s="78">
        <f t="shared" si="8"/>
        <v>23.76</v>
      </c>
      <c r="J90" s="104">
        <f t="shared" si="9"/>
        <v>0</v>
      </c>
      <c r="K90" s="79">
        <v>4.5999999999999999E-2</v>
      </c>
      <c r="L90" s="80">
        <v>6.0690000000000003E-5</v>
      </c>
      <c r="M90" s="122">
        <v>42.77</v>
      </c>
      <c r="N90" s="117"/>
      <c r="O90" s="66"/>
      <c r="P90" s="105">
        <f t="shared" si="10"/>
        <v>0</v>
      </c>
      <c r="Q90" s="106">
        <f t="shared" si="11"/>
        <v>0</v>
      </c>
      <c r="R90" s="111"/>
      <c r="S90" s="45" t="s">
        <v>398</v>
      </c>
      <c r="T90" s="81">
        <v>0.1</v>
      </c>
      <c r="U90" s="45" t="s">
        <v>52</v>
      </c>
      <c r="V90" s="82"/>
      <c r="W90" s="82" t="s">
        <v>63</v>
      </c>
      <c r="X90" s="82" t="s">
        <v>54</v>
      </c>
      <c r="Y90" s="74"/>
      <c r="Z90" s="74"/>
      <c r="AA90" s="74" t="s">
        <v>53</v>
      </c>
      <c r="AB90" s="74"/>
      <c r="AC90" s="74"/>
      <c r="AD90" s="83" t="s">
        <v>50</v>
      </c>
      <c r="AE90" s="83" t="s">
        <v>399</v>
      </c>
      <c r="AF90" s="74">
        <v>34606782166810</v>
      </c>
      <c r="AG90" s="114">
        <v>20.5</v>
      </c>
      <c r="AH90" s="114">
        <v>16</v>
      </c>
      <c r="AI90" s="114">
        <v>0.4</v>
      </c>
      <c r="AJ90" s="113"/>
      <c r="AK90" s="113"/>
    </row>
    <row r="91" spans="1:37" ht="22.8" x14ac:dyDescent="0.25">
      <c r="A91" s="75" t="s">
        <v>400</v>
      </c>
      <c r="B91" s="76" t="s">
        <v>401</v>
      </c>
      <c r="C91" t="s">
        <v>402</v>
      </c>
      <c r="D91" s="92">
        <v>23.76</v>
      </c>
      <c r="E91" s="23">
        <v>50</v>
      </c>
      <c r="F91" s="77">
        <v>10</v>
      </c>
      <c r="G91" s="66">
        <v>1</v>
      </c>
      <c r="H91" s="99"/>
      <c r="I91" s="78">
        <f t="shared" si="8"/>
        <v>23.76</v>
      </c>
      <c r="J91" s="104">
        <f t="shared" si="9"/>
        <v>0</v>
      </c>
      <c r="K91" s="79">
        <v>4.5999999999999999E-2</v>
      </c>
      <c r="L91" s="80">
        <v>6.0690000000000003E-5</v>
      </c>
      <c r="M91" s="122">
        <v>42.77</v>
      </c>
      <c r="N91" s="117"/>
      <c r="O91" s="66"/>
      <c r="P91" s="105">
        <f t="shared" si="10"/>
        <v>0</v>
      </c>
      <c r="Q91" s="106">
        <f t="shared" si="11"/>
        <v>0</v>
      </c>
      <c r="R91" s="111"/>
      <c r="S91" s="45" t="s">
        <v>403</v>
      </c>
      <c r="T91" s="81">
        <v>0.1</v>
      </c>
      <c r="U91" s="45" t="s">
        <v>52</v>
      </c>
      <c r="V91" s="82"/>
      <c r="W91" s="82" t="s">
        <v>63</v>
      </c>
      <c r="X91" s="82" t="s">
        <v>54</v>
      </c>
      <c r="Y91" s="74"/>
      <c r="Z91" s="74"/>
      <c r="AA91" s="74" t="s">
        <v>53</v>
      </c>
      <c r="AB91" s="74"/>
      <c r="AC91" s="74"/>
      <c r="AD91" s="83" t="s">
        <v>50</v>
      </c>
      <c r="AE91" s="83" t="s">
        <v>404</v>
      </c>
      <c r="AF91" s="74">
        <v>24606782166820</v>
      </c>
      <c r="AG91" s="114">
        <v>20.5</v>
      </c>
      <c r="AH91" s="114">
        <v>16</v>
      </c>
      <c r="AI91" s="114">
        <v>0.11</v>
      </c>
      <c r="AJ91" s="113"/>
      <c r="AK91" s="113"/>
    </row>
    <row r="92" spans="1:37" ht="22.8" x14ac:dyDescent="0.25">
      <c r="A92" s="75" t="s">
        <v>405</v>
      </c>
      <c r="B92" s="76" t="s">
        <v>406</v>
      </c>
      <c r="C92" t="s">
        <v>407</v>
      </c>
      <c r="D92" s="92">
        <v>23.76</v>
      </c>
      <c r="E92" s="23">
        <v>50</v>
      </c>
      <c r="F92" s="77"/>
      <c r="G92" s="66">
        <v>50</v>
      </c>
      <c r="H92" s="99"/>
      <c r="I92" s="78">
        <f t="shared" si="8"/>
        <v>23.76</v>
      </c>
      <c r="J92" s="104">
        <f t="shared" si="9"/>
        <v>0</v>
      </c>
      <c r="K92" s="79">
        <v>3.9E-2</v>
      </c>
      <c r="L92" s="80">
        <v>5.4713599999999997E-5</v>
      </c>
      <c r="M92" s="122">
        <v>42.77</v>
      </c>
      <c r="N92" s="117"/>
      <c r="O92" s="66"/>
      <c r="P92" s="105">
        <f t="shared" si="10"/>
        <v>0</v>
      </c>
      <c r="Q92" s="106">
        <f t="shared" si="11"/>
        <v>0</v>
      </c>
      <c r="R92" s="111"/>
      <c r="S92" s="45" t="s">
        <v>408</v>
      </c>
      <c r="T92" s="81">
        <v>0.1</v>
      </c>
      <c r="U92" s="45" t="s">
        <v>52</v>
      </c>
      <c r="V92" s="82"/>
      <c r="W92" s="82" t="s">
        <v>63</v>
      </c>
      <c r="X92" s="82" t="s">
        <v>54</v>
      </c>
      <c r="Y92" s="74"/>
      <c r="Z92" s="74"/>
      <c r="AA92" s="74" t="s">
        <v>53</v>
      </c>
      <c r="AB92" s="74"/>
      <c r="AC92" s="74"/>
      <c r="AD92" s="83" t="s">
        <v>50</v>
      </c>
      <c r="AE92" s="83" t="s">
        <v>51</v>
      </c>
      <c r="AF92" s="74">
        <v>14606782174507</v>
      </c>
      <c r="AG92" s="114">
        <v>20.5</v>
      </c>
      <c r="AH92" s="114">
        <v>16.5</v>
      </c>
      <c r="AI92" s="114">
        <v>0.159</v>
      </c>
      <c r="AJ92" s="113"/>
      <c r="AK92" s="113"/>
    </row>
    <row r="93" spans="1:37" ht="22.8" x14ac:dyDescent="0.25">
      <c r="A93" s="75" t="s">
        <v>409</v>
      </c>
      <c r="B93" s="76" t="s">
        <v>410</v>
      </c>
      <c r="C93" t="s">
        <v>411</v>
      </c>
      <c r="D93" s="92">
        <v>23.76</v>
      </c>
      <c r="E93" s="23">
        <v>50</v>
      </c>
      <c r="F93" s="77"/>
      <c r="G93" s="66">
        <v>50</v>
      </c>
      <c r="H93" s="99"/>
      <c r="I93" s="78">
        <f t="shared" si="8"/>
        <v>23.76</v>
      </c>
      <c r="J93" s="104">
        <f t="shared" si="9"/>
        <v>0</v>
      </c>
      <c r="K93" s="79">
        <v>3.9E-2</v>
      </c>
      <c r="L93" s="80">
        <v>5.4713599999999997E-5</v>
      </c>
      <c r="M93" s="122">
        <v>42.77</v>
      </c>
      <c r="N93" s="117"/>
      <c r="O93" s="66"/>
      <c r="P93" s="105">
        <f t="shared" si="10"/>
        <v>0</v>
      </c>
      <c r="Q93" s="106">
        <f t="shared" si="11"/>
        <v>0</v>
      </c>
      <c r="R93" s="111"/>
      <c r="S93" s="45" t="s">
        <v>412</v>
      </c>
      <c r="T93" s="81">
        <v>0.1</v>
      </c>
      <c r="U93" s="45" t="s">
        <v>52</v>
      </c>
      <c r="V93" s="82"/>
      <c r="W93" s="82" t="s">
        <v>63</v>
      </c>
      <c r="X93" s="82" t="s">
        <v>54</v>
      </c>
      <c r="Y93" s="74"/>
      <c r="Z93" s="74"/>
      <c r="AA93" s="74" t="s">
        <v>53</v>
      </c>
      <c r="AB93" s="74"/>
      <c r="AC93" s="74"/>
      <c r="AD93" s="83" t="s">
        <v>50</v>
      </c>
      <c r="AE93" s="83" t="s">
        <v>51</v>
      </c>
      <c r="AF93" s="74">
        <v>14606782174514</v>
      </c>
      <c r="AG93" s="114">
        <v>20.5</v>
      </c>
      <c r="AH93" s="114">
        <v>16.5</v>
      </c>
      <c r="AI93" s="114">
        <v>0.159</v>
      </c>
      <c r="AJ93" s="113"/>
      <c r="AK93" s="113"/>
    </row>
    <row r="94" spans="1:37" x14ac:dyDescent="0.25">
      <c r="A94" s="75" t="s">
        <v>413</v>
      </c>
      <c r="B94" s="76" t="s">
        <v>414</v>
      </c>
      <c r="C94" t="s">
        <v>415</v>
      </c>
      <c r="D94" s="92">
        <v>23.76</v>
      </c>
      <c r="E94" s="23">
        <v>50</v>
      </c>
      <c r="F94" s="77"/>
      <c r="G94" s="66">
        <v>50</v>
      </c>
      <c r="H94" s="99"/>
      <c r="I94" s="78">
        <f t="shared" si="8"/>
        <v>23.76</v>
      </c>
      <c r="J94" s="104">
        <f t="shared" si="9"/>
        <v>0</v>
      </c>
      <c r="K94" s="79">
        <v>3.9E-2</v>
      </c>
      <c r="L94" s="80">
        <v>5.9039999999999997E-5</v>
      </c>
      <c r="M94" s="122">
        <v>42.77</v>
      </c>
      <c r="N94" s="117"/>
      <c r="O94" s="66"/>
      <c r="P94" s="105">
        <f t="shared" si="10"/>
        <v>0</v>
      </c>
      <c r="Q94" s="106">
        <f t="shared" si="11"/>
        <v>0</v>
      </c>
      <c r="R94" s="111"/>
      <c r="S94" s="45" t="s">
        <v>416</v>
      </c>
      <c r="T94" s="81">
        <v>0.1</v>
      </c>
      <c r="U94" s="45" t="s">
        <v>52</v>
      </c>
      <c r="V94" s="82"/>
      <c r="W94" s="82" t="s">
        <v>63</v>
      </c>
      <c r="X94" s="82" t="s">
        <v>54</v>
      </c>
      <c r="Y94" s="74"/>
      <c r="Z94" s="74"/>
      <c r="AA94" s="74" t="s">
        <v>53</v>
      </c>
      <c r="AB94" s="74"/>
      <c r="AC94" s="74"/>
      <c r="AD94" s="83" t="s">
        <v>50</v>
      </c>
      <c r="AE94" s="83" t="s">
        <v>51</v>
      </c>
      <c r="AF94" s="74">
        <v>14606782174521</v>
      </c>
      <c r="AG94" s="114">
        <v>20.5</v>
      </c>
      <c r="AH94" s="114">
        <v>16</v>
      </c>
      <c r="AI94" s="114">
        <v>0.15</v>
      </c>
      <c r="AJ94" s="113"/>
      <c r="AK94" s="113"/>
    </row>
    <row r="95" spans="1:37" x14ac:dyDescent="0.25">
      <c r="A95" s="75" t="s">
        <v>417</v>
      </c>
      <c r="B95" s="76" t="s">
        <v>418</v>
      </c>
      <c r="C95" t="s">
        <v>419</v>
      </c>
      <c r="D95" s="92">
        <v>23.76</v>
      </c>
      <c r="E95" s="23">
        <v>50</v>
      </c>
      <c r="F95" s="77">
        <v>10</v>
      </c>
      <c r="G95" s="66">
        <v>10</v>
      </c>
      <c r="H95" s="99"/>
      <c r="I95" s="78">
        <f t="shared" si="8"/>
        <v>23.76</v>
      </c>
      <c r="J95" s="104">
        <f t="shared" si="9"/>
        <v>0</v>
      </c>
      <c r="K95" s="79">
        <v>4.5999999999999999E-2</v>
      </c>
      <c r="L95" s="80">
        <v>6.0690000000000003E-5</v>
      </c>
      <c r="M95" s="122">
        <v>42.77</v>
      </c>
      <c r="N95" s="117"/>
      <c r="O95" s="66"/>
      <c r="P95" s="105">
        <f t="shared" si="10"/>
        <v>0</v>
      </c>
      <c r="Q95" s="106">
        <f t="shared" si="11"/>
        <v>0</v>
      </c>
      <c r="R95" s="111"/>
      <c r="S95" s="45" t="s">
        <v>420</v>
      </c>
      <c r="T95" s="81">
        <v>0.1</v>
      </c>
      <c r="U95" s="45" t="s">
        <v>52</v>
      </c>
      <c r="V95" s="82"/>
      <c r="W95" s="82" t="s">
        <v>63</v>
      </c>
      <c r="X95" s="82" t="s">
        <v>54</v>
      </c>
      <c r="Y95" s="74"/>
      <c r="Z95" s="74"/>
      <c r="AA95" s="74" t="s">
        <v>53</v>
      </c>
      <c r="AB95" s="74"/>
      <c r="AC95" s="74"/>
      <c r="AD95" s="83" t="s">
        <v>50</v>
      </c>
      <c r="AE95" s="83" t="s">
        <v>421</v>
      </c>
      <c r="AF95" s="74">
        <v>34606782174556</v>
      </c>
      <c r="AG95" s="114">
        <v>21</v>
      </c>
      <c r="AH95" s="114">
        <v>16</v>
      </c>
      <c r="AI95" s="114">
        <v>0.11</v>
      </c>
      <c r="AJ95" s="113"/>
      <c r="AK95" s="113"/>
    </row>
    <row r="96" spans="1:37" x14ac:dyDescent="0.25">
      <c r="A96" s="75" t="s">
        <v>422</v>
      </c>
      <c r="B96" s="76" t="s">
        <v>423</v>
      </c>
      <c r="C96" t="s">
        <v>424</v>
      </c>
      <c r="D96" s="92">
        <v>23.76</v>
      </c>
      <c r="E96" s="23">
        <v>50</v>
      </c>
      <c r="F96" s="77">
        <v>10</v>
      </c>
      <c r="G96" s="66">
        <v>10</v>
      </c>
      <c r="H96" s="99"/>
      <c r="I96" s="78">
        <f t="shared" si="8"/>
        <v>23.76</v>
      </c>
      <c r="J96" s="104">
        <f t="shared" si="9"/>
        <v>0</v>
      </c>
      <c r="K96" s="79">
        <v>4.5999999999999999E-2</v>
      </c>
      <c r="L96" s="80">
        <v>6.0690000000000003E-5</v>
      </c>
      <c r="M96" s="122">
        <v>42.77</v>
      </c>
      <c r="N96" s="117"/>
      <c r="O96" s="66"/>
      <c r="P96" s="105">
        <f t="shared" si="10"/>
        <v>0</v>
      </c>
      <c r="Q96" s="106">
        <f t="shared" si="11"/>
        <v>0</v>
      </c>
      <c r="R96" s="111"/>
      <c r="S96" s="45" t="s">
        <v>425</v>
      </c>
      <c r="T96" s="81">
        <v>0.1</v>
      </c>
      <c r="U96" s="45" t="s">
        <v>52</v>
      </c>
      <c r="V96" s="82"/>
      <c r="W96" s="82" t="s">
        <v>63</v>
      </c>
      <c r="X96" s="82" t="s">
        <v>54</v>
      </c>
      <c r="Y96" s="74"/>
      <c r="Z96" s="74"/>
      <c r="AA96" s="74" t="s">
        <v>53</v>
      </c>
      <c r="AB96" s="74"/>
      <c r="AC96" s="74"/>
      <c r="AD96" s="83" t="s">
        <v>50</v>
      </c>
      <c r="AE96" s="83" t="s">
        <v>426</v>
      </c>
      <c r="AF96" s="74">
        <v>24606782174566</v>
      </c>
      <c r="AG96" s="114">
        <v>20.5</v>
      </c>
      <c r="AH96" s="114">
        <v>16</v>
      </c>
      <c r="AI96" s="114">
        <v>0.4</v>
      </c>
      <c r="AJ96" s="113"/>
      <c r="AK96" s="113"/>
    </row>
    <row r="97" spans="1:37" ht="22.8" x14ac:dyDescent="0.25">
      <c r="A97" s="75" t="s">
        <v>427</v>
      </c>
      <c r="B97" s="76" t="s">
        <v>428</v>
      </c>
      <c r="C97" t="s">
        <v>429</v>
      </c>
      <c r="D97" s="92">
        <v>23.76</v>
      </c>
      <c r="E97" s="23">
        <v>50</v>
      </c>
      <c r="F97" s="77"/>
      <c r="G97" s="66">
        <v>50</v>
      </c>
      <c r="H97" s="99"/>
      <c r="I97" s="78">
        <f t="shared" si="8"/>
        <v>23.76</v>
      </c>
      <c r="J97" s="104">
        <f t="shared" si="9"/>
        <v>0</v>
      </c>
      <c r="K97" s="79">
        <v>4.2680000000000003E-2</v>
      </c>
      <c r="L97" s="80">
        <v>6.5599999999999995E-5</v>
      </c>
      <c r="M97" s="122">
        <v>42.77</v>
      </c>
      <c r="N97" s="117"/>
      <c r="O97" s="66"/>
      <c r="P97" s="105">
        <f t="shared" si="10"/>
        <v>0</v>
      </c>
      <c r="Q97" s="106">
        <f t="shared" si="11"/>
        <v>0</v>
      </c>
      <c r="R97" s="111"/>
      <c r="S97" s="45" t="s">
        <v>430</v>
      </c>
      <c r="T97" s="81">
        <v>0.1</v>
      </c>
      <c r="U97" s="45" t="s">
        <v>52</v>
      </c>
      <c r="V97" s="82"/>
      <c r="W97" s="82" t="s">
        <v>63</v>
      </c>
      <c r="X97" s="82" t="s">
        <v>54</v>
      </c>
      <c r="Y97" s="74"/>
      <c r="Z97" s="74"/>
      <c r="AA97" s="74" t="s">
        <v>53</v>
      </c>
      <c r="AB97" s="74"/>
      <c r="AC97" s="74"/>
      <c r="AD97" s="83" t="s">
        <v>50</v>
      </c>
      <c r="AE97" s="83" t="s">
        <v>51</v>
      </c>
      <c r="AF97" s="74">
        <v>14606782182915</v>
      </c>
      <c r="AG97" s="114">
        <v>20.5</v>
      </c>
      <c r="AH97" s="114">
        <v>16</v>
      </c>
      <c r="AI97" s="114">
        <v>0.2</v>
      </c>
      <c r="AJ97" s="113"/>
      <c r="AK97" s="113"/>
    </row>
    <row r="98" spans="1:37" ht="22.8" x14ac:dyDescent="0.25">
      <c r="A98" s="75" t="s">
        <v>431</v>
      </c>
      <c r="B98" s="76" t="s">
        <v>432</v>
      </c>
      <c r="C98" t="s">
        <v>433</v>
      </c>
      <c r="D98" s="92">
        <v>23.76</v>
      </c>
      <c r="E98" s="23">
        <v>50</v>
      </c>
      <c r="F98" s="77"/>
      <c r="G98" s="66">
        <v>50</v>
      </c>
      <c r="H98" s="99"/>
      <c r="I98" s="78">
        <f t="shared" si="8"/>
        <v>23.76</v>
      </c>
      <c r="J98" s="104">
        <f t="shared" si="9"/>
        <v>0</v>
      </c>
      <c r="K98" s="79">
        <v>4.2999999999999997E-2</v>
      </c>
      <c r="L98" s="80">
        <v>6.232E-5</v>
      </c>
      <c r="M98" s="122">
        <v>42.77</v>
      </c>
      <c r="N98" s="117"/>
      <c r="O98" s="66"/>
      <c r="P98" s="105">
        <f t="shared" si="10"/>
        <v>0</v>
      </c>
      <c r="Q98" s="106">
        <f t="shared" si="11"/>
        <v>0</v>
      </c>
      <c r="R98" s="111"/>
      <c r="S98" s="45" t="s">
        <v>434</v>
      </c>
      <c r="T98" s="81">
        <v>0.1</v>
      </c>
      <c r="U98" s="45" t="s">
        <v>52</v>
      </c>
      <c r="V98" s="82"/>
      <c r="W98" s="82" t="s">
        <v>63</v>
      </c>
      <c r="X98" s="82" t="s">
        <v>54</v>
      </c>
      <c r="Y98" s="74"/>
      <c r="Z98" s="74"/>
      <c r="AA98" s="74" t="s">
        <v>53</v>
      </c>
      <c r="AB98" s="74"/>
      <c r="AC98" s="74"/>
      <c r="AD98" s="83" t="s">
        <v>50</v>
      </c>
      <c r="AE98" s="83" t="s">
        <v>51</v>
      </c>
      <c r="AF98" s="74">
        <v>14606782182922</v>
      </c>
      <c r="AG98" s="114">
        <v>0</v>
      </c>
      <c r="AH98" s="114">
        <v>0</v>
      </c>
      <c r="AI98" s="114">
        <v>0</v>
      </c>
      <c r="AJ98" s="113"/>
      <c r="AK98" s="113"/>
    </row>
    <row r="99" spans="1:37" ht="22.8" x14ac:dyDescent="0.25">
      <c r="A99" s="75" t="s">
        <v>435</v>
      </c>
      <c r="B99" s="76" t="s">
        <v>436</v>
      </c>
      <c r="C99" t="s">
        <v>437</v>
      </c>
      <c r="D99" s="92">
        <v>23.76</v>
      </c>
      <c r="E99" s="23">
        <v>50</v>
      </c>
      <c r="F99" s="77"/>
      <c r="G99" s="66">
        <v>50</v>
      </c>
      <c r="H99" s="99"/>
      <c r="I99" s="78">
        <f t="shared" si="8"/>
        <v>23.76</v>
      </c>
      <c r="J99" s="104">
        <f t="shared" si="9"/>
        <v>0</v>
      </c>
      <c r="K99" s="79">
        <v>4.2999999999999997E-2</v>
      </c>
      <c r="L99" s="80">
        <v>6.232E-5</v>
      </c>
      <c r="M99" s="122">
        <v>42.77</v>
      </c>
      <c r="N99" s="117"/>
      <c r="O99" s="66"/>
      <c r="P99" s="105">
        <f t="shared" si="10"/>
        <v>0</v>
      </c>
      <c r="Q99" s="106">
        <f t="shared" si="11"/>
        <v>0</v>
      </c>
      <c r="R99" s="111"/>
      <c r="S99" s="45" t="s">
        <v>438</v>
      </c>
      <c r="T99" s="81">
        <v>0.1</v>
      </c>
      <c r="U99" s="45" t="s">
        <v>52</v>
      </c>
      <c r="V99" s="82"/>
      <c r="W99" s="82" t="s">
        <v>63</v>
      </c>
      <c r="X99" s="82" t="s">
        <v>54</v>
      </c>
      <c r="Y99" s="74"/>
      <c r="Z99" s="74"/>
      <c r="AA99" s="74" t="s">
        <v>53</v>
      </c>
      <c r="AB99" s="74"/>
      <c r="AC99" s="74"/>
      <c r="AD99" s="83" t="s">
        <v>50</v>
      </c>
      <c r="AE99" s="83" t="s">
        <v>51</v>
      </c>
      <c r="AF99" s="74">
        <v>14606782182939</v>
      </c>
      <c r="AG99" s="114">
        <v>0</v>
      </c>
      <c r="AH99" s="114">
        <v>0</v>
      </c>
      <c r="AI99" s="114">
        <v>0</v>
      </c>
      <c r="AJ99" s="113"/>
      <c r="AK99" s="113"/>
    </row>
    <row r="100" spans="1:37" ht="22.8" x14ac:dyDescent="0.25">
      <c r="A100" s="75" t="s">
        <v>439</v>
      </c>
      <c r="B100" s="76" t="s">
        <v>440</v>
      </c>
      <c r="C100" t="s">
        <v>441</v>
      </c>
      <c r="D100" s="92">
        <v>23.76</v>
      </c>
      <c r="E100" s="23">
        <v>50</v>
      </c>
      <c r="F100" s="77"/>
      <c r="G100" s="66">
        <v>50</v>
      </c>
      <c r="H100" s="99"/>
      <c r="I100" s="78">
        <f t="shared" si="8"/>
        <v>23.76</v>
      </c>
      <c r="J100" s="104">
        <f t="shared" si="9"/>
        <v>0</v>
      </c>
      <c r="K100" s="79">
        <v>4.2999999999999997E-2</v>
      </c>
      <c r="L100" s="80">
        <v>6.6342500000000004E-5</v>
      </c>
      <c r="M100" s="122">
        <v>42.77</v>
      </c>
      <c r="N100" s="117"/>
      <c r="O100" s="66"/>
      <c r="P100" s="105">
        <f t="shared" si="10"/>
        <v>0</v>
      </c>
      <c r="Q100" s="106">
        <f t="shared" si="11"/>
        <v>0</v>
      </c>
      <c r="R100" s="111"/>
      <c r="S100" s="45" t="s">
        <v>442</v>
      </c>
      <c r="T100" s="81">
        <v>0.1</v>
      </c>
      <c r="U100" s="45" t="s">
        <v>52</v>
      </c>
      <c r="V100" s="82"/>
      <c r="W100" s="82" t="s">
        <v>63</v>
      </c>
      <c r="X100" s="82" t="s">
        <v>54</v>
      </c>
      <c r="Y100" s="74"/>
      <c r="Z100" s="74"/>
      <c r="AA100" s="74" t="s">
        <v>53</v>
      </c>
      <c r="AB100" s="74"/>
      <c r="AC100" s="74"/>
      <c r="AD100" s="83" t="s">
        <v>50</v>
      </c>
      <c r="AE100" s="83" t="s">
        <v>51</v>
      </c>
      <c r="AF100" s="74">
        <v>14606782182946</v>
      </c>
      <c r="AG100" s="114">
        <v>20.399999999999999</v>
      </c>
      <c r="AH100" s="114">
        <v>16</v>
      </c>
      <c r="AI100" s="114">
        <v>0.1</v>
      </c>
      <c r="AJ100" s="113"/>
      <c r="AK100" s="113"/>
    </row>
    <row r="101" spans="1:37" ht="22.8" x14ac:dyDescent="0.25">
      <c r="A101" s="75" t="s">
        <v>443</v>
      </c>
      <c r="B101" s="76" t="s">
        <v>444</v>
      </c>
      <c r="C101" t="s">
        <v>445</v>
      </c>
      <c r="D101" s="92">
        <v>23.76</v>
      </c>
      <c r="E101" s="23">
        <v>50</v>
      </c>
      <c r="F101" s="77">
        <v>10</v>
      </c>
      <c r="G101" s="66">
        <v>50</v>
      </c>
      <c r="H101" s="99"/>
      <c r="I101" s="78">
        <f t="shared" si="8"/>
        <v>23.76</v>
      </c>
      <c r="J101" s="104">
        <f t="shared" si="9"/>
        <v>0</v>
      </c>
      <c r="K101" s="79">
        <v>4.2999999999999997E-2</v>
      </c>
      <c r="L101" s="80">
        <v>6.7830000000000006E-5</v>
      </c>
      <c r="M101" s="122">
        <v>42.77</v>
      </c>
      <c r="N101" s="117"/>
      <c r="O101" s="66"/>
      <c r="P101" s="105">
        <f t="shared" si="10"/>
        <v>0</v>
      </c>
      <c r="Q101" s="106">
        <f t="shared" si="11"/>
        <v>0</v>
      </c>
      <c r="R101" s="111"/>
      <c r="S101" s="45" t="s">
        <v>446</v>
      </c>
      <c r="T101" s="81">
        <v>0.1</v>
      </c>
      <c r="U101" s="45" t="s">
        <v>52</v>
      </c>
      <c r="V101" s="82"/>
      <c r="W101" s="82" t="s">
        <v>63</v>
      </c>
      <c r="X101" s="82" t="s">
        <v>54</v>
      </c>
      <c r="Y101" s="74"/>
      <c r="Z101" s="74"/>
      <c r="AA101" s="74" t="s">
        <v>53</v>
      </c>
      <c r="AB101" s="74"/>
      <c r="AC101" s="74"/>
      <c r="AD101" s="83" t="s">
        <v>50</v>
      </c>
      <c r="AE101" s="83" t="s">
        <v>447</v>
      </c>
      <c r="AF101" s="74">
        <v>14606782186159</v>
      </c>
      <c r="AG101" s="114">
        <v>20.5</v>
      </c>
      <c r="AH101" s="114">
        <v>16</v>
      </c>
      <c r="AI101" s="114">
        <v>0.13</v>
      </c>
      <c r="AJ101" s="113"/>
      <c r="AK101" s="113"/>
    </row>
    <row r="102" spans="1:37" ht="22.8" x14ac:dyDescent="0.25">
      <c r="A102" s="75" t="s">
        <v>448</v>
      </c>
      <c r="B102" s="76" t="s">
        <v>449</v>
      </c>
      <c r="C102" t="s">
        <v>450</v>
      </c>
      <c r="D102" s="92">
        <v>23.76</v>
      </c>
      <c r="E102" s="23">
        <v>50</v>
      </c>
      <c r="F102" s="77">
        <v>10</v>
      </c>
      <c r="G102" s="66">
        <v>10</v>
      </c>
      <c r="H102" s="99"/>
      <c r="I102" s="78">
        <f t="shared" si="8"/>
        <v>23.76</v>
      </c>
      <c r="J102" s="104">
        <f t="shared" si="9"/>
        <v>0</v>
      </c>
      <c r="K102" s="79">
        <v>4.5999999999999999E-2</v>
      </c>
      <c r="L102" s="80">
        <v>6.0690000000000003E-5</v>
      </c>
      <c r="M102" s="122">
        <v>42.77</v>
      </c>
      <c r="N102" s="117"/>
      <c r="O102" s="66"/>
      <c r="P102" s="105">
        <f t="shared" si="10"/>
        <v>0</v>
      </c>
      <c r="Q102" s="106">
        <f t="shared" si="11"/>
        <v>0</v>
      </c>
      <c r="R102" s="111"/>
      <c r="S102" s="45" t="s">
        <v>451</v>
      </c>
      <c r="T102" s="81">
        <v>0.1</v>
      </c>
      <c r="U102" s="45" t="s">
        <v>52</v>
      </c>
      <c r="V102" s="82"/>
      <c r="W102" s="82" t="s">
        <v>63</v>
      </c>
      <c r="X102" s="82" t="s">
        <v>54</v>
      </c>
      <c r="Y102" s="74"/>
      <c r="Z102" s="74"/>
      <c r="AA102" s="74" t="s">
        <v>53</v>
      </c>
      <c r="AB102" s="74"/>
      <c r="AC102" s="74"/>
      <c r="AD102" s="83" t="s">
        <v>50</v>
      </c>
      <c r="AE102" s="83" t="s">
        <v>452</v>
      </c>
      <c r="AF102" s="74">
        <v>24606782186163</v>
      </c>
      <c r="AG102" s="114">
        <v>20.5</v>
      </c>
      <c r="AH102" s="114">
        <v>16</v>
      </c>
      <c r="AI102" s="114">
        <v>0.11</v>
      </c>
      <c r="AJ102" s="113"/>
      <c r="AK102" s="113"/>
    </row>
    <row r="103" spans="1:37" ht="22.8" x14ac:dyDescent="0.25">
      <c r="A103" s="75" t="s">
        <v>453</v>
      </c>
      <c r="B103" s="76" t="s">
        <v>454</v>
      </c>
      <c r="C103" t="s">
        <v>455</v>
      </c>
      <c r="D103" s="92">
        <v>23.76</v>
      </c>
      <c r="E103" s="23">
        <v>50</v>
      </c>
      <c r="F103" s="77"/>
      <c r="G103" s="66"/>
      <c r="H103" s="99"/>
      <c r="I103" s="78">
        <f t="shared" si="8"/>
        <v>23.76</v>
      </c>
      <c r="J103" s="104">
        <f t="shared" si="9"/>
        <v>0</v>
      </c>
      <c r="K103" s="79">
        <v>4.2099999999999999E-2</v>
      </c>
      <c r="L103" s="80">
        <v>5.8904999999999999E-5</v>
      </c>
      <c r="M103" s="122">
        <v>42.77</v>
      </c>
      <c r="N103" s="117"/>
      <c r="O103" s="66"/>
      <c r="P103" s="105">
        <f t="shared" si="10"/>
        <v>0</v>
      </c>
      <c r="Q103" s="106">
        <f t="shared" si="11"/>
        <v>0</v>
      </c>
      <c r="R103" s="111"/>
      <c r="S103" s="45" t="s">
        <v>456</v>
      </c>
      <c r="T103" s="81">
        <v>0.1</v>
      </c>
      <c r="U103" s="45" t="s">
        <v>52</v>
      </c>
      <c r="V103" s="82"/>
      <c r="W103" s="82" t="s">
        <v>63</v>
      </c>
      <c r="X103" s="82" t="s">
        <v>54</v>
      </c>
      <c r="Y103" s="74"/>
      <c r="Z103" s="74"/>
      <c r="AA103" s="74" t="s">
        <v>53</v>
      </c>
      <c r="AB103" s="74"/>
      <c r="AC103" s="74"/>
      <c r="AD103" s="83" t="s">
        <v>50</v>
      </c>
      <c r="AE103" s="83" t="s">
        <v>457</v>
      </c>
      <c r="AF103" s="74">
        <v>24606782224575</v>
      </c>
      <c r="AG103" s="114">
        <v>20.5</v>
      </c>
      <c r="AH103" s="114">
        <v>16</v>
      </c>
      <c r="AI103" s="114">
        <v>0.1</v>
      </c>
      <c r="AJ103" s="113"/>
      <c r="AK103" s="113"/>
    </row>
    <row r="104" spans="1:37" ht="22.8" x14ac:dyDescent="0.25">
      <c r="A104" s="75" t="s">
        <v>458</v>
      </c>
      <c r="B104" s="76" t="s">
        <v>459</v>
      </c>
      <c r="C104" t="s">
        <v>460</v>
      </c>
      <c r="D104" s="92">
        <v>23.76</v>
      </c>
      <c r="E104" s="23">
        <v>50</v>
      </c>
      <c r="F104" s="77"/>
      <c r="G104" s="66">
        <v>50</v>
      </c>
      <c r="H104" s="99"/>
      <c r="I104" s="78">
        <f t="shared" si="8"/>
        <v>23.76</v>
      </c>
      <c r="J104" s="104">
        <f t="shared" si="9"/>
        <v>0</v>
      </c>
      <c r="K104" s="79">
        <v>4.2999999999999997E-2</v>
      </c>
      <c r="L104" s="80">
        <v>6.7830000000000006E-5</v>
      </c>
      <c r="M104" s="122">
        <v>42.77</v>
      </c>
      <c r="N104" s="117"/>
      <c r="O104" s="66"/>
      <c r="P104" s="105">
        <f t="shared" si="10"/>
        <v>0</v>
      </c>
      <c r="Q104" s="106">
        <f t="shared" si="11"/>
        <v>0</v>
      </c>
      <c r="R104" s="111"/>
      <c r="S104" s="45" t="s">
        <v>461</v>
      </c>
      <c r="T104" s="81">
        <v>0.1</v>
      </c>
      <c r="U104" s="45" t="s">
        <v>52</v>
      </c>
      <c r="V104" s="82"/>
      <c r="W104" s="82" t="s">
        <v>63</v>
      </c>
      <c r="X104" s="82" t="s">
        <v>54</v>
      </c>
      <c r="Y104" s="74"/>
      <c r="Z104" s="74"/>
      <c r="AA104" s="74" t="s">
        <v>53</v>
      </c>
      <c r="AB104" s="74"/>
      <c r="AC104" s="74"/>
      <c r="AD104" s="83" t="s">
        <v>50</v>
      </c>
      <c r="AE104" s="83" t="s">
        <v>51</v>
      </c>
      <c r="AF104" s="74">
        <v>14606782224608</v>
      </c>
      <c r="AG104" s="114">
        <v>20.5</v>
      </c>
      <c r="AH104" s="114">
        <v>16</v>
      </c>
      <c r="AI104" s="114">
        <v>0.13</v>
      </c>
      <c r="AJ104" s="113"/>
      <c r="AK104" s="113"/>
    </row>
    <row r="105" spans="1:37" x14ac:dyDescent="0.25">
      <c r="A105" s="75"/>
      <c r="B105" s="84" t="s">
        <v>462</v>
      </c>
      <c r="C105" s="87"/>
      <c r="D105" s="92"/>
      <c r="E105" s="23"/>
      <c r="F105" s="77"/>
      <c r="G105" s="66"/>
      <c r="H105" s="99"/>
      <c r="I105" s="78"/>
      <c r="J105" s="104"/>
      <c r="K105" s="79"/>
      <c r="L105" s="80"/>
      <c r="M105" s="120"/>
      <c r="N105" s="117"/>
      <c r="O105" s="66"/>
      <c r="P105" s="105"/>
      <c r="Q105" s="106"/>
      <c r="R105" s="111"/>
      <c r="S105" s="73"/>
      <c r="T105" s="73"/>
      <c r="U105" s="73"/>
      <c r="V105" s="82"/>
      <c r="W105" s="82"/>
      <c r="X105" s="82"/>
      <c r="Y105" s="74"/>
      <c r="Z105" s="74"/>
      <c r="AA105" s="74"/>
      <c r="AB105" s="74"/>
      <c r="AC105" s="74"/>
      <c r="AD105" s="74"/>
      <c r="AE105" s="74"/>
      <c r="AF105" s="74"/>
      <c r="AG105" s="114"/>
      <c r="AH105" s="114"/>
      <c r="AI105" s="114"/>
      <c r="AJ105" s="113"/>
      <c r="AK105" s="113"/>
    </row>
    <row r="106" spans="1:37" ht="22.8" x14ac:dyDescent="0.25">
      <c r="A106" s="75" t="s">
        <v>463</v>
      </c>
      <c r="B106" s="76" t="s">
        <v>464</v>
      </c>
      <c r="C106" t="s">
        <v>465</v>
      </c>
      <c r="D106" s="92">
        <v>43.89</v>
      </c>
      <c r="E106" s="23">
        <v>25</v>
      </c>
      <c r="F106" s="77">
        <v>5</v>
      </c>
      <c r="G106" s="66">
        <v>5</v>
      </c>
      <c r="H106" s="99"/>
      <c r="I106" s="78">
        <f t="shared" ref="I106:I114" si="12">ROUND(D106*(1-$C$5%),2)</f>
        <v>43.89</v>
      </c>
      <c r="J106" s="104">
        <f t="shared" ref="J106:J114" si="13">H106*I106</f>
        <v>0</v>
      </c>
      <c r="K106" s="79">
        <v>8.4000000000000005E-2</v>
      </c>
      <c r="L106" s="80">
        <v>1.2852E-4</v>
      </c>
      <c r="M106" s="122">
        <v>79.010000000000005</v>
      </c>
      <c r="N106" s="117"/>
      <c r="O106" s="66"/>
      <c r="P106" s="105">
        <f t="shared" ref="P106:P114" si="14">H106*K106</f>
        <v>0</v>
      </c>
      <c r="Q106" s="106">
        <f t="shared" ref="Q106:Q114" si="15">H106*L106</f>
        <v>0</v>
      </c>
      <c r="R106" s="111"/>
      <c r="S106" s="45" t="s">
        <v>466</v>
      </c>
      <c r="T106" s="81">
        <v>0.1</v>
      </c>
      <c r="U106" s="45" t="s">
        <v>52</v>
      </c>
      <c r="V106" s="82"/>
      <c r="W106" s="82" t="s">
        <v>65</v>
      </c>
      <c r="X106" s="82" t="s">
        <v>54</v>
      </c>
      <c r="Y106" s="74"/>
      <c r="Z106" s="74"/>
      <c r="AA106" s="74" t="s">
        <v>53</v>
      </c>
      <c r="AB106" s="74"/>
      <c r="AC106" s="74"/>
      <c r="AD106" s="83" t="s">
        <v>50</v>
      </c>
      <c r="AE106" s="83" t="s">
        <v>467</v>
      </c>
      <c r="AF106" s="74">
        <v>24606782190894</v>
      </c>
      <c r="AG106" s="114">
        <v>20.5</v>
      </c>
      <c r="AH106" s="114">
        <v>16</v>
      </c>
      <c r="AI106" s="114">
        <v>0.25</v>
      </c>
      <c r="AJ106" s="113"/>
      <c r="AK106" s="113"/>
    </row>
    <row r="107" spans="1:37" ht="22.8" x14ac:dyDescent="0.25">
      <c r="A107" s="75" t="s">
        <v>468</v>
      </c>
      <c r="B107" s="76" t="s">
        <v>469</v>
      </c>
      <c r="C107" t="s">
        <v>470</v>
      </c>
      <c r="D107" s="92">
        <v>43.89</v>
      </c>
      <c r="E107" s="23">
        <v>25</v>
      </c>
      <c r="F107" s="77">
        <v>5</v>
      </c>
      <c r="G107" s="66">
        <v>5</v>
      </c>
      <c r="H107" s="99"/>
      <c r="I107" s="78">
        <f t="shared" si="12"/>
        <v>43.89</v>
      </c>
      <c r="J107" s="104">
        <f t="shared" si="13"/>
        <v>0</v>
      </c>
      <c r="K107" s="79">
        <v>8.4000000000000005E-2</v>
      </c>
      <c r="L107" s="80">
        <v>1.2852E-4</v>
      </c>
      <c r="M107" s="122">
        <v>79.010000000000005</v>
      </c>
      <c r="N107" s="117"/>
      <c r="O107" s="66"/>
      <c r="P107" s="105">
        <f t="shared" si="14"/>
        <v>0</v>
      </c>
      <c r="Q107" s="106">
        <f t="shared" si="15"/>
        <v>0</v>
      </c>
      <c r="R107" s="111"/>
      <c r="S107" s="45" t="s">
        <v>471</v>
      </c>
      <c r="T107" s="81">
        <v>0.1</v>
      </c>
      <c r="U107" s="45" t="s">
        <v>52</v>
      </c>
      <c r="V107" s="82"/>
      <c r="W107" s="82" t="s">
        <v>65</v>
      </c>
      <c r="X107" s="82" t="s">
        <v>54</v>
      </c>
      <c r="Y107" s="74"/>
      <c r="Z107" s="74"/>
      <c r="AA107" s="74" t="s">
        <v>53</v>
      </c>
      <c r="AB107" s="74"/>
      <c r="AC107" s="74"/>
      <c r="AD107" s="83" t="s">
        <v>50</v>
      </c>
      <c r="AE107" s="83" t="s">
        <v>472</v>
      </c>
      <c r="AF107" s="74">
        <v>24606782204751</v>
      </c>
      <c r="AG107" s="114">
        <v>20.5</v>
      </c>
      <c r="AH107" s="114">
        <v>16</v>
      </c>
      <c r="AI107" s="114">
        <v>0.25</v>
      </c>
      <c r="AJ107" s="113"/>
      <c r="AK107" s="113"/>
    </row>
    <row r="108" spans="1:37" ht="22.8" x14ac:dyDescent="0.25">
      <c r="A108" s="75" t="s">
        <v>473</v>
      </c>
      <c r="B108" s="76" t="s">
        <v>474</v>
      </c>
      <c r="C108" t="s">
        <v>475</v>
      </c>
      <c r="D108" s="92">
        <v>43.89</v>
      </c>
      <c r="E108" s="23">
        <v>25</v>
      </c>
      <c r="F108" s="77">
        <v>5</v>
      </c>
      <c r="G108" s="66">
        <v>5</v>
      </c>
      <c r="H108" s="99"/>
      <c r="I108" s="78">
        <f t="shared" si="12"/>
        <v>43.89</v>
      </c>
      <c r="J108" s="104">
        <f t="shared" si="13"/>
        <v>0</v>
      </c>
      <c r="K108" s="79">
        <v>8.4000000000000005E-2</v>
      </c>
      <c r="L108" s="80">
        <v>1.2852E-4</v>
      </c>
      <c r="M108" s="122">
        <v>79.010000000000005</v>
      </c>
      <c r="N108" s="117"/>
      <c r="O108" s="66"/>
      <c r="P108" s="105">
        <f t="shared" si="14"/>
        <v>0</v>
      </c>
      <c r="Q108" s="106">
        <f t="shared" si="15"/>
        <v>0</v>
      </c>
      <c r="R108" s="111"/>
      <c r="S108" s="45" t="s">
        <v>476</v>
      </c>
      <c r="T108" s="81">
        <v>0.1</v>
      </c>
      <c r="U108" s="45" t="s">
        <v>52</v>
      </c>
      <c r="V108" s="82"/>
      <c r="W108" s="82" t="s">
        <v>65</v>
      </c>
      <c r="X108" s="82" t="s">
        <v>54</v>
      </c>
      <c r="Y108" s="74"/>
      <c r="Z108" s="74"/>
      <c r="AA108" s="74" t="s">
        <v>53</v>
      </c>
      <c r="AB108" s="74"/>
      <c r="AC108" s="74"/>
      <c r="AD108" s="83" t="s">
        <v>50</v>
      </c>
      <c r="AE108" s="83" t="s">
        <v>477</v>
      </c>
      <c r="AF108" s="74">
        <v>24606782204775</v>
      </c>
      <c r="AG108" s="114">
        <v>20.5</v>
      </c>
      <c r="AH108" s="114">
        <v>16</v>
      </c>
      <c r="AI108" s="114">
        <v>0.25</v>
      </c>
      <c r="AJ108" s="113"/>
      <c r="AK108" s="113"/>
    </row>
    <row r="109" spans="1:37" ht="22.8" x14ac:dyDescent="0.25">
      <c r="A109" s="75" t="s">
        <v>478</v>
      </c>
      <c r="B109" s="76" t="s">
        <v>479</v>
      </c>
      <c r="C109" t="s">
        <v>480</v>
      </c>
      <c r="D109" s="92">
        <v>43.89</v>
      </c>
      <c r="E109" s="23">
        <v>25</v>
      </c>
      <c r="F109" s="77">
        <v>5</v>
      </c>
      <c r="G109" s="66">
        <v>5</v>
      </c>
      <c r="H109" s="99"/>
      <c r="I109" s="78">
        <f t="shared" si="12"/>
        <v>43.89</v>
      </c>
      <c r="J109" s="104">
        <f t="shared" si="13"/>
        <v>0</v>
      </c>
      <c r="K109" s="79">
        <v>8.4000000000000005E-2</v>
      </c>
      <c r="L109" s="80">
        <v>1.2852E-4</v>
      </c>
      <c r="M109" s="122">
        <v>79.010000000000005</v>
      </c>
      <c r="N109" s="117"/>
      <c r="O109" s="66"/>
      <c r="P109" s="105">
        <f t="shared" si="14"/>
        <v>0</v>
      </c>
      <c r="Q109" s="106">
        <f t="shared" si="15"/>
        <v>0</v>
      </c>
      <c r="R109" s="111"/>
      <c r="S109" s="45" t="s">
        <v>481</v>
      </c>
      <c r="T109" s="81">
        <v>0.1</v>
      </c>
      <c r="U109" s="45" t="s">
        <v>52</v>
      </c>
      <c r="V109" s="82"/>
      <c r="W109" s="82" t="s">
        <v>65</v>
      </c>
      <c r="X109" s="82" t="s">
        <v>54</v>
      </c>
      <c r="Y109" s="74"/>
      <c r="Z109" s="74"/>
      <c r="AA109" s="74" t="s">
        <v>53</v>
      </c>
      <c r="AB109" s="74"/>
      <c r="AC109" s="74"/>
      <c r="AD109" s="83" t="s">
        <v>50</v>
      </c>
      <c r="AE109" s="83" t="s">
        <v>482</v>
      </c>
      <c r="AF109" s="74">
        <v>24606782204782</v>
      </c>
      <c r="AG109" s="114">
        <v>20.5</v>
      </c>
      <c r="AH109" s="114">
        <v>16</v>
      </c>
      <c r="AI109" s="114">
        <v>0.25</v>
      </c>
      <c r="AJ109" s="113"/>
      <c r="AK109" s="113"/>
    </row>
    <row r="110" spans="1:37" ht="22.8" x14ac:dyDescent="0.25">
      <c r="A110" s="75" t="s">
        <v>483</v>
      </c>
      <c r="B110" s="76" t="s">
        <v>484</v>
      </c>
      <c r="C110" t="s">
        <v>485</v>
      </c>
      <c r="D110" s="92">
        <v>51.59</v>
      </c>
      <c r="E110" s="23">
        <v>40</v>
      </c>
      <c r="F110" s="77">
        <v>10</v>
      </c>
      <c r="G110" s="66">
        <v>10</v>
      </c>
      <c r="H110" s="99"/>
      <c r="I110" s="78">
        <f t="shared" si="12"/>
        <v>51.59</v>
      </c>
      <c r="J110" s="104">
        <f t="shared" si="13"/>
        <v>0</v>
      </c>
      <c r="K110" s="79">
        <v>8.4000000000000005E-2</v>
      </c>
      <c r="L110" s="80">
        <v>1.3608000000000001E-4</v>
      </c>
      <c r="M110" s="122">
        <v>92.87</v>
      </c>
      <c r="N110" s="117"/>
      <c r="O110" s="66"/>
      <c r="P110" s="105">
        <f t="shared" si="14"/>
        <v>0</v>
      </c>
      <c r="Q110" s="106">
        <f t="shared" si="15"/>
        <v>0</v>
      </c>
      <c r="R110" s="111"/>
      <c r="S110" s="45" t="s">
        <v>486</v>
      </c>
      <c r="T110" s="81">
        <v>0.1</v>
      </c>
      <c r="U110" s="45" t="s">
        <v>52</v>
      </c>
      <c r="V110" s="82"/>
      <c r="W110" s="82" t="s">
        <v>63</v>
      </c>
      <c r="X110" s="82" t="s">
        <v>49</v>
      </c>
      <c r="Y110" s="74"/>
      <c r="Z110" s="74"/>
      <c r="AA110" s="74" t="s">
        <v>53</v>
      </c>
      <c r="AB110" s="74"/>
      <c r="AC110" s="74"/>
      <c r="AD110" s="83" t="s">
        <v>50</v>
      </c>
      <c r="AE110" s="83" t="s">
        <v>487</v>
      </c>
      <c r="AF110" s="74">
        <v>14606782137953</v>
      </c>
      <c r="AG110" s="114">
        <v>28.5</v>
      </c>
      <c r="AH110" s="114">
        <v>20</v>
      </c>
      <c r="AI110" s="114">
        <v>0.23</v>
      </c>
      <c r="AJ110" s="113"/>
      <c r="AK110" s="113"/>
    </row>
    <row r="111" spans="1:37" ht="22.8" x14ac:dyDescent="0.25">
      <c r="A111" s="75" t="s">
        <v>488</v>
      </c>
      <c r="B111" s="76" t="s">
        <v>489</v>
      </c>
      <c r="C111" t="s">
        <v>490</v>
      </c>
      <c r="D111" s="92">
        <v>47.52</v>
      </c>
      <c r="E111" s="23">
        <v>40</v>
      </c>
      <c r="F111" s="77">
        <v>10</v>
      </c>
      <c r="G111" s="66">
        <v>1</v>
      </c>
      <c r="H111" s="99"/>
      <c r="I111" s="78">
        <f t="shared" si="12"/>
        <v>47.52</v>
      </c>
      <c r="J111" s="104">
        <f t="shared" si="13"/>
        <v>0</v>
      </c>
      <c r="K111" s="79">
        <v>9.1249999999999998E-2</v>
      </c>
      <c r="L111" s="80">
        <v>1.18125E-4</v>
      </c>
      <c r="M111" s="122">
        <v>85.54</v>
      </c>
      <c r="N111" s="117"/>
      <c r="O111" s="66"/>
      <c r="P111" s="105">
        <f t="shared" si="14"/>
        <v>0</v>
      </c>
      <c r="Q111" s="106">
        <f t="shared" si="15"/>
        <v>0</v>
      </c>
      <c r="R111" s="111"/>
      <c r="S111" s="45" t="s">
        <v>491</v>
      </c>
      <c r="T111" s="81">
        <v>0.1</v>
      </c>
      <c r="U111" s="45" t="s">
        <v>52</v>
      </c>
      <c r="V111" s="82"/>
      <c r="W111" s="82" t="s">
        <v>63</v>
      </c>
      <c r="X111" s="82" t="s">
        <v>49</v>
      </c>
      <c r="Y111" s="74"/>
      <c r="Z111" s="74"/>
      <c r="AA111" s="74" t="s">
        <v>53</v>
      </c>
      <c r="AB111" s="74"/>
      <c r="AC111" s="74"/>
      <c r="AD111" s="83" t="s">
        <v>50</v>
      </c>
      <c r="AE111" s="83" t="s">
        <v>492</v>
      </c>
      <c r="AF111" s="74">
        <v>14606782195489</v>
      </c>
      <c r="AG111" s="114">
        <v>29</v>
      </c>
      <c r="AH111" s="114">
        <v>20</v>
      </c>
      <c r="AI111" s="114">
        <v>0.2</v>
      </c>
      <c r="AJ111" s="113"/>
      <c r="AK111" s="113"/>
    </row>
    <row r="112" spans="1:37" ht="22.8" x14ac:dyDescent="0.25">
      <c r="A112" s="75" t="s">
        <v>493</v>
      </c>
      <c r="B112" s="76" t="s">
        <v>494</v>
      </c>
      <c r="C112" t="s">
        <v>495</v>
      </c>
      <c r="D112" s="92">
        <v>35.75</v>
      </c>
      <c r="E112" s="23">
        <v>50</v>
      </c>
      <c r="F112" s="77">
        <v>10</v>
      </c>
      <c r="G112" s="66">
        <v>10</v>
      </c>
      <c r="H112" s="99"/>
      <c r="I112" s="78">
        <f t="shared" si="12"/>
        <v>35.75</v>
      </c>
      <c r="J112" s="104">
        <f t="shared" si="13"/>
        <v>0</v>
      </c>
      <c r="K112" s="79">
        <v>5.2699999999999997E-2</v>
      </c>
      <c r="L112" s="80">
        <v>7.4636799999999997E-5</v>
      </c>
      <c r="M112" s="122">
        <v>64.349999999999994</v>
      </c>
      <c r="N112" s="117"/>
      <c r="O112" s="66"/>
      <c r="P112" s="105">
        <f t="shared" si="14"/>
        <v>0</v>
      </c>
      <c r="Q112" s="106">
        <f t="shared" si="15"/>
        <v>0</v>
      </c>
      <c r="R112" s="111"/>
      <c r="S112" s="45" t="s">
        <v>496</v>
      </c>
      <c r="T112" s="81">
        <v>0.1</v>
      </c>
      <c r="U112" s="45" t="s">
        <v>52</v>
      </c>
      <c r="V112" s="82"/>
      <c r="W112" s="82" t="s">
        <v>63</v>
      </c>
      <c r="X112" s="82" t="s">
        <v>54</v>
      </c>
      <c r="Y112" s="74"/>
      <c r="Z112" s="74"/>
      <c r="AA112" s="74" t="s">
        <v>53</v>
      </c>
      <c r="AB112" s="74"/>
      <c r="AC112" s="74"/>
      <c r="AD112" s="83" t="s">
        <v>50</v>
      </c>
      <c r="AE112" s="83" t="s">
        <v>497</v>
      </c>
      <c r="AF112" s="74">
        <v>24606782164499</v>
      </c>
      <c r="AG112" s="114">
        <v>20.5</v>
      </c>
      <c r="AH112" s="114">
        <v>16</v>
      </c>
      <c r="AI112" s="114">
        <v>0.13</v>
      </c>
      <c r="AJ112" s="113"/>
      <c r="AK112" s="113"/>
    </row>
    <row r="113" spans="1:37" ht="22.8" x14ac:dyDescent="0.25">
      <c r="A113" s="75" t="s">
        <v>498</v>
      </c>
      <c r="B113" s="76" t="s">
        <v>499</v>
      </c>
      <c r="C113" t="s">
        <v>500</v>
      </c>
      <c r="D113" s="92">
        <v>35.75</v>
      </c>
      <c r="E113" s="23">
        <v>50</v>
      </c>
      <c r="F113" s="77"/>
      <c r="G113" s="66">
        <v>1</v>
      </c>
      <c r="H113" s="99"/>
      <c r="I113" s="78">
        <f t="shared" si="12"/>
        <v>35.75</v>
      </c>
      <c r="J113" s="104">
        <f t="shared" si="13"/>
        <v>0</v>
      </c>
      <c r="K113" s="79">
        <v>4.2999999999999997E-2</v>
      </c>
      <c r="L113" s="80">
        <v>6.232E-5</v>
      </c>
      <c r="M113" s="122">
        <v>64.349999999999994</v>
      </c>
      <c r="N113" s="117"/>
      <c r="O113" s="66"/>
      <c r="P113" s="105">
        <f t="shared" si="14"/>
        <v>0</v>
      </c>
      <c r="Q113" s="106">
        <f t="shared" si="15"/>
        <v>0</v>
      </c>
      <c r="R113" s="111"/>
      <c r="S113" s="45" t="s">
        <v>501</v>
      </c>
      <c r="T113" s="81">
        <v>0.1</v>
      </c>
      <c r="U113" s="45" t="s">
        <v>52</v>
      </c>
      <c r="V113" s="82"/>
      <c r="W113" s="82" t="s">
        <v>63</v>
      </c>
      <c r="X113" s="82" t="s">
        <v>54</v>
      </c>
      <c r="Y113" s="74"/>
      <c r="Z113" s="74"/>
      <c r="AA113" s="74" t="s">
        <v>53</v>
      </c>
      <c r="AB113" s="74"/>
      <c r="AC113" s="74"/>
      <c r="AD113" s="83" t="s">
        <v>50</v>
      </c>
      <c r="AE113" s="83" t="s">
        <v>51</v>
      </c>
      <c r="AF113" s="74">
        <v>14606782164539</v>
      </c>
      <c r="AG113" s="114">
        <v>0</v>
      </c>
      <c r="AH113" s="114">
        <v>0</v>
      </c>
      <c r="AI113" s="114">
        <v>0</v>
      </c>
      <c r="AJ113" s="113"/>
      <c r="AK113" s="113"/>
    </row>
    <row r="114" spans="1:37" ht="22.8" x14ac:dyDescent="0.25">
      <c r="A114" s="75" t="s">
        <v>502</v>
      </c>
      <c r="B114" s="76" t="s">
        <v>503</v>
      </c>
      <c r="C114" t="s">
        <v>504</v>
      </c>
      <c r="D114" s="92">
        <v>35.75</v>
      </c>
      <c r="E114" s="23">
        <v>50</v>
      </c>
      <c r="F114" s="77"/>
      <c r="G114" s="66">
        <v>50</v>
      </c>
      <c r="H114" s="99"/>
      <c r="I114" s="78">
        <f t="shared" si="12"/>
        <v>35.75</v>
      </c>
      <c r="J114" s="104">
        <f t="shared" si="13"/>
        <v>0</v>
      </c>
      <c r="K114" s="79">
        <v>5.4460000000000001E-2</v>
      </c>
      <c r="L114" s="80">
        <v>7.216E-5</v>
      </c>
      <c r="M114" s="122">
        <v>64.349999999999994</v>
      </c>
      <c r="N114" s="117"/>
      <c r="O114" s="66"/>
      <c r="P114" s="105">
        <f t="shared" si="14"/>
        <v>0</v>
      </c>
      <c r="Q114" s="106">
        <f t="shared" si="15"/>
        <v>0</v>
      </c>
      <c r="R114" s="111"/>
      <c r="S114" s="45" t="s">
        <v>505</v>
      </c>
      <c r="T114" s="81">
        <v>0.1</v>
      </c>
      <c r="U114" s="45" t="s">
        <v>52</v>
      </c>
      <c r="V114" s="82"/>
      <c r="W114" s="82" t="s">
        <v>63</v>
      </c>
      <c r="X114" s="82" t="s">
        <v>54</v>
      </c>
      <c r="Y114" s="74"/>
      <c r="Z114" s="74"/>
      <c r="AA114" s="74" t="s">
        <v>53</v>
      </c>
      <c r="AB114" s="74"/>
      <c r="AC114" s="74"/>
      <c r="AD114" s="83" t="s">
        <v>50</v>
      </c>
      <c r="AE114" s="83" t="s">
        <v>51</v>
      </c>
      <c r="AF114" s="74">
        <v>14606782197872</v>
      </c>
      <c r="AG114" s="114">
        <v>20.5</v>
      </c>
      <c r="AH114" s="114">
        <v>16</v>
      </c>
      <c r="AI114" s="114">
        <v>0.2</v>
      </c>
      <c r="AJ114" s="113"/>
      <c r="AK114" s="113"/>
    </row>
    <row r="115" spans="1:37" x14ac:dyDescent="0.25">
      <c r="A115" s="75"/>
      <c r="B115" s="84" t="s">
        <v>506</v>
      </c>
      <c r="C115" s="87"/>
      <c r="D115" s="92"/>
      <c r="E115" s="23"/>
      <c r="F115" s="77"/>
      <c r="G115" s="66"/>
      <c r="H115" s="99"/>
      <c r="I115" s="78"/>
      <c r="J115" s="104"/>
      <c r="K115" s="79"/>
      <c r="L115" s="80"/>
      <c r="M115" s="120"/>
      <c r="N115" s="117"/>
      <c r="O115" s="66"/>
      <c r="P115" s="105"/>
      <c r="Q115" s="106"/>
      <c r="R115" s="111"/>
      <c r="S115" s="73"/>
      <c r="T115" s="73"/>
      <c r="U115" s="73"/>
      <c r="V115" s="82"/>
      <c r="W115" s="82"/>
      <c r="X115" s="82"/>
      <c r="Y115" s="74"/>
      <c r="Z115" s="74"/>
      <c r="AA115" s="74"/>
      <c r="AB115" s="74"/>
      <c r="AC115" s="74"/>
      <c r="AD115" s="74"/>
      <c r="AE115" s="74"/>
      <c r="AF115" s="74"/>
      <c r="AG115" s="114"/>
      <c r="AH115" s="114"/>
      <c r="AI115" s="114"/>
      <c r="AJ115" s="113"/>
      <c r="AK115" s="113"/>
    </row>
    <row r="116" spans="1:37" x14ac:dyDescent="0.25">
      <c r="A116" s="75"/>
      <c r="B116" s="76" t="s">
        <v>507</v>
      </c>
      <c r="C116" t="s">
        <v>508</v>
      </c>
      <c r="D116" s="92">
        <v>31.79</v>
      </c>
      <c r="E116" s="23">
        <v>50</v>
      </c>
      <c r="F116" s="77"/>
      <c r="G116" s="66">
        <v>50</v>
      </c>
      <c r="H116" s="99"/>
      <c r="I116" s="78">
        <f>ROUND(D116*(1-$C$5%),2)</f>
        <v>31.79</v>
      </c>
      <c r="J116" s="104">
        <f>H116*I116</f>
        <v>0</v>
      </c>
      <c r="K116" s="79">
        <v>0.05</v>
      </c>
      <c r="L116" s="80">
        <v>7.2262500000000001E-5</v>
      </c>
      <c r="M116" s="122">
        <v>57.23</v>
      </c>
      <c r="N116" s="117"/>
      <c r="O116" s="66"/>
      <c r="P116" s="105">
        <f>H116*K116</f>
        <v>0</v>
      </c>
      <c r="Q116" s="106">
        <f>H116*L116</f>
        <v>0</v>
      </c>
      <c r="R116" s="111"/>
      <c r="S116" s="45" t="s">
        <v>509</v>
      </c>
      <c r="T116" s="81">
        <v>0.1</v>
      </c>
      <c r="U116" s="45" t="s">
        <v>52</v>
      </c>
      <c r="V116" s="82"/>
      <c r="W116" s="82" t="s">
        <v>63</v>
      </c>
      <c r="X116" s="82" t="s">
        <v>54</v>
      </c>
      <c r="Y116" s="74"/>
      <c r="Z116" s="74"/>
      <c r="AA116" s="74" t="s">
        <v>53</v>
      </c>
      <c r="AB116" s="74"/>
      <c r="AC116" s="74"/>
      <c r="AD116" s="83" t="s">
        <v>50</v>
      </c>
      <c r="AE116" s="83" t="s">
        <v>51</v>
      </c>
      <c r="AF116" s="74">
        <v>14606782418601</v>
      </c>
      <c r="AG116" s="114">
        <v>23</v>
      </c>
      <c r="AH116" s="114">
        <v>19.600000000000001</v>
      </c>
      <c r="AI116" s="114">
        <v>0.1</v>
      </c>
      <c r="AJ116" s="113"/>
      <c r="AK116" s="113"/>
    </row>
    <row r="117" spans="1:37" x14ac:dyDescent="0.25">
      <c r="A117" s="75"/>
      <c r="B117" s="84" t="s">
        <v>510</v>
      </c>
      <c r="C117" s="87"/>
      <c r="D117" s="92"/>
      <c r="E117" s="23"/>
      <c r="F117" s="77"/>
      <c r="G117" s="66"/>
      <c r="H117" s="99"/>
      <c r="I117" s="78"/>
      <c r="J117" s="104"/>
      <c r="K117" s="79"/>
      <c r="L117" s="80"/>
      <c r="M117" s="120"/>
      <c r="N117" s="117"/>
      <c r="O117" s="66"/>
      <c r="P117" s="105"/>
      <c r="Q117" s="106"/>
      <c r="R117" s="111"/>
      <c r="S117" s="73"/>
      <c r="T117" s="73"/>
      <c r="U117" s="73"/>
      <c r="V117" s="82"/>
      <c r="W117" s="82"/>
      <c r="X117" s="82"/>
      <c r="Y117" s="74"/>
      <c r="Z117" s="74"/>
      <c r="AA117" s="74"/>
      <c r="AB117" s="74"/>
      <c r="AC117" s="74"/>
      <c r="AD117" s="74"/>
      <c r="AE117" s="74"/>
      <c r="AF117" s="74"/>
      <c r="AG117" s="114"/>
      <c r="AH117" s="114"/>
      <c r="AI117" s="114"/>
      <c r="AJ117" s="113"/>
      <c r="AK117" s="113"/>
    </row>
    <row r="118" spans="1:37" ht="22.8" x14ac:dyDescent="0.25">
      <c r="A118" s="75" t="s">
        <v>511</v>
      </c>
      <c r="B118" s="76" t="s">
        <v>512</v>
      </c>
      <c r="C118" t="s">
        <v>513</v>
      </c>
      <c r="D118" s="92">
        <v>23.76</v>
      </c>
      <c r="E118" s="23">
        <v>50</v>
      </c>
      <c r="F118" s="77">
        <v>10</v>
      </c>
      <c r="G118" s="66">
        <v>10</v>
      </c>
      <c r="H118" s="99"/>
      <c r="I118" s="78">
        <f t="shared" ref="I118:I130" si="16">ROUND(D118*(1-$C$5%),2)</f>
        <v>23.76</v>
      </c>
      <c r="J118" s="104">
        <f t="shared" ref="J118:J130" si="17">H118*I118</f>
        <v>0</v>
      </c>
      <c r="K118" s="79">
        <v>4.2099999999999999E-2</v>
      </c>
      <c r="L118" s="80">
        <v>6.1710000000000004E-5</v>
      </c>
      <c r="M118" s="122">
        <v>42.77</v>
      </c>
      <c r="N118" s="117"/>
      <c r="O118" s="66"/>
      <c r="P118" s="105">
        <f t="shared" ref="P118:P130" si="18">H118*K118</f>
        <v>0</v>
      </c>
      <c r="Q118" s="106">
        <f t="shared" ref="Q118:Q130" si="19">H118*L118</f>
        <v>0</v>
      </c>
      <c r="R118" s="111"/>
      <c r="S118" s="45" t="s">
        <v>514</v>
      </c>
      <c r="T118" s="81">
        <v>0.1</v>
      </c>
      <c r="U118" s="45" t="s">
        <v>52</v>
      </c>
      <c r="V118" s="82"/>
      <c r="W118" s="82" t="s">
        <v>63</v>
      </c>
      <c r="X118" s="82" t="s">
        <v>54</v>
      </c>
      <c r="Y118" s="74"/>
      <c r="Z118" s="74"/>
      <c r="AA118" s="74" t="s">
        <v>53</v>
      </c>
      <c r="AB118" s="74"/>
      <c r="AC118" s="74"/>
      <c r="AD118" s="83" t="s">
        <v>50</v>
      </c>
      <c r="AE118" s="83" t="s">
        <v>515</v>
      </c>
      <c r="AF118" s="74">
        <v>14606782349158</v>
      </c>
      <c r="AG118" s="114">
        <v>21</v>
      </c>
      <c r="AH118" s="114">
        <v>16</v>
      </c>
      <c r="AI118" s="114">
        <v>0.1</v>
      </c>
      <c r="AJ118" s="113"/>
      <c r="AK118" s="113"/>
    </row>
    <row r="119" spans="1:37" ht="22.8" x14ac:dyDescent="0.25">
      <c r="A119" s="75" t="s">
        <v>516</v>
      </c>
      <c r="B119" s="76" t="s">
        <v>517</v>
      </c>
      <c r="C119" t="s">
        <v>518</v>
      </c>
      <c r="D119" s="92">
        <v>23.76</v>
      </c>
      <c r="E119" s="23">
        <v>50</v>
      </c>
      <c r="F119" s="77">
        <v>10</v>
      </c>
      <c r="G119" s="66">
        <v>10</v>
      </c>
      <c r="H119" s="99"/>
      <c r="I119" s="78">
        <f t="shared" si="16"/>
        <v>23.76</v>
      </c>
      <c r="J119" s="104">
        <f t="shared" si="17"/>
        <v>0</v>
      </c>
      <c r="K119" s="79">
        <v>4.2099999999999999E-2</v>
      </c>
      <c r="L119" s="80">
        <v>6.1710000000000004E-5</v>
      </c>
      <c r="M119" s="122">
        <v>42.77</v>
      </c>
      <c r="N119" s="117"/>
      <c r="O119" s="66"/>
      <c r="P119" s="105">
        <f t="shared" si="18"/>
        <v>0</v>
      </c>
      <c r="Q119" s="106">
        <f t="shared" si="19"/>
        <v>0</v>
      </c>
      <c r="R119" s="111"/>
      <c r="S119" s="45" t="s">
        <v>519</v>
      </c>
      <c r="T119" s="81">
        <v>0.1</v>
      </c>
      <c r="U119" s="45" t="s">
        <v>52</v>
      </c>
      <c r="V119" s="82"/>
      <c r="W119" s="82" t="s">
        <v>63</v>
      </c>
      <c r="X119" s="82" t="s">
        <v>54</v>
      </c>
      <c r="Y119" s="74"/>
      <c r="Z119" s="74"/>
      <c r="AA119" s="74" t="s">
        <v>53</v>
      </c>
      <c r="AB119" s="74"/>
      <c r="AC119" s="74"/>
      <c r="AD119" s="83" t="s">
        <v>50</v>
      </c>
      <c r="AE119" s="83" t="s">
        <v>520</v>
      </c>
      <c r="AF119" s="74">
        <v>14606782349172</v>
      </c>
      <c r="AG119" s="114">
        <v>21</v>
      </c>
      <c r="AH119" s="114">
        <v>16</v>
      </c>
      <c r="AI119" s="114">
        <v>0.1</v>
      </c>
      <c r="AJ119" s="113"/>
      <c r="AK119" s="113"/>
    </row>
    <row r="120" spans="1:37" ht="22.8" x14ac:dyDescent="0.25">
      <c r="A120" s="75" t="s">
        <v>521</v>
      </c>
      <c r="B120" s="76" t="s">
        <v>522</v>
      </c>
      <c r="C120" t="s">
        <v>523</v>
      </c>
      <c r="D120" s="92">
        <v>23.76</v>
      </c>
      <c r="E120" s="23">
        <v>50</v>
      </c>
      <c r="F120" s="77">
        <v>10</v>
      </c>
      <c r="G120" s="66">
        <v>10</v>
      </c>
      <c r="H120" s="99"/>
      <c r="I120" s="78">
        <f t="shared" si="16"/>
        <v>23.76</v>
      </c>
      <c r="J120" s="104">
        <f t="shared" si="17"/>
        <v>0</v>
      </c>
      <c r="K120" s="79">
        <v>4.2099999999999999E-2</v>
      </c>
      <c r="L120" s="80">
        <v>6.1710000000000004E-5</v>
      </c>
      <c r="M120" s="122">
        <v>42.77</v>
      </c>
      <c r="N120" s="117"/>
      <c r="O120" s="66"/>
      <c r="P120" s="105">
        <f t="shared" si="18"/>
        <v>0</v>
      </c>
      <c r="Q120" s="106">
        <f t="shared" si="19"/>
        <v>0</v>
      </c>
      <c r="R120" s="111"/>
      <c r="S120" s="45" t="s">
        <v>524</v>
      </c>
      <c r="T120" s="81">
        <v>0.1</v>
      </c>
      <c r="U120" s="45" t="s">
        <v>52</v>
      </c>
      <c r="V120" s="82"/>
      <c r="W120" s="82" t="s">
        <v>63</v>
      </c>
      <c r="X120" s="82" t="s">
        <v>54</v>
      </c>
      <c r="Y120" s="74"/>
      <c r="Z120" s="74"/>
      <c r="AA120" s="74" t="s">
        <v>53</v>
      </c>
      <c r="AB120" s="74"/>
      <c r="AC120" s="74"/>
      <c r="AD120" s="83" t="s">
        <v>50</v>
      </c>
      <c r="AE120" s="83" t="s">
        <v>525</v>
      </c>
      <c r="AF120" s="74">
        <v>14606782349219</v>
      </c>
      <c r="AG120" s="114">
        <v>21</v>
      </c>
      <c r="AH120" s="114">
        <v>16</v>
      </c>
      <c r="AI120" s="114">
        <v>0.1</v>
      </c>
      <c r="AJ120" s="113"/>
      <c r="AK120" s="113"/>
    </row>
    <row r="121" spans="1:37" ht="22.8" x14ac:dyDescent="0.25">
      <c r="A121" s="75" t="s">
        <v>526</v>
      </c>
      <c r="B121" s="76" t="s">
        <v>527</v>
      </c>
      <c r="C121" t="s">
        <v>528</v>
      </c>
      <c r="D121" s="92">
        <v>23.76</v>
      </c>
      <c r="E121" s="23">
        <v>50</v>
      </c>
      <c r="F121" s="77">
        <v>10</v>
      </c>
      <c r="G121" s="66">
        <v>10</v>
      </c>
      <c r="H121" s="99"/>
      <c r="I121" s="78">
        <f t="shared" si="16"/>
        <v>23.76</v>
      </c>
      <c r="J121" s="104">
        <f t="shared" si="17"/>
        <v>0</v>
      </c>
      <c r="K121" s="79">
        <v>4.1399999999999999E-2</v>
      </c>
      <c r="L121" s="80">
        <v>6.7830000000000006E-5</v>
      </c>
      <c r="M121" s="122">
        <v>42.77</v>
      </c>
      <c r="N121" s="117"/>
      <c r="O121" s="66"/>
      <c r="P121" s="105">
        <f t="shared" si="18"/>
        <v>0</v>
      </c>
      <c r="Q121" s="106">
        <f t="shared" si="19"/>
        <v>0</v>
      </c>
      <c r="R121" s="111"/>
      <c r="S121" s="45" t="s">
        <v>529</v>
      </c>
      <c r="T121" s="81">
        <v>0.1</v>
      </c>
      <c r="U121" s="45" t="s">
        <v>52</v>
      </c>
      <c r="V121" s="82"/>
      <c r="W121" s="82" t="s">
        <v>63</v>
      </c>
      <c r="X121" s="82" t="s">
        <v>54</v>
      </c>
      <c r="Y121" s="74"/>
      <c r="Z121" s="74"/>
      <c r="AA121" s="74" t="s">
        <v>53</v>
      </c>
      <c r="AB121" s="74"/>
      <c r="AC121" s="74"/>
      <c r="AD121" s="83" t="s">
        <v>50</v>
      </c>
      <c r="AE121" s="83" t="s">
        <v>530</v>
      </c>
      <c r="AF121" s="74">
        <v>14606782450731</v>
      </c>
      <c r="AG121" s="114">
        <v>20.5</v>
      </c>
      <c r="AH121" s="114">
        <v>16</v>
      </c>
      <c r="AI121" s="114">
        <v>0.25</v>
      </c>
      <c r="AJ121" s="113"/>
      <c r="AK121" s="113"/>
    </row>
    <row r="122" spans="1:37" ht="22.8" x14ac:dyDescent="0.25">
      <c r="A122" s="75" t="s">
        <v>531</v>
      </c>
      <c r="B122" s="76" t="s">
        <v>532</v>
      </c>
      <c r="C122" t="s">
        <v>533</v>
      </c>
      <c r="D122" s="92">
        <v>23.76</v>
      </c>
      <c r="E122" s="23">
        <v>50</v>
      </c>
      <c r="F122" s="77">
        <v>10</v>
      </c>
      <c r="G122" s="66">
        <v>10</v>
      </c>
      <c r="H122" s="99"/>
      <c r="I122" s="78">
        <f t="shared" si="16"/>
        <v>23.76</v>
      </c>
      <c r="J122" s="104">
        <f t="shared" si="17"/>
        <v>0</v>
      </c>
      <c r="K122" s="79">
        <v>4.1399999999999999E-2</v>
      </c>
      <c r="L122" s="80">
        <v>6.7830000000000006E-5</v>
      </c>
      <c r="M122" s="122">
        <v>42.77</v>
      </c>
      <c r="N122" s="117"/>
      <c r="O122" s="66"/>
      <c r="P122" s="105">
        <f t="shared" si="18"/>
        <v>0</v>
      </c>
      <c r="Q122" s="106">
        <f t="shared" si="19"/>
        <v>0</v>
      </c>
      <c r="R122" s="111"/>
      <c r="S122" s="45" t="s">
        <v>534</v>
      </c>
      <c r="T122" s="81">
        <v>0.1</v>
      </c>
      <c r="U122" s="45" t="s">
        <v>52</v>
      </c>
      <c r="V122" s="82"/>
      <c r="W122" s="82" t="s">
        <v>63</v>
      </c>
      <c r="X122" s="82" t="s">
        <v>54</v>
      </c>
      <c r="Y122" s="74"/>
      <c r="Z122" s="74"/>
      <c r="AA122" s="74" t="s">
        <v>53</v>
      </c>
      <c r="AB122" s="74"/>
      <c r="AC122" s="74"/>
      <c r="AD122" s="83" t="s">
        <v>50</v>
      </c>
      <c r="AE122" s="83" t="s">
        <v>535</v>
      </c>
      <c r="AF122" s="74">
        <v>14606782450748</v>
      </c>
      <c r="AG122" s="114">
        <v>20.5</v>
      </c>
      <c r="AH122" s="114">
        <v>16</v>
      </c>
      <c r="AI122" s="114">
        <v>0.25</v>
      </c>
      <c r="AJ122" s="113"/>
      <c r="AK122" s="113"/>
    </row>
    <row r="123" spans="1:37" ht="22.8" x14ac:dyDescent="0.25">
      <c r="A123" s="75" t="s">
        <v>536</v>
      </c>
      <c r="B123" s="76" t="s">
        <v>537</v>
      </c>
      <c r="C123" t="s">
        <v>538</v>
      </c>
      <c r="D123" s="92">
        <v>26.5</v>
      </c>
      <c r="E123" s="23">
        <v>50</v>
      </c>
      <c r="F123" s="77"/>
      <c r="G123" s="66">
        <v>1</v>
      </c>
      <c r="H123" s="99"/>
      <c r="I123" s="78">
        <f t="shared" si="16"/>
        <v>26.5</v>
      </c>
      <c r="J123" s="104">
        <f t="shared" si="17"/>
        <v>0</v>
      </c>
      <c r="K123" s="79">
        <v>4.1399999999999999E-2</v>
      </c>
      <c r="L123" s="80">
        <v>6.7830000000000006E-5</v>
      </c>
      <c r="M123" s="122">
        <v>47.7</v>
      </c>
      <c r="N123" s="117"/>
      <c r="O123" s="66"/>
      <c r="P123" s="105">
        <f t="shared" si="18"/>
        <v>0</v>
      </c>
      <c r="Q123" s="106">
        <f t="shared" si="19"/>
        <v>0</v>
      </c>
      <c r="R123" s="111"/>
      <c r="S123" s="45" t="s">
        <v>539</v>
      </c>
      <c r="T123" s="81">
        <v>0.1</v>
      </c>
      <c r="U123" s="45" t="s">
        <v>52</v>
      </c>
      <c r="V123" s="82"/>
      <c r="W123" s="82" t="s">
        <v>63</v>
      </c>
      <c r="X123" s="82" t="s">
        <v>54</v>
      </c>
      <c r="Y123" s="74"/>
      <c r="Z123" s="74"/>
      <c r="AA123" s="74" t="s">
        <v>53</v>
      </c>
      <c r="AB123" s="74"/>
      <c r="AC123" s="74"/>
      <c r="AD123" s="83" t="s">
        <v>50</v>
      </c>
      <c r="AE123" s="83" t="s">
        <v>540</v>
      </c>
      <c r="AF123" s="74">
        <v>24606782159877</v>
      </c>
      <c r="AG123" s="114">
        <v>20.5</v>
      </c>
      <c r="AH123" s="114">
        <v>16</v>
      </c>
      <c r="AI123" s="114">
        <v>0.25</v>
      </c>
      <c r="AJ123" s="113"/>
      <c r="AK123" s="113"/>
    </row>
    <row r="124" spans="1:37" x14ac:dyDescent="0.25">
      <c r="A124" s="75" t="s">
        <v>541</v>
      </c>
      <c r="B124" s="76" t="s">
        <v>542</v>
      </c>
      <c r="C124" t="s">
        <v>543</v>
      </c>
      <c r="D124" s="92">
        <v>23.76</v>
      </c>
      <c r="E124" s="23">
        <v>50</v>
      </c>
      <c r="F124" s="77">
        <v>10</v>
      </c>
      <c r="G124" s="66">
        <v>10</v>
      </c>
      <c r="H124" s="99"/>
      <c r="I124" s="78">
        <f t="shared" si="16"/>
        <v>23.76</v>
      </c>
      <c r="J124" s="104">
        <f t="shared" si="17"/>
        <v>0</v>
      </c>
      <c r="K124" s="79">
        <v>4.3040000000000002E-2</v>
      </c>
      <c r="L124" s="80">
        <v>6.7830000000000006E-5</v>
      </c>
      <c r="M124" s="122">
        <v>42.77</v>
      </c>
      <c r="N124" s="117"/>
      <c r="O124" s="66"/>
      <c r="P124" s="105">
        <f t="shared" si="18"/>
        <v>0</v>
      </c>
      <c r="Q124" s="106">
        <f t="shared" si="19"/>
        <v>0</v>
      </c>
      <c r="R124" s="111"/>
      <c r="S124" s="45" t="s">
        <v>544</v>
      </c>
      <c r="T124" s="81">
        <v>0.1</v>
      </c>
      <c r="U124" s="45" t="s">
        <v>52</v>
      </c>
      <c r="V124" s="82"/>
      <c r="W124" s="82" t="s">
        <v>63</v>
      </c>
      <c r="X124" s="82" t="s">
        <v>54</v>
      </c>
      <c r="Y124" s="74"/>
      <c r="Z124" s="74"/>
      <c r="AA124" s="74" t="s">
        <v>53</v>
      </c>
      <c r="AB124" s="74"/>
      <c r="AC124" s="74"/>
      <c r="AD124" s="83" t="s">
        <v>50</v>
      </c>
      <c r="AE124" s="83" t="s">
        <v>545</v>
      </c>
      <c r="AF124" s="74">
        <v>24606782214194</v>
      </c>
      <c r="AG124" s="114">
        <v>20.5</v>
      </c>
      <c r="AH124" s="114">
        <v>16</v>
      </c>
      <c r="AI124" s="114">
        <v>0.13</v>
      </c>
      <c r="AJ124" s="113"/>
      <c r="AK124" s="113"/>
    </row>
    <row r="125" spans="1:37" ht="22.8" x14ac:dyDescent="0.25">
      <c r="A125" s="75" t="s">
        <v>546</v>
      </c>
      <c r="B125" s="76" t="s">
        <v>547</v>
      </c>
      <c r="C125" t="s">
        <v>548</v>
      </c>
      <c r="D125" s="92">
        <v>23.76</v>
      </c>
      <c r="E125" s="23">
        <v>50</v>
      </c>
      <c r="F125" s="77">
        <v>10</v>
      </c>
      <c r="G125" s="66">
        <v>10</v>
      </c>
      <c r="H125" s="99"/>
      <c r="I125" s="78">
        <f t="shared" si="16"/>
        <v>23.76</v>
      </c>
      <c r="J125" s="104">
        <f t="shared" si="17"/>
        <v>0</v>
      </c>
      <c r="K125" s="79">
        <v>4.5999999999999999E-2</v>
      </c>
      <c r="L125" s="80">
        <v>6.0690000000000003E-5</v>
      </c>
      <c r="M125" s="122">
        <v>42.77</v>
      </c>
      <c r="N125" s="117"/>
      <c r="O125" s="66"/>
      <c r="P125" s="105">
        <f t="shared" si="18"/>
        <v>0</v>
      </c>
      <c r="Q125" s="106">
        <f t="shared" si="19"/>
        <v>0</v>
      </c>
      <c r="R125" s="111"/>
      <c r="S125" s="45" t="s">
        <v>549</v>
      </c>
      <c r="T125" s="81">
        <v>0.1</v>
      </c>
      <c r="U125" s="45" t="s">
        <v>52</v>
      </c>
      <c r="V125" s="82"/>
      <c r="W125" s="82" t="s">
        <v>63</v>
      </c>
      <c r="X125" s="82" t="s">
        <v>54</v>
      </c>
      <c r="Y125" s="74"/>
      <c r="Z125" s="74"/>
      <c r="AA125" s="74" t="s">
        <v>53</v>
      </c>
      <c r="AB125" s="74"/>
      <c r="AC125" s="74"/>
      <c r="AD125" s="83" t="s">
        <v>50</v>
      </c>
      <c r="AE125" s="83" t="s">
        <v>550</v>
      </c>
      <c r="AF125" s="74">
        <v>24606782236905</v>
      </c>
      <c r="AG125" s="114">
        <v>20.5</v>
      </c>
      <c r="AH125" s="114">
        <v>16</v>
      </c>
      <c r="AI125" s="114">
        <v>0.11</v>
      </c>
      <c r="AJ125" s="113"/>
      <c r="AK125" s="113"/>
    </row>
    <row r="126" spans="1:37" ht="22.8" x14ac:dyDescent="0.25">
      <c r="A126" s="75" t="s">
        <v>551</v>
      </c>
      <c r="B126" s="76" t="s">
        <v>552</v>
      </c>
      <c r="C126" t="s">
        <v>553</v>
      </c>
      <c r="D126" s="92">
        <v>23.76</v>
      </c>
      <c r="E126" s="23">
        <v>50</v>
      </c>
      <c r="F126" s="77">
        <v>10</v>
      </c>
      <c r="G126" s="66">
        <v>10</v>
      </c>
      <c r="H126" s="99"/>
      <c r="I126" s="78">
        <f t="shared" si="16"/>
        <v>23.76</v>
      </c>
      <c r="J126" s="104">
        <f t="shared" si="17"/>
        <v>0</v>
      </c>
      <c r="K126" s="79">
        <v>4.1399999999999999E-2</v>
      </c>
      <c r="L126" s="80">
        <v>6.7830000000000006E-5</v>
      </c>
      <c r="M126" s="122">
        <v>42.77</v>
      </c>
      <c r="N126" s="117"/>
      <c r="O126" s="66"/>
      <c r="P126" s="105">
        <f t="shared" si="18"/>
        <v>0</v>
      </c>
      <c r="Q126" s="106">
        <f t="shared" si="19"/>
        <v>0</v>
      </c>
      <c r="R126" s="111"/>
      <c r="S126" s="45" t="s">
        <v>554</v>
      </c>
      <c r="T126" s="81">
        <v>0.1</v>
      </c>
      <c r="U126" s="45" t="s">
        <v>52</v>
      </c>
      <c r="V126" s="82"/>
      <c r="W126" s="82" t="s">
        <v>63</v>
      </c>
      <c r="X126" s="82" t="s">
        <v>54</v>
      </c>
      <c r="Y126" s="74"/>
      <c r="Z126" s="74"/>
      <c r="AA126" s="74" t="s">
        <v>53</v>
      </c>
      <c r="AB126" s="74"/>
      <c r="AC126" s="74"/>
      <c r="AD126" s="83" t="s">
        <v>50</v>
      </c>
      <c r="AE126" s="83" t="s">
        <v>555</v>
      </c>
      <c r="AF126" s="74">
        <v>24606782236929</v>
      </c>
      <c r="AG126" s="114">
        <v>20.5</v>
      </c>
      <c r="AH126" s="114">
        <v>16</v>
      </c>
      <c r="AI126" s="114">
        <v>0.25</v>
      </c>
      <c r="AJ126" s="113"/>
      <c r="AK126" s="113"/>
    </row>
    <row r="127" spans="1:37" x14ac:dyDescent="0.25">
      <c r="A127" s="75" t="s">
        <v>556</v>
      </c>
      <c r="B127" s="76" t="s">
        <v>557</v>
      </c>
      <c r="C127" t="s">
        <v>558</v>
      </c>
      <c r="D127" s="92">
        <v>23.76</v>
      </c>
      <c r="E127" s="23">
        <v>50</v>
      </c>
      <c r="F127" s="77">
        <v>10</v>
      </c>
      <c r="G127" s="66">
        <v>10</v>
      </c>
      <c r="H127" s="99"/>
      <c r="I127" s="78">
        <f t="shared" si="16"/>
        <v>23.76</v>
      </c>
      <c r="J127" s="104">
        <f t="shared" si="17"/>
        <v>0</v>
      </c>
      <c r="K127" s="79">
        <v>4.3040000000000002E-2</v>
      </c>
      <c r="L127" s="80">
        <v>6.7830000000000006E-5</v>
      </c>
      <c r="M127" s="122">
        <v>42.77</v>
      </c>
      <c r="N127" s="117"/>
      <c r="O127" s="66"/>
      <c r="P127" s="105">
        <f t="shared" si="18"/>
        <v>0</v>
      </c>
      <c r="Q127" s="106">
        <f t="shared" si="19"/>
        <v>0</v>
      </c>
      <c r="R127" s="111"/>
      <c r="S127" s="45" t="s">
        <v>559</v>
      </c>
      <c r="T127" s="81">
        <v>0.1</v>
      </c>
      <c r="U127" s="45" t="s">
        <v>52</v>
      </c>
      <c r="V127" s="82"/>
      <c r="W127" s="82" t="s">
        <v>63</v>
      </c>
      <c r="X127" s="82" t="s">
        <v>54</v>
      </c>
      <c r="Y127" s="74"/>
      <c r="Z127" s="74"/>
      <c r="AA127" s="74" t="s">
        <v>53</v>
      </c>
      <c r="AB127" s="74"/>
      <c r="AC127" s="74"/>
      <c r="AD127" s="83" t="s">
        <v>50</v>
      </c>
      <c r="AE127" s="83" t="s">
        <v>560</v>
      </c>
      <c r="AF127" s="74">
        <v>24606782258419</v>
      </c>
      <c r="AG127" s="114">
        <v>20.5</v>
      </c>
      <c r="AH127" s="114">
        <v>16</v>
      </c>
      <c r="AI127" s="114">
        <v>0.13</v>
      </c>
      <c r="AJ127" s="113"/>
      <c r="AK127" s="113"/>
    </row>
    <row r="128" spans="1:37" ht="22.8" x14ac:dyDescent="0.25">
      <c r="A128" s="75" t="s">
        <v>561</v>
      </c>
      <c r="B128" s="76" t="s">
        <v>562</v>
      </c>
      <c r="C128" t="s">
        <v>563</v>
      </c>
      <c r="D128" s="92">
        <v>23.76</v>
      </c>
      <c r="E128" s="23">
        <v>50</v>
      </c>
      <c r="F128" s="77">
        <v>10</v>
      </c>
      <c r="G128" s="66">
        <v>10</v>
      </c>
      <c r="H128" s="99"/>
      <c r="I128" s="78">
        <f t="shared" si="16"/>
        <v>23.76</v>
      </c>
      <c r="J128" s="104">
        <f t="shared" si="17"/>
        <v>0</v>
      </c>
      <c r="K128" s="79">
        <v>4.3040000000000002E-2</v>
      </c>
      <c r="L128" s="80">
        <v>6.7830000000000006E-5</v>
      </c>
      <c r="M128" s="122">
        <v>42.77</v>
      </c>
      <c r="N128" s="117"/>
      <c r="O128" s="66"/>
      <c r="P128" s="105">
        <f t="shared" si="18"/>
        <v>0</v>
      </c>
      <c r="Q128" s="106">
        <f t="shared" si="19"/>
        <v>0</v>
      </c>
      <c r="R128" s="111"/>
      <c r="S128" s="45" t="s">
        <v>564</v>
      </c>
      <c r="T128" s="81">
        <v>0.1</v>
      </c>
      <c r="U128" s="45" t="s">
        <v>52</v>
      </c>
      <c r="V128" s="82"/>
      <c r="W128" s="82" t="s">
        <v>63</v>
      </c>
      <c r="X128" s="82" t="s">
        <v>54</v>
      </c>
      <c r="Y128" s="74"/>
      <c r="Z128" s="74"/>
      <c r="AA128" s="74" t="s">
        <v>53</v>
      </c>
      <c r="AB128" s="74"/>
      <c r="AC128" s="74"/>
      <c r="AD128" s="83" t="s">
        <v>50</v>
      </c>
      <c r="AE128" s="83" t="s">
        <v>565</v>
      </c>
      <c r="AF128" s="74">
        <v>24606782258518</v>
      </c>
      <c r="AG128" s="114">
        <v>20.5</v>
      </c>
      <c r="AH128" s="114">
        <v>16</v>
      </c>
      <c r="AI128" s="114">
        <v>0.13</v>
      </c>
      <c r="AJ128" s="113"/>
      <c r="AK128" s="113"/>
    </row>
    <row r="129" spans="1:37" ht="22.8" x14ac:dyDescent="0.25">
      <c r="A129" s="75" t="s">
        <v>566</v>
      </c>
      <c r="B129" s="76" t="s">
        <v>567</v>
      </c>
      <c r="C129" t="s">
        <v>568</v>
      </c>
      <c r="D129" s="92">
        <v>23.76</v>
      </c>
      <c r="E129" s="23">
        <v>50</v>
      </c>
      <c r="F129" s="77">
        <v>10</v>
      </c>
      <c r="G129" s="66">
        <v>10</v>
      </c>
      <c r="H129" s="99"/>
      <c r="I129" s="78">
        <f t="shared" si="16"/>
        <v>23.76</v>
      </c>
      <c r="J129" s="104">
        <f t="shared" si="17"/>
        <v>0</v>
      </c>
      <c r="K129" s="79">
        <v>4.5999999999999999E-2</v>
      </c>
      <c r="L129" s="80">
        <v>6.0690000000000003E-5</v>
      </c>
      <c r="M129" s="122">
        <v>42.77</v>
      </c>
      <c r="N129" s="117"/>
      <c r="O129" s="66"/>
      <c r="P129" s="105">
        <f t="shared" si="18"/>
        <v>0</v>
      </c>
      <c r="Q129" s="106">
        <f t="shared" si="19"/>
        <v>0</v>
      </c>
      <c r="R129" s="111"/>
      <c r="S129" s="45" t="s">
        <v>569</v>
      </c>
      <c r="T129" s="81">
        <v>0.1</v>
      </c>
      <c r="U129" s="45" t="s">
        <v>52</v>
      </c>
      <c r="V129" s="82"/>
      <c r="W129" s="82" t="s">
        <v>63</v>
      </c>
      <c r="X129" s="82" t="s">
        <v>54</v>
      </c>
      <c r="Y129" s="74"/>
      <c r="Z129" s="74"/>
      <c r="AA129" s="74" t="s">
        <v>53</v>
      </c>
      <c r="AB129" s="74"/>
      <c r="AC129" s="74"/>
      <c r="AD129" s="83" t="s">
        <v>50</v>
      </c>
      <c r="AE129" s="83" t="s">
        <v>570</v>
      </c>
      <c r="AF129" s="74">
        <v>14606782301866</v>
      </c>
      <c r="AG129" s="114">
        <v>20.5</v>
      </c>
      <c r="AH129" s="114">
        <v>16</v>
      </c>
      <c r="AI129" s="114">
        <v>0.11</v>
      </c>
      <c r="AJ129" s="113"/>
      <c r="AK129" s="113"/>
    </row>
    <row r="130" spans="1:37" ht="22.8" x14ac:dyDescent="0.25">
      <c r="A130" s="75" t="s">
        <v>571</v>
      </c>
      <c r="B130" s="76" t="s">
        <v>572</v>
      </c>
      <c r="C130" t="s">
        <v>573</v>
      </c>
      <c r="D130" s="92">
        <v>23.76</v>
      </c>
      <c r="E130" s="23">
        <v>50</v>
      </c>
      <c r="F130" s="77">
        <v>10</v>
      </c>
      <c r="G130" s="66">
        <v>10</v>
      </c>
      <c r="H130" s="99"/>
      <c r="I130" s="78">
        <f t="shared" si="16"/>
        <v>23.76</v>
      </c>
      <c r="J130" s="104">
        <f t="shared" si="17"/>
        <v>0</v>
      </c>
      <c r="K130" s="79">
        <v>4.5999999999999999E-2</v>
      </c>
      <c r="L130" s="80">
        <v>6.0690000000000003E-5</v>
      </c>
      <c r="M130" s="122">
        <v>42.77</v>
      </c>
      <c r="N130" s="117"/>
      <c r="O130" s="66"/>
      <c r="P130" s="105">
        <f t="shared" si="18"/>
        <v>0</v>
      </c>
      <c r="Q130" s="106">
        <f t="shared" si="19"/>
        <v>0</v>
      </c>
      <c r="R130" s="111"/>
      <c r="S130" s="45" t="s">
        <v>574</v>
      </c>
      <c r="T130" s="81">
        <v>0.1</v>
      </c>
      <c r="U130" s="45" t="s">
        <v>52</v>
      </c>
      <c r="V130" s="82"/>
      <c r="W130" s="82" t="s">
        <v>63</v>
      </c>
      <c r="X130" s="82" t="s">
        <v>54</v>
      </c>
      <c r="Y130" s="74"/>
      <c r="Z130" s="74"/>
      <c r="AA130" s="74" t="s">
        <v>53</v>
      </c>
      <c r="AB130" s="74"/>
      <c r="AC130" s="74"/>
      <c r="AD130" s="83" t="s">
        <v>50</v>
      </c>
      <c r="AE130" s="83" t="s">
        <v>575</v>
      </c>
      <c r="AF130" s="74">
        <v>14606782301873</v>
      </c>
      <c r="AG130" s="114">
        <v>20.5</v>
      </c>
      <c r="AH130" s="114">
        <v>16</v>
      </c>
      <c r="AI130" s="114">
        <v>0.11</v>
      </c>
      <c r="AJ130" s="113"/>
      <c r="AK130" s="113"/>
    </row>
    <row r="131" spans="1:37" x14ac:dyDescent="0.25">
      <c r="A131" s="75"/>
      <c r="B131" s="84" t="s">
        <v>576</v>
      </c>
      <c r="C131" s="87"/>
      <c r="D131" s="92"/>
      <c r="E131" s="23"/>
      <c r="F131" s="77"/>
      <c r="G131" s="66"/>
      <c r="H131" s="99"/>
      <c r="I131" s="78"/>
      <c r="J131" s="104"/>
      <c r="K131" s="79"/>
      <c r="L131" s="80"/>
      <c r="M131" s="120"/>
      <c r="N131" s="117"/>
      <c r="O131" s="66"/>
      <c r="P131" s="105"/>
      <c r="Q131" s="106"/>
      <c r="R131" s="111"/>
      <c r="S131" s="73"/>
      <c r="T131" s="73"/>
      <c r="U131" s="73"/>
      <c r="V131" s="82"/>
      <c r="W131" s="82"/>
      <c r="X131" s="82"/>
      <c r="Y131" s="74"/>
      <c r="Z131" s="74"/>
      <c r="AA131" s="74"/>
      <c r="AB131" s="74"/>
      <c r="AC131" s="74"/>
      <c r="AD131" s="74"/>
      <c r="AE131" s="74"/>
      <c r="AF131" s="74"/>
      <c r="AG131" s="114"/>
      <c r="AH131" s="114"/>
      <c r="AI131" s="114"/>
      <c r="AJ131" s="113"/>
      <c r="AK131" s="113"/>
    </row>
    <row r="132" spans="1:37" ht="22.8" x14ac:dyDescent="0.25">
      <c r="A132" s="75" t="s">
        <v>577</v>
      </c>
      <c r="B132" s="76" t="s">
        <v>578</v>
      </c>
      <c r="C132" t="s">
        <v>579</v>
      </c>
      <c r="D132" s="92">
        <v>33.880000000000003</v>
      </c>
      <c r="E132" s="23">
        <v>40</v>
      </c>
      <c r="F132" s="77">
        <v>10</v>
      </c>
      <c r="G132" s="66">
        <v>10</v>
      </c>
      <c r="H132" s="99"/>
      <c r="I132" s="78">
        <f>ROUND(D132*(1-$C$5%),2)</f>
        <v>33.880000000000003</v>
      </c>
      <c r="J132" s="104">
        <f>H132*I132</f>
        <v>0</v>
      </c>
      <c r="K132" s="79">
        <v>7.4999999999999997E-2</v>
      </c>
      <c r="L132" s="80">
        <v>1.1025E-4</v>
      </c>
      <c r="M132" s="122">
        <v>60.99</v>
      </c>
      <c r="N132" s="117"/>
      <c r="O132" s="66"/>
      <c r="P132" s="105">
        <f>H132*K132</f>
        <v>0</v>
      </c>
      <c r="Q132" s="106">
        <f>H132*L132</f>
        <v>0</v>
      </c>
      <c r="R132" s="111"/>
      <c r="S132" s="45" t="s">
        <v>580</v>
      </c>
      <c r="T132" s="81">
        <v>0.1</v>
      </c>
      <c r="U132" s="45" t="s">
        <v>52</v>
      </c>
      <c r="V132" s="82"/>
      <c r="W132" s="82" t="s">
        <v>63</v>
      </c>
      <c r="X132" s="82" t="s">
        <v>49</v>
      </c>
      <c r="Y132" s="74"/>
      <c r="Z132" s="74"/>
      <c r="AA132" s="74" t="s">
        <v>53</v>
      </c>
      <c r="AB132" s="74"/>
      <c r="AC132" s="74"/>
      <c r="AD132" s="83" t="s">
        <v>50</v>
      </c>
      <c r="AE132" s="83" t="s">
        <v>581</v>
      </c>
      <c r="AF132" s="74">
        <v>14606782258337</v>
      </c>
      <c r="AG132" s="114">
        <v>28.5</v>
      </c>
      <c r="AH132" s="114">
        <v>20</v>
      </c>
      <c r="AI132" s="114">
        <v>0.2</v>
      </c>
      <c r="AJ132" s="113"/>
      <c r="AK132" s="113"/>
    </row>
    <row r="133" spans="1:37" x14ac:dyDescent="0.25">
      <c r="A133" s="75" t="s">
        <v>582</v>
      </c>
      <c r="B133" s="76" t="s">
        <v>583</v>
      </c>
      <c r="C133" t="s">
        <v>584</v>
      </c>
      <c r="D133" s="92">
        <v>23.76</v>
      </c>
      <c r="E133" s="23">
        <v>50</v>
      </c>
      <c r="F133" s="77">
        <v>10</v>
      </c>
      <c r="G133" s="66">
        <v>10</v>
      </c>
      <c r="H133" s="99"/>
      <c r="I133" s="78">
        <f>ROUND(D133*(1-$C$5%),2)</f>
        <v>23.76</v>
      </c>
      <c r="J133" s="104">
        <f>H133*I133</f>
        <v>0</v>
      </c>
      <c r="K133" s="79">
        <v>4.1399999999999999E-2</v>
      </c>
      <c r="L133" s="80">
        <v>6.7830000000000006E-5</v>
      </c>
      <c r="M133" s="122">
        <v>42.77</v>
      </c>
      <c r="N133" s="117"/>
      <c r="O133" s="66"/>
      <c r="P133" s="105">
        <f>H133*K133</f>
        <v>0</v>
      </c>
      <c r="Q133" s="106">
        <f>H133*L133</f>
        <v>0</v>
      </c>
      <c r="R133" s="111"/>
      <c r="S133" s="45" t="s">
        <v>585</v>
      </c>
      <c r="T133" s="81">
        <v>0.1</v>
      </c>
      <c r="U133" s="45" t="s">
        <v>52</v>
      </c>
      <c r="V133" s="82"/>
      <c r="W133" s="82" t="s">
        <v>63</v>
      </c>
      <c r="X133" s="82" t="s">
        <v>54</v>
      </c>
      <c r="Y133" s="74"/>
      <c r="Z133" s="74"/>
      <c r="AA133" s="74" t="s">
        <v>53</v>
      </c>
      <c r="AB133" s="74"/>
      <c r="AC133" s="74"/>
      <c r="AD133" s="83" t="s">
        <v>50</v>
      </c>
      <c r="AE133" s="83" t="s">
        <v>586</v>
      </c>
      <c r="AF133" s="74">
        <v>34606782129587</v>
      </c>
      <c r="AG133" s="114">
        <v>20.5</v>
      </c>
      <c r="AH133" s="114">
        <v>16</v>
      </c>
      <c r="AI133" s="114">
        <v>0.25</v>
      </c>
      <c r="AJ133" s="113"/>
      <c r="AK133" s="113"/>
    </row>
    <row r="134" spans="1:37" ht="22.8" x14ac:dyDescent="0.25">
      <c r="A134" s="75" t="s">
        <v>587</v>
      </c>
      <c r="B134" s="76" t="s">
        <v>588</v>
      </c>
      <c r="C134" t="s">
        <v>589</v>
      </c>
      <c r="D134" s="92">
        <v>23.76</v>
      </c>
      <c r="E134" s="23">
        <v>50</v>
      </c>
      <c r="F134" s="77">
        <v>10</v>
      </c>
      <c r="G134" s="66">
        <v>10</v>
      </c>
      <c r="H134" s="99"/>
      <c r="I134" s="78">
        <f>ROUND(D134*(1-$C$5%),2)</f>
        <v>23.76</v>
      </c>
      <c r="J134" s="104">
        <f>H134*I134</f>
        <v>0</v>
      </c>
      <c r="K134" s="79">
        <v>4.3700000000000003E-2</v>
      </c>
      <c r="L134" s="80">
        <v>7.2899999999999997E-5</v>
      </c>
      <c r="M134" s="122">
        <v>42.77</v>
      </c>
      <c r="N134" s="117"/>
      <c r="O134" s="66"/>
      <c r="P134" s="105">
        <f>H134*K134</f>
        <v>0</v>
      </c>
      <c r="Q134" s="106">
        <f>H134*L134</f>
        <v>0</v>
      </c>
      <c r="R134" s="111"/>
      <c r="S134" s="45" t="s">
        <v>590</v>
      </c>
      <c r="T134" s="81">
        <v>0.1</v>
      </c>
      <c r="U134" s="45" t="s">
        <v>52</v>
      </c>
      <c r="V134" s="82"/>
      <c r="W134" s="82" t="s">
        <v>63</v>
      </c>
      <c r="X134" s="82" t="s">
        <v>54</v>
      </c>
      <c r="Y134" s="74"/>
      <c r="Z134" s="74"/>
      <c r="AA134" s="74" t="s">
        <v>53</v>
      </c>
      <c r="AB134" s="74"/>
      <c r="AC134" s="74"/>
      <c r="AD134" s="83" t="s">
        <v>50</v>
      </c>
      <c r="AE134" s="83" t="s">
        <v>591</v>
      </c>
      <c r="AF134" s="74">
        <v>14606782133856</v>
      </c>
      <c r="AG134" s="114">
        <v>20</v>
      </c>
      <c r="AH134" s="114">
        <v>16</v>
      </c>
      <c r="AI134" s="114">
        <v>0.2</v>
      </c>
      <c r="AJ134" s="113"/>
      <c r="AK134" s="113"/>
    </row>
    <row r="135" spans="1:37" ht="22.8" x14ac:dyDescent="0.25">
      <c r="A135" s="75" t="s">
        <v>592</v>
      </c>
      <c r="B135" s="76" t="s">
        <v>593</v>
      </c>
      <c r="C135" t="s">
        <v>594</v>
      </c>
      <c r="D135" s="92">
        <v>23.76</v>
      </c>
      <c r="E135" s="23">
        <v>50</v>
      </c>
      <c r="F135" s="77">
        <v>10</v>
      </c>
      <c r="G135" s="66">
        <v>10</v>
      </c>
      <c r="H135" s="99"/>
      <c r="I135" s="78">
        <f>ROUND(D135*(1-$C$5%),2)</f>
        <v>23.76</v>
      </c>
      <c r="J135" s="104">
        <f>H135*I135</f>
        <v>0</v>
      </c>
      <c r="K135" s="79">
        <v>4.2900000000000001E-2</v>
      </c>
      <c r="L135" s="80">
        <v>6.232E-5</v>
      </c>
      <c r="M135" s="122">
        <v>42.77</v>
      </c>
      <c r="N135" s="117"/>
      <c r="O135" s="66"/>
      <c r="P135" s="105">
        <f>H135*K135</f>
        <v>0</v>
      </c>
      <c r="Q135" s="106">
        <f>H135*L135</f>
        <v>0</v>
      </c>
      <c r="R135" s="111"/>
      <c r="S135" s="45" t="s">
        <v>595</v>
      </c>
      <c r="T135" s="81">
        <v>0.1</v>
      </c>
      <c r="U135" s="45" t="s">
        <v>52</v>
      </c>
      <c r="V135" s="82"/>
      <c r="W135" s="82" t="s">
        <v>63</v>
      </c>
      <c r="X135" s="82" t="s">
        <v>54</v>
      </c>
      <c r="Y135" s="74"/>
      <c r="Z135" s="74"/>
      <c r="AA135" s="74" t="s">
        <v>53</v>
      </c>
      <c r="AB135" s="74"/>
      <c r="AC135" s="74"/>
      <c r="AD135" s="83" t="s">
        <v>50</v>
      </c>
      <c r="AE135" s="83" t="s">
        <v>596</v>
      </c>
      <c r="AF135" s="74">
        <v>14606782133870</v>
      </c>
      <c r="AG135" s="114">
        <v>20.5</v>
      </c>
      <c r="AH135" s="114">
        <v>16</v>
      </c>
      <c r="AI135" s="114">
        <v>0.19</v>
      </c>
      <c r="AJ135" s="113"/>
      <c r="AK135" s="113"/>
    </row>
    <row r="136" spans="1:37" x14ac:dyDescent="0.25">
      <c r="A136" s="75" t="s">
        <v>597</v>
      </c>
      <c r="B136" s="76" t="s">
        <v>598</v>
      </c>
      <c r="C136" t="s">
        <v>599</v>
      </c>
      <c r="D136" s="92">
        <v>23.76</v>
      </c>
      <c r="E136" s="23">
        <v>50</v>
      </c>
      <c r="F136" s="77">
        <v>10</v>
      </c>
      <c r="G136" s="66">
        <v>10</v>
      </c>
      <c r="H136" s="99"/>
      <c r="I136" s="78">
        <f>ROUND(D136*(1-$C$5%),2)</f>
        <v>23.76</v>
      </c>
      <c r="J136" s="104">
        <f>H136*I136</f>
        <v>0</v>
      </c>
      <c r="K136" s="79">
        <v>4.2099999999999999E-2</v>
      </c>
      <c r="L136" s="80">
        <v>6.1710000000000004E-5</v>
      </c>
      <c r="M136" s="122">
        <v>42.77</v>
      </c>
      <c r="N136" s="117"/>
      <c r="O136" s="66"/>
      <c r="P136" s="105">
        <f>H136*K136</f>
        <v>0</v>
      </c>
      <c r="Q136" s="106">
        <f>H136*L136</f>
        <v>0</v>
      </c>
      <c r="R136" s="111"/>
      <c r="S136" s="45" t="s">
        <v>600</v>
      </c>
      <c r="T136" s="81">
        <v>0.1</v>
      </c>
      <c r="U136" s="45" t="s">
        <v>52</v>
      </c>
      <c r="V136" s="82"/>
      <c r="W136" s="82" t="s">
        <v>63</v>
      </c>
      <c r="X136" s="82" t="s">
        <v>54</v>
      </c>
      <c r="Y136" s="74"/>
      <c r="Z136" s="74"/>
      <c r="AA136" s="74" t="s">
        <v>53</v>
      </c>
      <c r="AB136" s="74"/>
      <c r="AC136" s="74"/>
      <c r="AD136" s="83" t="s">
        <v>50</v>
      </c>
      <c r="AE136" s="83" t="s">
        <v>601</v>
      </c>
      <c r="AF136" s="74">
        <v>24606782169562</v>
      </c>
      <c r="AG136" s="114">
        <v>21</v>
      </c>
      <c r="AH136" s="114">
        <v>16</v>
      </c>
      <c r="AI136" s="114">
        <v>0.1</v>
      </c>
      <c r="AJ136" s="113"/>
      <c r="AK136" s="113"/>
    </row>
    <row r="137" spans="1:37" x14ac:dyDescent="0.25">
      <c r="A137" s="75"/>
      <c r="B137" s="84" t="s">
        <v>602</v>
      </c>
      <c r="C137" s="87"/>
      <c r="D137" s="92"/>
      <c r="E137" s="23"/>
      <c r="F137" s="77"/>
      <c r="G137" s="66"/>
      <c r="H137" s="99"/>
      <c r="I137" s="78"/>
      <c r="J137" s="104"/>
      <c r="K137" s="79"/>
      <c r="L137" s="80"/>
      <c r="M137" s="120"/>
      <c r="N137" s="117"/>
      <c r="O137" s="66"/>
      <c r="P137" s="105"/>
      <c r="Q137" s="106"/>
      <c r="R137" s="111"/>
      <c r="S137" s="73"/>
      <c r="T137" s="73"/>
      <c r="U137" s="73"/>
      <c r="V137" s="82"/>
      <c r="W137" s="82"/>
      <c r="X137" s="82"/>
      <c r="Y137" s="74"/>
      <c r="Z137" s="74"/>
      <c r="AA137" s="74"/>
      <c r="AB137" s="74"/>
      <c r="AC137" s="74"/>
      <c r="AD137" s="74"/>
      <c r="AE137" s="74"/>
      <c r="AF137" s="74"/>
      <c r="AG137" s="114"/>
      <c r="AH137" s="114"/>
      <c r="AI137" s="114"/>
      <c r="AJ137" s="113"/>
      <c r="AK137" s="113"/>
    </row>
    <row r="138" spans="1:37" x14ac:dyDescent="0.25">
      <c r="A138" s="75"/>
      <c r="B138" s="84" t="s">
        <v>603</v>
      </c>
      <c r="C138" s="87"/>
      <c r="D138" s="92"/>
      <c r="E138" s="23"/>
      <c r="F138" s="77"/>
      <c r="G138" s="66"/>
      <c r="H138" s="99"/>
      <c r="I138" s="78"/>
      <c r="J138" s="104"/>
      <c r="K138" s="79"/>
      <c r="L138" s="80"/>
      <c r="M138" s="120"/>
      <c r="N138" s="117"/>
      <c r="O138" s="66"/>
      <c r="P138" s="105"/>
      <c r="Q138" s="106"/>
      <c r="R138" s="111"/>
      <c r="S138" s="73"/>
      <c r="T138" s="73"/>
      <c r="U138" s="73"/>
      <c r="V138" s="82"/>
      <c r="W138" s="82"/>
      <c r="X138" s="82"/>
      <c r="Y138" s="74"/>
      <c r="Z138" s="74"/>
      <c r="AA138" s="74"/>
      <c r="AB138" s="74"/>
      <c r="AC138" s="74"/>
      <c r="AD138" s="74"/>
      <c r="AE138" s="74"/>
      <c r="AF138" s="74"/>
      <c r="AG138" s="114"/>
      <c r="AH138" s="114"/>
      <c r="AI138" s="114"/>
      <c r="AJ138" s="113"/>
      <c r="AK138" s="113"/>
    </row>
    <row r="139" spans="1:37" ht="22.8" x14ac:dyDescent="0.25">
      <c r="A139" s="75" t="s">
        <v>604</v>
      </c>
      <c r="B139" s="76" t="s">
        <v>605</v>
      </c>
      <c r="C139" t="s">
        <v>606</v>
      </c>
      <c r="D139" s="92">
        <v>72</v>
      </c>
      <c r="E139" s="23">
        <v>40</v>
      </c>
      <c r="F139" s="77"/>
      <c r="G139" s="66">
        <v>40</v>
      </c>
      <c r="H139" s="99"/>
      <c r="I139" s="78">
        <f t="shared" ref="I139:I147" si="20">ROUND(D139*(1-$C$5%),2)</f>
        <v>72</v>
      </c>
      <c r="J139" s="104">
        <f t="shared" ref="J139:J150" si="21">H139*I139</f>
        <v>0</v>
      </c>
      <c r="K139" s="79">
        <v>4.0675000000000003E-2</v>
      </c>
      <c r="L139" s="80">
        <v>5.6928749999999999E-5</v>
      </c>
      <c r="M139" s="122">
        <v>129.6</v>
      </c>
      <c r="N139" s="117"/>
      <c r="O139" s="66"/>
      <c r="P139" s="105">
        <f t="shared" ref="P139:P150" si="22">H139*K139</f>
        <v>0</v>
      </c>
      <c r="Q139" s="106">
        <f t="shared" ref="Q139:Q150" si="23">H139*L139</f>
        <v>0</v>
      </c>
      <c r="R139" s="111"/>
      <c r="S139" s="45" t="s">
        <v>607</v>
      </c>
      <c r="T139" s="81">
        <v>0.1</v>
      </c>
      <c r="U139" s="45" t="s">
        <v>52</v>
      </c>
      <c r="V139" s="82"/>
      <c r="W139" s="82" t="s">
        <v>73</v>
      </c>
      <c r="X139" s="82" t="s">
        <v>54</v>
      </c>
      <c r="Y139" s="74"/>
      <c r="Z139" s="74"/>
      <c r="AA139" s="74" t="s">
        <v>53</v>
      </c>
      <c r="AB139" s="74"/>
      <c r="AC139" s="74"/>
      <c r="AD139" s="83" t="s">
        <v>50</v>
      </c>
      <c r="AE139" s="83" t="s">
        <v>51</v>
      </c>
      <c r="AF139" s="74">
        <v>14606782591861</v>
      </c>
      <c r="AG139" s="114">
        <v>23.5</v>
      </c>
      <c r="AH139" s="114">
        <v>17</v>
      </c>
      <c r="AI139" s="114">
        <v>0.14000000000000001</v>
      </c>
      <c r="AJ139" s="113"/>
      <c r="AK139" s="113"/>
    </row>
    <row r="140" spans="1:37" ht="22.8" x14ac:dyDescent="0.25">
      <c r="A140" s="75" t="s">
        <v>608</v>
      </c>
      <c r="B140" s="76" t="s">
        <v>609</v>
      </c>
      <c r="C140" t="s">
        <v>610</v>
      </c>
      <c r="D140" s="92">
        <v>72</v>
      </c>
      <c r="E140" s="23">
        <v>40</v>
      </c>
      <c r="F140" s="77"/>
      <c r="G140" s="66">
        <v>40</v>
      </c>
      <c r="H140" s="99"/>
      <c r="I140" s="78">
        <f t="shared" si="20"/>
        <v>72</v>
      </c>
      <c r="J140" s="104">
        <f t="shared" si="21"/>
        <v>0</v>
      </c>
      <c r="K140" s="79">
        <v>4.0675000000000003E-2</v>
      </c>
      <c r="L140" s="80">
        <v>5.6928749999999999E-5</v>
      </c>
      <c r="M140" s="122">
        <v>129.6</v>
      </c>
      <c r="N140" s="117"/>
      <c r="O140" s="66"/>
      <c r="P140" s="105">
        <f t="shared" si="22"/>
        <v>0</v>
      </c>
      <c r="Q140" s="106">
        <f t="shared" si="23"/>
        <v>0</v>
      </c>
      <c r="R140" s="111"/>
      <c r="S140" s="45" t="s">
        <v>611</v>
      </c>
      <c r="T140" s="81">
        <v>0.1</v>
      </c>
      <c r="U140" s="45" t="s">
        <v>52</v>
      </c>
      <c r="V140" s="82"/>
      <c r="W140" s="82" t="s">
        <v>73</v>
      </c>
      <c r="X140" s="82" t="s">
        <v>54</v>
      </c>
      <c r="Y140" s="74"/>
      <c r="Z140" s="74"/>
      <c r="AA140" s="74" t="s">
        <v>53</v>
      </c>
      <c r="AB140" s="74"/>
      <c r="AC140" s="74"/>
      <c r="AD140" s="83" t="s">
        <v>50</v>
      </c>
      <c r="AE140" s="83" t="s">
        <v>51</v>
      </c>
      <c r="AF140" s="74">
        <v>14606782591885</v>
      </c>
      <c r="AG140" s="114">
        <v>23.5</v>
      </c>
      <c r="AH140" s="114">
        <v>17</v>
      </c>
      <c r="AI140" s="114">
        <v>0.14000000000000001</v>
      </c>
      <c r="AJ140" s="113"/>
      <c r="AK140" s="113"/>
    </row>
    <row r="141" spans="1:37" ht="22.8" x14ac:dyDescent="0.25">
      <c r="A141" s="75" t="s">
        <v>612</v>
      </c>
      <c r="B141" s="76" t="s">
        <v>613</v>
      </c>
      <c r="C141" t="s">
        <v>614</v>
      </c>
      <c r="D141" s="92">
        <v>72</v>
      </c>
      <c r="E141" s="23">
        <v>40</v>
      </c>
      <c r="F141" s="77"/>
      <c r="G141" s="66">
        <v>40</v>
      </c>
      <c r="H141" s="99"/>
      <c r="I141" s="78">
        <f t="shared" si="20"/>
        <v>72</v>
      </c>
      <c r="J141" s="104">
        <f t="shared" si="21"/>
        <v>0</v>
      </c>
      <c r="K141" s="79">
        <v>4.0675000000000003E-2</v>
      </c>
      <c r="L141" s="80">
        <v>5.6928749999999999E-5</v>
      </c>
      <c r="M141" s="122">
        <v>129.6</v>
      </c>
      <c r="N141" s="117"/>
      <c r="O141" s="66"/>
      <c r="P141" s="105">
        <f t="shared" si="22"/>
        <v>0</v>
      </c>
      <c r="Q141" s="106">
        <f t="shared" si="23"/>
        <v>0</v>
      </c>
      <c r="R141" s="111"/>
      <c r="S141" s="45" t="s">
        <v>615</v>
      </c>
      <c r="T141" s="81">
        <v>0.1</v>
      </c>
      <c r="U141" s="45" t="s">
        <v>52</v>
      </c>
      <c r="V141" s="82"/>
      <c r="W141" s="82" t="s">
        <v>73</v>
      </c>
      <c r="X141" s="82" t="s">
        <v>54</v>
      </c>
      <c r="Y141" s="74"/>
      <c r="Z141" s="74"/>
      <c r="AA141" s="74" t="s">
        <v>53</v>
      </c>
      <c r="AB141" s="74"/>
      <c r="AC141" s="74"/>
      <c r="AD141" s="83" t="s">
        <v>50</v>
      </c>
      <c r="AE141" s="83" t="s">
        <v>51</v>
      </c>
      <c r="AF141" s="74">
        <v>14606782591892</v>
      </c>
      <c r="AG141" s="114">
        <v>23.5</v>
      </c>
      <c r="AH141" s="114">
        <v>17</v>
      </c>
      <c r="AI141" s="114">
        <v>0.14000000000000001</v>
      </c>
      <c r="AJ141" s="113"/>
      <c r="AK141" s="113"/>
    </row>
    <row r="142" spans="1:37" x14ac:dyDescent="0.25">
      <c r="A142" s="75" t="s">
        <v>616</v>
      </c>
      <c r="B142" s="76" t="s">
        <v>617</v>
      </c>
      <c r="C142" t="s">
        <v>618</v>
      </c>
      <c r="D142" s="92">
        <v>36</v>
      </c>
      <c r="E142" s="23">
        <v>60</v>
      </c>
      <c r="F142" s="77">
        <v>15</v>
      </c>
      <c r="G142" s="66">
        <v>15</v>
      </c>
      <c r="H142" s="99"/>
      <c r="I142" s="78">
        <f t="shared" si="20"/>
        <v>36</v>
      </c>
      <c r="J142" s="104">
        <f t="shared" si="21"/>
        <v>0</v>
      </c>
      <c r="K142" s="79">
        <v>6.1333333333333302E-2</v>
      </c>
      <c r="L142" s="80">
        <v>1.0570833333333299E-4</v>
      </c>
      <c r="M142" s="122">
        <v>64.8</v>
      </c>
      <c r="N142" s="117"/>
      <c r="O142" s="66"/>
      <c r="P142" s="105">
        <f t="shared" si="22"/>
        <v>0</v>
      </c>
      <c r="Q142" s="106">
        <f t="shared" si="23"/>
        <v>0</v>
      </c>
      <c r="R142" s="111"/>
      <c r="S142" s="45" t="s">
        <v>619</v>
      </c>
      <c r="T142" s="81">
        <v>0.1</v>
      </c>
      <c r="U142" s="45" t="s">
        <v>52</v>
      </c>
      <c r="V142" s="82"/>
      <c r="W142" s="82" t="s">
        <v>63</v>
      </c>
      <c r="X142" s="82" t="s">
        <v>49</v>
      </c>
      <c r="Y142" s="74"/>
      <c r="Z142" s="74"/>
      <c r="AA142" s="74" t="s">
        <v>53</v>
      </c>
      <c r="AB142" s="74"/>
      <c r="AC142" s="74"/>
      <c r="AD142" s="83" t="s">
        <v>50</v>
      </c>
      <c r="AE142" s="83" t="s">
        <v>620</v>
      </c>
      <c r="AF142" s="74">
        <v>14606782613730</v>
      </c>
      <c r="AG142" s="114">
        <v>28.5</v>
      </c>
      <c r="AH142" s="114">
        <v>20</v>
      </c>
      <c r="AI142" s="114">
        <v>0.2</v>
      </c>
      <c r="AJ142" s="113"/>
      <c r="AK142" s="113"/>
    </row>
    <row r="143" spans="1:37" x14ac:dyDescent="0.25">
      <c r="A143" s="75" t="s">
        <v>621</v>
      </c>
      <c r="B143" s="76" t="s">
        <v>617</v>
      </c>
      <c r="C143" t="s">
        <v>622</v>
      </c>
      <c r="D143" s="92">
        <v>36</v>
      </c>
      <c r="E143" s="23">
        <v>60</v>
      </c>
      <c r="F143" s="77">
        <v>15</v>
      </c>
      <c r="G143" s="66">
        <v>15</v>
      </c>
      <c r="H143" s="99"/>
      <c r="I143" s="78">
        <f t="shared" si="20"/>
        <v>36</v>
      </c>
      <c r="J143" s="104">
        <f t="shared" si="21"/>
        <v>0</v>
      </c>
      <c r="K143" s="79">
        <v>6.1333333333333302E-2</v>
      </c>
      <c r="L143" s="80">
        <v>1.0570833333333299E-4</v>
      </c>
      <c r="M143" s="122">
        <v>64.8</v>
      </c>
      <c r="N143" s="117"/>
      <c r="O143" s="66"/>
      <c r="P143" s="105">
        <f t="shared" si="22"/>
        <v>0</v>
      </c>
      <c r="Q143" s="106">
        <f t="shared" si="23"/>
        <v>0</v>
      </c>
      <c r="R143" s="111"/>
      <c r="S143" s="45" t="s">
        <v>623</v>
      </c>
      <c r="T143" s="81">
        <v>0.1</v>
      </c>
      <c r="U143" s="45" t="s">
        <v>52</v>
      </c>
      <c r="V143" s="82"/>
      <c r="W143" s="82" t="s">
        <v>63</v>
      </c>
      <c r="X143" s="82" t="s">
        <v>49</v>
      </c>
      <c r="Y143" s="74"/>
      <c r="Z143" s="74"/>
      <c r="AA143" s="74" t="s">
        <v>53</v>
      </c>
      <c r="AB143" s="74"/>
      <c r="AC143" s="74"/>
      <c r="AD143" s="83" t="s">
        <v>50</v>
      </c>
      <c r="AE143" s="83" t="s">
        <v>624</v>
      </c>
      <c r="AF143" s="74">
        <v>14606782613747</v>
      </c>
      <c r="AG143" s="114">
        <v>28.5</v>
      </c>
      <c r="AH143" s="114">
        <v>20</v>
      </c>
      <c r="AI143" s="114">
        <v>0.2</v>
      </c>
      <c r="AJ143" s="113"/>
      <c r="AK143" s="113"/>
    </row>
    <row r="144" spans="1:37" x14ac:dyDescent="0.25">
      <c r="A144" s="75" t="s">
        <v>625</v>
      </c>
      <c r="B144" s="76" t="s">
        <v>617</v>
      </c>
      <c r="C144" t="s">
        <v>626</v>
      </c>
      <c r="D144" s="92">
        <v>36</v>
      </c>
      <c r="E144" s="23">
        <v>60</v>
      </c>
      <c r="F144" s="77">
        <v>15</v>
      </c>
      <c r="G144" s="66">
        <v>15</v>
      </c>
      <c r="H144" s="99"/>
      <c r="I144" s="78">
        <f t="shared" si="20"/>
        <v>36</v>
      </c>
      <c r="J144" s="104">
        <f t="shared" si="21"/>
        <v>0</v>
      </c>
      <c r="K144" s="79">
        <v>6.1333333333333302E-2</v>
      </c>
      <c r="L144" s="80">
        <v>1.0570833333333299E-4</v>
      </c>
      <c r="M144" s="122">
        <v>64.8</v>
      </c>
      <c r="N144" s="117"/>
      <c r="O144" s="66"/>
      <c r="P144" s="105">
        <f t="shared" si="22"/>
        <v>0</v>
      </c>
      <c r="Q144" s="106">
        <f t="shared" si="23"/>
        <v>0</v>
      </c>
      <c r="R144" s="111"/>
      <c r="S144" s="45" t="s">
        <v>627</v>
      </c>
      <c r="T144" s="81">
        <v>0.1</v>
      </c>
      <c r="U144" s="45" t="s">
        <v>52</v>
      </c>
      <c r="V144" s="82"/>
      <c r="W144" s="82" t="s">
        <v>63</v>
      </c>
      <c r="X144" s="82" t="s">
        <v>49</v>
      </c>
      <c r="Y144" s="74"/>
      <c r="Z144" s="74"/>
      <c r="AA144" s="74" t="s">
        <v>53</v>
      </c>
      <c r="AB144" s="74"/>
      <c r="AC144" s="74"/>
      <c r="AD144" s="83" t="s">
        <v>50</v>
      </c>
      <c r="AE144" s="83" t="s">
        <v>628</v>
      </c>
      <c r="AF144" s="74">
        <v>14606782613754</v>
      </c>
      <c r="AG144" s="114">
        <v>28.5</v>
      </c>
      <c r="AH144" s="114">
        <v>20</v>
      </c>
      <c r="AI144" s="114">
        <v>0.2</v>
      </c>
      <c r="AJ144" s="113"/>
      <c r="AK144" s="113"/>
    </row>
    <row r="145" spans="1:37" x14ac:dyDescent="0.25">
      <c r="A145" s="75" t="s">
        <v>629</v>
      </c>
      <c r="B145" s="76" t="s">
        <v>617</v>
      </c>
      <c r="C145" t="s">
        <v>630</v>
      </c>
      <c r="D145" s="92">
        <v>36</v>
      </c>
      <c r="E145" s="23">
        <v>60</v>
      </c>
      <c r="F145" s="77">
        <v>15</v>
      </c>
      <c r="G145" s="66">
        <v>15</v>
      </c>
      <c r="H145" s="99"/>
      <c r="I145" s="78">
        <f t="shared" si="20"/>
        <v>36</v>
      </c>
      <c r="J145" s="104">
        <f t="shared" si="21"/>
        <v>0</v>
      </c>
      <c r="K145" s="79">
        <v>6.1333333333333302E-2</v>
      </c>
      <c r="L145" s="80">
        <v>1.0570833333333299E-4</v>
      </c>
      <c r="M145" s="122">
        <v>64.8</v>
      </c>
      <c r="N145" s="117"/>
      <c r="O145" s="66"/>
      <c r="P145" s="105">
        <f t="shared" si="22"/>
        <v>0</v>
      </c>
      <c r="Q145" s="106">
        <f t="shared" si="23"/>
        <v>0</v>
      </c>
      <c r="R145" s="111"/>
      <c r="S145" s="45" t="s">
        <v>631</v>
      </c>
      <c r="T145" s="81">
        <v>0.1</v>
      </c>
      <c r="U145" s="45" t="s">
        <v>52</v>
      </c>
      <c r="V145" s="82"/>
      <c r="W145" s="82" t="s">
        <v>63</v>
      </c>
      <c r="X145" s="82" t="s">
        <v>49</v>
      </c>
      <c r="Y145" s="74"/>
      <c r="Z145" s="74"/>
      <c r="AA145" s="74" t="s">
        <v>53</v>
      </c>
      <c r="AB145" s="74"/>
      <c r="AC145" s="74"/>
      <c r="AD145" s="83" t="s">
        <v>50</v>
      </c>
      <c r="AE145" s="83" t="s">
        <v>632</v>
      </c>
      <c r="AF145" s="74">
        <v>14606782613761</v>
      </c>
      <c r="AG145" s="114">
        <v>28.5</v>
      </c>
      <c r="AH145" s="114">
        <v>20</v>
      </c>
      <c r="AI145" s="114">
        <v>0.2</v>
      </c>
      <c r="AJ145" s="113"/>
      <c r="AK145" s="113"/>
    </row>
    <row r="146" spans="1:37" ht="22.8" x14ac:dyDescent="0.25">
      <c r="A146" s="75" t="s">
        <v>633</v>
      </c>
      <c r="B146" s="76" t="s">
        <v>634</v>
      </c>
      <c r="C146" t="s">
        <v>635</v>
      </c>
      <c r="D146" s="92">
        <v>36</v>
      </c>
      <c r="E146" s="23">
        <v>60</v>
      </c>
      <c r="F146" s="77">
        <v>15</v>
      </c>
      <c r="G146" s="66">
        <v>15</v>
      </c>
      <c r="H146" s="99"/>
      <c r="I146" s="78">
        <f t="shared" si="20"/>
        <v>36</v>
      </c>
      <c r="J146" s="104">
        <f t="shared" si="21"/>
        <v>0</v>
      </c>
      <c r="K146" s="79">
        <v>6.1333333333333302E-2</v>
      </c>
      <c r="L146" s="80">
        <v>1.0570833333333299E-4</v>
      </c>
      <c r="M146" s="122">
        <v>64.8</v>
      </c>
      <c r="N146" s="117"/>
      <c r="O146" s="66"/>
      <c r="P146" s="105">
        <f t="shared" si="22"/>
        <v>0</v>
      </c>
      <c r="Q146" s="106">
        <f t="shared" si="23"/>
        <v>0</v>
      </c>
      <c r="R146" s="111"/>
      <c r="S146" s="45" t="s">
        <v>636</v>
      </c>
      <c r="T146" s="81">
        <v>0.1</v>
      </c>
      <c r="U146" s="45" t="s">
        <v>52</v>
      </c>
      <c r="V146" s="82"/>
      <c r="W146" s="82" t="s">
        <v>63</v>
      </c>
      <c r="X146" s="82" t="s">
        <v>49</v>
      </c>
      <c r="Y146" s="74"/>
      <c r="Z146" s="74"/>
      <c r="AA146" s="74" t="s">
        <v>53</v>
      </c>
      <c r="AB146" s="74"/>
      <c r="AC146" s="74"/>
      <c r="AD146" s="83" t="s">
        <v>50</v>
      </c>
      <c r="AE146" s="83" t="s">
        <v>637</v>
      </c>
      <c r="AF146" s="74">
        <v>14606782613778</v>
      </c>
      <c r="AG146" s="114">
        <v>28.5</v>
      </c>
      <c r="AH146" s="114">
        <v>20</v>
      </c>
      <c r="AI146" s="114">
        <v>0.2</v>
      </c>
      <c r="AJ146" s="113"/>
      <c r="AK146" s="113"/>
    </row>
    <row r="147" spans="1:37" ht="22.8" x14ac:dyDescent="0.25">
      <c r="A147" s="75" t="s">
        <v>633</v>
      </c>
      <c r="B147" s="76" t="s">
        <v>638</v>
      </c>
      <c r="C147" t="s">
        <v>639</v>
      </c>
      <c r="D147" s="92">
        <v>36</v>
      </c>
      <c r="E147" s="23">
        <v>60</v>
      </c>
      <c r="F147" s="77">
        <v>15</v>
      </c>
      <c r="G147" s="66">
        <v>60</v>
      </c>
      <c r="H147" s="99"/>
      <c r="I147" s="78">
        <f t="shared" si="20"/>
        <v>36</v>
      </c>
      <c r="J147" s="104">
        <f t="shared" si="21"/>
        <v>0</v>
      </c>
      <c r="K147" s="79">
        <v>6.1333333333333302E-2</v>
      </c>
      <c r="L147" s="80">
        <v>1.0570833333333299E-4</v>
      </c>
      <c r="M147" s="122">
        <v>64.8</v>
      </c>
      <c r="N147" s="117"/>
      <c r="O147" s="66"/>
      <c r="P147" s="105">
        <f t="shared" si="22"/>
        <v>0</v>
      </c>
      <c r="Q147" s="106">
        <f t="shared" si="23"/>
        <v>0</v>
      </c>
      <c r="R147" s="111"/>
      <c r="S147" s="45" t="s">
        <v>640</v>
      </c>
      <c r="T147" s="81">
        <v>0.1</v>
      </c>
      <c r="U147" s="45" t="s">
        <v>52</v>
      </c>
      <c r="V147" s="82"/>
      <c r="W147" s="82" t="s">
        <v>63</v>
      </c>
      <c r="X147" s="82" t="s">
        <v>49</v>
      </c>
      <c r="Y147" s="74"/>
      <c r="Z147" s="74"/>
      <c r="AA147" s="74" t="s">
        <v>53</v>
      </c>
      <c r="AB147" s="74"/>
      <c r="AC147" s="74"/>
      <c r="AD147" s="83" t="s">
        <v>50</v>
      </c>
      <c r="AE147" s="83" t="s">
        <v>641</v>
      </c>
      <c r="AF147" s="74">
        <v>14606782633233</v>
      </c>
      <c r="AG147" s="114">
        <v>28.5</v>
      </c>
      <c r="AH147" s="114">
        <v>20</v>
      </c>
      <c r="AI147" s="114">
        <v>0.2</v>
      </c>
      <c r="AJ147" s="113"/>
      <c r="AK147" s="113"/>
    </row>
    <row r="148" spans="1:37" x14ac:dyDescent="0.25">
      <c r="A148" s="75" t="s">
        <v>633</v>
      </c>
      <c r="B148" s="76" t="s">
        <v>642</v>
      </c>
      <c r="C148" t="s">
        <v>643</v>
      </c>
      <c r="D148" s="92">
        <v>29</v>
      </c>
      <c r="E148" s="23">
        <v>48</v>
      </c>
      <c r="F148" s="77">
        <v>12</v>
      </c>
      <c r="G148" s="66">
        <v>12</v>
      </c>
      <c r="H148" s="99"/>
      <c r="I148" s="78">
        <f>ROUND(D148*(1-$C$5%),2)</f>
        <v>29</v>
      </c>
      <c r="J148" s="104">
        <f t="shared" si="21"/>
        <v>0</v>
      </c>
      <c r="K148" s="79">
        <v>5.6666666666666601E-2</v>
      </c>
      <c r="L148" s="80">
        <v>8.7937500000000003E-5</v>
      </c>
      <c r="M148" s="122">
        <v>52.2</v>
      </c>
      <c r="N148" s="117"/>
      <c r="O148" s="66"/>
      <c r="P148" s="105">
        <f t="shared" si="22"/>
        <v>0</v>
      </c>
      <c r="Q148" s="106">
        <f t="shared" si="23"/>
        <v>0</v>
      </c>
      <c r="R148" s="111"/>
      <c r="S148" s="45" t="s">
        <v>644</v>
      </c>
      <c r="T148" s="81">
        <v>0.1</v>
      </c>
      <c r="U148" s="45" t="s">
        <v>52</v>
      </c>
      <c r="V148" s="82"/>
      <c r="W148" s="82" t="s">
        <v>63</v>
      </c>
      <c r="X148" s="82" t="s">
        <v>49</v>
      </c>
      <c r="Y148" s="74"/>
      <c r="Z148" s="74"/>
      <c r="AA148" s="74" t="s">
        <v>53</v>
      </c>
      <c r="AB148" s="74"/>
      <c r="AC148" s="74"/>
      <c r="AD148" s="83" t="s">
        <v>50</v>
      </c>
      <c r="AE148" s="83" t="s">
        <v>51</v>
      </c>
      <c r="AF148" s="74">
        <v>14606782027773</v>
      </c>
      <c r="AG148" s="114">
        <v>28.5</v>
      </c>
      <c r="AH148" s="114">
        <v>20</v>
      </c>
      <c r="AI148" s="114">
        <v>0.16600000000000001</v>
      </c>
      <c r="AJ148" s="113"/>
      <c r="AK148" s="113"/>
    </row>
    <row r="149" spans="1:37" x14ac:dyDescent="0.25">
      <c r="A149" s="75" t="s">
        <v>633</v>
      </c>
      <c r="B149" s="76" t="s">
        <v>645</v>
      </c>
      <c r="C149" t="s">
        <v>646</v>
      </c>
      <c r="D149" s="92">
        <v>29</v>
      </c>
      <c r="E149" s="23">
        <v>48</v>
      </c>
      <c r="F149" s="77">
        <v>12</v>
      </c>
      <c r="G149" s="66">
        <v>12</v>
      </c>
      <c r="H149" s="99"/>
      <c r="I149" s="78">
        <f>ROUND(D149*(1-$C$5%),2)</f>
        <v>29</v>
      </c>
      <c r="J149" s="104">
        <f t="shared" si="21"/>
        <v>0</v>
      </c>
      <c r="K149" s="79">
        <v>5.9166666666666597E-2</v>
      </c>
      <c r="L149" s="80">
        <v>9.1874999999999997E-5</v>
      </c>
      <c r="M149" s="122">
        <v>52.2</v>
      </c>
      <c r="N149" s="117"/>
      <c r="O149" s="66"/>
      <c r="P149" s="105">
        <f t="shared" si="22"/>
        <v>0</v>
      </c>
      <c r="Q149" s="106">
        <f t="shared" si="23"/>
        <v>0</v>
      </c>
      <c r="R149" s="111"/>
      <c r="S149" s="45" t="s">
        <v>647</v>
      </c>
      <c r="T149" s="81">
        <v>0.1</v>
      </c>
      <c r="U149" s="45" t="s">
        <v>52</v>
      </c>
      <c r="V149" s="82"/>
      <c r="W149" s="82" t="s">
        <v>63</v>
      </c>
      <c r="X149" s="82" t="s">
        <v>49</v>
      </c>
      <c r="Y149" s="74"/>
      <c r="Z149" s="74"/>
      <c r="AA149" s="74"/>
      <c r="AB149" s="74"/>
      <c r="AC149" s="74"/>
      <c r="AD149" s="83" t="s">
        <v>50</v>
      </c>
      <c r="AE149" s="83" t="s">
        <v>648</v>
      </c>
      <c r="AF149" s="74">
        <v>14606782159337</v>
      </c>
      <c r="AG149" s="114">
        <v>28.5</v>
      </c>
      <c r="AH149" s="114">
        <v>20</v>
      </c>
      <c r="AI149" s="114">
        <v>0.1</v>
      </c>
      <c r="AJ149" s="113"/>
      <c r="AK149" s="113"/>
    </row>
    <row r="150" spans="1:37" ht="22.8" x14ac:dyDescent="0.25">
      <c r="A150" s="75" t="s">
        <v>649</v>
      </c>
      <c r="B150" s="76" t="s">
        <v>650</v>
      </c>
      <c r="C150" t="s">
        <v>651</v>
      </c>
      <c r="D150" s="92">
        <v>22.55</v>
      </c>
      <c r="E150" s="23">
        <v>50</v>
      </c>
      <c r="F150" s="77">
        <v>10</v>
      </c>
      <c r="G150" s="66">
        <v>10</v>
      </c>
      <c r="H150" s="99"/>
      <c r="I150" s="78">
        <f>ROUND(D150*(1-$C$5%),2)</f>
        <v>22.55</v>
      </c>
      <c r="J150" s="104">
        <f t="shared" si="21"/>
        <v>0</v>
      </c>
      <c r="K150" s="79">
        <v>3.7999999999999999E-2</v>
      </c>
      <c r="L150" s="80">
        <v>5.3550000000000001E-5</v>
      </c>
      <c r="M150" s="122">
        <v>40.590000000000003</v>
      </c>
      <c r="N150" s="117"/>
      <c r="O150" s="66"/>
      <c r="P150" s="105">
        <f t="shared" si="22"/>
        <v>0</v>
      </c>
      <c r="Q150" s="106">
        <f t="shared" si="23"/>
        <v>0</v>
      </c>
      <c r="R150" s="111"/>
      <c r="S150" s="45" t="s">
        <v>652</v>
      </c>
      <c r="T150" s="81">
        <v>0.1</v>
      </c>
      <c r="U150" s="45" t="s">
        <v>52</v>
      </c>
      <c r="V150" s="82"/>
      <c r="W150" s="82" t="s">
        <v>63</v>
      </c>
      <c r="X150" s="82" t="s">
        <v>54</v>
      </c>
      <c r="Y150" s="74"/>
      <c r="Z150" s="74"/>
      <c r="AA150" s="74" t="s">
        <v>53</v>
      </c>
      <c r="AB150" s="74"/>
      <c r="AC150" s="74"/>
      <c r="AD150" s="83" t="s">
        <v>50</v>
      </c>
      <c r="AE150" s="83" t="s">
        <v>653</v>
      </c>
      <c r="AF150" s="74">
        <v>24606782163867</v>
      </c>
      <c r="AG150" s="114">
        <v>20.5</v>
      </c>
      <c r="AH150" s="114">
        <v>15.5</v>
      </c>
      <c r="AI150" s="114">
        <v>0.1</v>
      </c>
      <c r="AJ150" s="113"/>
      <c r="AK150" s="113"/>
    </row>
    <row r="151" spans="1:37" x14ac:dyDescent="0.25">
      <c r="A151" s="75"/>
      <c r="B151" s="84" t="s">
        <v>654</v>
      </c>
      <c r="C151" s="87"/>
      <c r="D151" s="92"/>
      <c r="E151" s="23"/>
      <c r="F151" s="77"/>
      <c r="G151" s="66"/>
      <c r="H151" s="99"/>
      <c r="I151" s="78"/>
      <c r="J151" s="104"/>
      <c r="K151" s="79"/>
      <c r="L151" s="80"/>
      <c r="M151" s="120"/>
      <c r="N151" s="117"/>
      <c r="O151" s="66"/>
      <c r="P151" s="105"/>
      <c r="Q151" s="106"/>
      <c r="R151" s="111"/>
      <c r="S151" s="73"/>
      <c r="T151" s="73"/>
      <c r="U151" s="73"/>
      <c r="V151" s="82"/>
      <c r="W151" s="82"/>
      <c r="X151" s="82"/>
      <c r="Y151" s="74"/>
      <c r="Z151" s="74"/>
      <c r="AA151" s="74"/>
      <c r="AB151" s="74"/>
      <c r="AC151" s="74"/>
      <c r="AD151" s="74"/>
      <c r="AE151" s="74"/>
      <c r="AF151" s="74"/>
      <c r="AG151" s="114"/>
      <c r="AH151" s="114"/>
      <c r="AI151" s="114"/>
      <c r="AJ151" s="113"/>
      <c r="AK151" s="113"/>
    </row>
    <row r="152" spans="1:37" x14ac:dyDescent="0.25">
      <c r="A152" s="75" t="s">
        <v>655</v>
      </c>
      <c r="B152" s="76" t="s">
        <v>656</v>
      </c>
      <c r="C152" t="s">
        <v>657</v>
      </c>
      <c r="D152" s="92">
        <v>27.01</v>
      </c>
      <c r="E152" s="23">
        <v>30</v>
      </c>
      <c r="F152" s="77"/>
      <c r="G152" s="66">
        <v>30</v>
      </c>
      <c r="H152" s="99"/>
      <c r="I152" s="78">
        <f t="shared" ref="I152:I179" si="24">ROUND(D152*(1-$C$5%),2)</f>
        <v>27.01</v>
      </c>
      <c r="J152" s="104">
        <f t="shared" ref="J152:J179" si="25">H152*I152</f>
        <v>0</v>
      </c>
      <c r="K152" s="79">
        <v>3.6666666666666597E-2</v>
      </c>
      <c r="L152" s="80">
        <v>6.1005999999999998E-5</v>
      </c>
      <c r="M152" s="122">
        <v>48.62</v>
      </c>
      <c r="N152" s="117"/>
      <c r="O152" s="66"/>
      <c r="P152" s="105">
        <f t="shared" ref="P152:P179" si="26">H152*K152</f>
        <v>0</v>
      </c>
      <c r="Q152" s="106">
        <f t="shared" ref="Q152:Q179" si="27">H152*L152</f>
        <v>0</v>
      </c>
      <c r="R152" s="111"/>
      <c r="S152" s="45" t="s">
        <v>658</v>
      </c>
      <c r="T152" s="81">
        <v>0.1</v>
      </c>
      <c r="U152" s="45" t="s">
        <v>52</v>
      </c>
      <c r="V152" s="82"/>
      <c r="W152" s="82" t="s">
        <v>63</v>
      </c>
      <c r="X152" s="82" t="s">
        <v>54</v>
      </c>
      <c r="Y152" s="74"/>
      <c r="Z152" s="74"/>
      <c r="AA152" s="74" t="s">
        <v>53</v>
      </c>
      <c r="AB152" s="74"/>
      <c r="AC152" s="74"/>
      <c r="AD152" s="83" t="s">
        <v>50</v>
      </c>
      <c r="AE152" s="83" t="s">
        <v>51</v>
      </c>
      <c r="AF152" s="74">
        <v>24606782133235</v>
      </c>
      <c r="AG152" s="114">
        <v>23.5</v>
      </c>
      <c r="AH152" s="114">
        <v>16</v>
      </c>
      <c r="AI152" s="114">
        <v>0.1</v>
      </c>
      <c r="AJ152" s="113"/>
      <c r="AK152" s="113"/>
    </row>
    <row r="153" spans="1:37" ht="22.8" x14ac:dyDescent="0.25">
      <c r="A153" s="75" t="s">
        <v>659</v>
      </c>
      <c r="B153" s="76" t="s">
        <v>660</v>
      </c>
      <c r="C153" t="s">
        <v>661</v>
      </c>
      <c r="D153" s="92">
        <v>27.01</v>
      </c>
      <c r="E153" s="23">
        <v>30</v>
      </c>
      <c r="F153" s="77"/>
      <c r="G153" s="66">
        <v>30</v>
      </c>
      <c r="H153" s="99"/>
      <c r="I153" s="78">
        <f t="shared" si="24"/>
        <v>27.01</v>
      </c>
      <c r="J153" s="104">
        <f t="shared" si="25"/>
        <v>0</v>
      </c>
      <c r="K153" s="79">
        <v>3.8333333333333303E-2</v>
      </c>
      <c r="L153" s="80">
        <v>7.6358333333333297E-5</v>
      </c>
      <c r="M153" s="122">
        <v>48.62</v>
      </c>
      <c r="N153" s="117"/>
      <c r="O153" s="66"/>
      <c r="P153" s="105">
        <f t="shared" si="26"/>
        <v>0</v>
      </c>
      <c r="Q153" s="106">
        <f t="shared" si="27"/>
        <v>0</v>
      </c>
      <c r="R153" s="111"/>
      <c r="S153" s="45" t="s">
        <v>662</v>
      </c>
      <c r="T153" s="81">
        <v>0.1</v>
      </c>
      <c r="U153" s="45" t="s">
        <v>52</v>
      </c>
      <c r="V153" s="82"/>
      <c r="W153" s="82" t="s">
        <v>63</v>
      </c>
      <c r="X153" s="82" t="s">
        <v>54</v>
      </c>
      <c r="Y153" s="74"/>
      <c r="Z153" s="74"/>
      <c r="AA153" s="74" t="s">
        <v>53</v>
      </c>
      <c r="AB153" s="74"/>
      <c r="AC153" s="74"/>
      <c r="AD153" s="83" t="s">
        <v>50</v>
      </c>
      <c r="AE153" s="83" t="s">
        <v>51</v>
      </c>
      <c r="AF153" s="74">
        <v>24606782133211</v>
      </c>
      <c r="AG153" s="114">
        <v>0</v>
      </c>
      <c r="AH153" s="114">
        <v>0</v>
      </c>
      <c r="AI153" s="114">
        <v>0</v>
      </c>
      <c r="AJ153" s="113"/>
      <c r="AK153" s="113"/>
    </row>
    <row r="154" spans="1:37" x14ac:dyDescent="0.25">
      <c r="A154" s="75" t="s">
        <v>663</v>
      </c>
      <c r="B154" s="76" t="s">
        <v>664</v>
      </c>
      <c r="C154" t="s">
        <v>665</v>
      </c>
      <c r="D154" s="92">
        <v>27.01</v>
      </c>
      <c r="E154" s="23">
        <v>30</v>
      </c>
      <c r="F154" s="77"/>
      <c r="G154" s="66">
        <v>30</v>
      </c>
      <c r="H154" s="99"/>
      <c r="I154" s="78">
        <f t="shared" si="24"/>
        <v>27.01</v>
      </c>
      <c r="J154" s="104">
        <f t="shared" si="25"/>
        <v>0</v>
      </c>
      <c r="K154" s="79">
        <v>4.2000000000000003E-2</v>
      </c>
      <c r="L154" s="80">
        <v>5.4400000000000001E-5</v>
      </c>
      <c r="M154" s="122">
        <v>48.62</v>
      </c>
      <c r="N154" s="117"/>
      <c r="O154" s="66"/>
      <c r="P154" s="105">
        <f t="shared" si="26"/>
        <v>0</v>
      </c>
      <c r="Q154" s="106">
        <f t="shared" si="27"/>
        <v>0</v>
      </c>
      <c r="R154" s="111"/>
      <c r="S154" s="45" t="s">
        <v>666</v>
      </c>
      <c r="T154" s="81">
        <v>0.1</v>
      </c>
      <c r="U154" s="45" t="s">
        <v>52</v>
      </c>
      <c r="V154" s="82"/>
      <c r="W154" s="82" t="s">
        <v>63</v>
      </c>
      <c r="X154" s="82" t="s">
        <v>54</v>
      </c>
      <c r="Y154" s="74"/>
      <c r="Z154" s="74"/>
      <c r="AA154" s="74" t="s">
        <v>53</v>
      </c>
      <c r="AB154" s="74"/>
      <c r="AC154" s="74"/>
      <c r="AD154" s="83" t="s">
        <v>50</v>
      </c>
      <c r="AE154" s="83" t="s">
        <v>51</v>
      </c>
      <c r="AF154" s="74">
        <v>24606782139589</v>
      </c>
      <c r="AG154" s="114">
        <v>23.5</v>
      </c>
      <c r="AH154" s="114">
        <v>16.5</v>
      </c>
      <c r="AI154" s="114">
        <v>0.13</v>
      </c>
      <c r="AJ154" s="113"/>
      <c r="AK154" s="113"/>
    </row>
    <row r="155" spans="1:37" x14ac:dyDescent="0.25">
      <c r="A155" s="75" t="s">
        <v>667</v>
      </c>
      <c r="B155" s="76" t="s">
        <v>668</v>
      </c>
      <c r="C155" t="s">
        <v>669</v>
      </c>
      <c r="D155" s="92">
        <v>28.9</v>
      </c>
      <c r="E155" s="23">
        <v>30</v>
      </c>
      <c r="F155" s="77"/>
      <c r="G155" s="66">
        <v>30</v>
      </c>
      <c r="H155" s="99"/>
      <c r="I155" s="78">
        <f t="shared" si="24"/>
        <v>28.9</v>
      </c>
      <c r="J155" s="104">
        <f t="shared" si="25"/>
        <v>0</v>
      </c>
      <c r="K155" s="79">
        <v>3.6666666666666597E-2</v>
      </c>
      <c r="L155" s="80">
        <v>6.1005999999999998E-5</v>
      </c>
      <c r="M155" s="122">
        <v>52.02</v>
      </c>
      <c r="N155" s="117"/>
      <c r="O155" s="66"/>
      <c r="P155" s="105">
        <f t="shared" si="26"/>
        <v>0</v>
      </c>
      <c r="Q155" s="106">
        <f t="shared" si="27"/>
        <v>0</v>
      </c>
      <c r="R155" s="111"/>
      <c r="S155" s="45" t="s">
        <v>670</v>
      </c>
      <c r="T155" s="81">
        <v>0.1</v>
      </c>
      <c r="U155" s="45" t="s">
        <v>52</v>
      </c>
      <c r="V155" s="82"/>
      <c r="W155" s="82" t="s">
        <v>63</v>
      </c>
      <c r="X155" s="82" t="s">
        <v>54</v>
      </c>
      <c r="Y155" s="74"/>
      <c r="Z155" s="74"/>
      <c r="AA155" s="74" t="s">
        <v>53</v>
      </c>
      <c r="AB155" s="74"/>
      <c r="AC155" s="74"/>
      <c r="AD155" s="83" t="s">
        <v>50</v>
      </c>
      <c r="AE155" s="83" t="s">
        <v>51</v>
      </c>
      <c r="AF155" s="74">
        <v>24606782138865</v>
      </c>
      <c r="AG155" s="114">
        <v>23.5</v>
      </c>
      <c r="AH155" s="114">
        <v>16</v>
      </c>
      <c r="AI155" s="114">
        <v>0.1</v>
      </c>
      <c r="AJ155" s="113"/>
      <c r="AK155" s="113"/>
    </row>
    <row r="156" spans="1:37" x14ac:dyDescent="0.25">
      <c r="A156" s="75" t="s">
        <v>671</v>
      </c>
      <c r="B156" s="76" t="s">
        <v>672</v>
      </c>
      <c r="C156" t="s">
        <v>673</v>
      </c>
      <c r="D156" s="92">
        <v>27.01</v>
      </c>
      <c r="E156" s="23">
        <v>30</v>
      </c>
      <c r="F156" s="77"/>
      <c r="G156" s="66">
        <v>30</v>
      </c>
      <c r="H156" s="99"/>
      <c r="I156" s="78">
        <f t="shared" si="24"/>
        <v>27.01</v>
      </c>
      <c r="J156" s="104">
        <f t="shared" si="25"/>
        <v>0</v>
      </c>
      <c r="K156" s="79">
        <v>3.6666666666666597E-2</v>
      </c>
      <c r="L156" s="80">
        <v>6.1005999999999998E-5</v>
      </c>
      <c r="M156" s="122">
        <v>48.62</v>
      </c>
      <c r="N156" s="117"/>
      <c r="O156" s="66"/>
      <c r="P156" s="105">
        <f t="shared" si="26"/>
        <v>0</v>
      </c>
      <c r="Q156" s="106">
        <f t="shared" si="27"/>
        <v>0</v>
      </c>
      <c r="R156" s="111"/>
      <c r="S156" s="45" t="s">
        <v>674</v>
      </c>
      <c r="T156" s="81">
        <v>0.1</v>
      </c>
      <c r="U156" s="45" t="s">
        <v>52</v>
      </c>
      <c r="V156" s="82"/>
      <c r="W156" s="82" t="s">
        <v>63</v>
      </c>
      <c r="X156" s="82" t="s">
        <v>54</v>
      </c>
      <c r="Y156" s="74"/>
      <c r="Z156" s="74"/>
      <c r="AA156" s="74" t="s">
        <v>53</v>
      </c>
      <c r="AB156" s="74"/>
      <c r="AC156" s="74"/>
      <c r="AD156" s="83" t="s">
        <v>50</v>
      </c>
      <c r="AE156" s="83" t="s">
        <v>51</v>
      </c>
      <c r="AF156" s="74">
        <v>24606782138902</v>
      </c>
      <c r="AG156" s="114">
        <v>23.5</v>
      </c>
      <c r="AH156" s="114">
        <v>16</v>
      </c>
      <c r="AI156" s="114">
        <v>0.1</v>
      </c>
      <c r="AJ156" s="113"/>
      <c r="AK156" s="113"/>
    </row>
    <row r="157" spans="1:37" x14ac:dyDescent="0.25">
      <c r="A157" s="75" t="s">
        <v>675</v>
      </c>
      <c r="B157" s="76" t="s">
        <v>676</v>
      </c>
      <c r="C157" t="s">
        <v>677</v>
      </c>
      <c r="D157" s="92">
        <v>28.9</v>
      </c>
      <c r="E157" s="23">
        <v>30</v>
      </c>
      <c r="F157" s="77"/>
      <c r="G157" s="66">
        <v>30</v>
      </c>
      <c r="H157" s="99"/>
      <c r="I157" s="78">
        <f t="shared" si="24"/>
        <v>28.9</v>
      </c>
      <c r="J157" s="104">
        <f t="shared" si="25"/>
        <v>0</v>
      </c>
      <c r="K157" s="79">
        <v>0.04</v>
      </c>
      <c r="L157" s="80">
        <v>5.8162499999999998E-5</v>
      </c>
      <c r="M157" s="122">
        <v>52.02</v>
      </c>
      <c r="N157" s="117"/>
      <c r="O157" s="66"/>
      <c r="P157" s="105">
        <f t="shared" si="26"/>
        <v>0</v>
      </c>
      <c r="Q157" s="106">
        <f t="shared" si="27"/>
        <v>0</v>
      </c>
      <c r="R157" s="111"/>
      <c r="S157" s="45" t="s">
        <v>678</v>
      </c>
      <c r="T157" s="81">
        <v>0.1</v>
      </c>
      <c r="U157" s="45" t="s">
        <v>52</v>
      </c>
      <c r="V157" s="82"/>
      <c r="W157" s="82" t="s">
        <v>63</v>
      </c>
      <c r="X157" s="82" t="s">
        <v>54</v>
      </c>
      <c r="Y157" s="74"/>
      <c r="Z157" s="74"/>
      <c r="AA157" s="74" t="s">
        <v>53</v>
      </c>
      <c r="AB157" s="74"/>
      <c r="AC157" s="74"/>
      <c r="AD157" s="83" t="s">
        <v>50</v>
      </c>
      <c r="AE157" s="83" t="s">
        <v>51</v>
      </c>
      <c r="AF157" s="74">
        <v>24606782133273</v>
      </c>
      <c r="AG157" s="114">
        <v>23.5</v>
      </c>
      <c r="AH157" s="114">
        <v>16</v>
      </c>
      <c r="AI157" s="114">
        <v>0.1</v>
      </c>
      <c r="AJ157" s="113"/>
      <c r="AK157" s="113"/>
    </row>
    <row r="158" spans="1:37" x14ac:dyDescent="0.25">
      <c r="A158" s="75" t="s">
        <v>679</v>
      </c>
      <c r="B158" s="76" t="s">
        <v>680</v>
      </c>
      <c r="C158" t="s">
        <v>681</v>
      </c>
      <c r="D158" s="92">
        <v>27.01</v>
      </c>
      <c r="E158" s="23">
        <v>30</v>
      </c>
      <c r="F158" s="77"/>
      <c r="G158" s="66">
        <v>30</v>
      </c>
      <c r="H158" s="99"/>
      <c r="I158" s="78">
        <f t="shared" si="24"/>
        <v>27.01</v>
      </c>
      <c r="J158" s="104">
        <f t="shared" si="25"/>
        <v>0</v>
      </c>
      <c r="K158" s="79">
        <v>3.6666666666666597E-2</v>
      </c>
      <c r="L158" s="80">
        <v>6.1005999999999998E-5</v>
      </c>
      <c r="M158" s="122">
        <v>48.62</v>
      </c>
      <c r="N158" s="117"/>
      <c r="O158" s="66"/>
      <c r="P158" s="105">
        <f t="shared" si="26"/>
        <v>0</v>
      </c>
      <c r="Q158" s="106">
        <f t="shared" si="27"/>
        <v>0</v>
      </c>
      <c r="R158" s="111"/>
      <c r="S158" s="45" t="s">
        <v>682</v>
      </c>
      <c r="T158" s="81">
        <v>0.1</v>
      </c>
      <c r="U158" s="45" t="s">
        <v>52</v>
      </c>
      <c r="V158" s="82"/>
      <c r="W158" s="82" t="s">
        <v>63</v>
      </c>
      <c r="X158" s="82" t="s">
        <v>54</v>
      </c>
      <c r="Y158" s="74"/>
      <c r="Z158" s="74"/>
      <c r="AA158" s="74"/>
      <c r="AB158" s="74"/>
      <c r="AC158" s="74"/>
      <c r="AD158" s="83" t="s">
        <v>50</v>
      </c>
      <c r="AE158" s="83" t="s">
        <v>51</v>
      </c>
      <c r="AF158" s="74">
        <v>24606782170025</v>
      </c>
      <c r="AG158" s="114">
        <v>23.5</v>
      </c>
      <c r="AH158" s="114">
        <v>16</v>
      </c>
      <c r="AI158" s="114">
        <v>0.1</v>
      </c>
      <c r="AJ158" s="113"/>
      <c r="AK158" s="113"/>
    </row>
    <row r="159" spans="1:37" x14ac:dyDescent="0.25">
      <c r="A159" s="75" t="s">
        <v>683</v>
      </c>
      <c r="B159" s="76" t="s">
        <v>684</v>
      </c>
      <c r="C159" t="s">
        <v>685</v>
      </c>
      <c r="D159" s="92">
        <v>28.9</v>
      </c>
      <c r="E159" s="23">
        <v>30</v>
      </c>
      <c r="F159" s="77"/>
      <c r="G159" s="66">
        <v>30</v>
      </c>
      <c r="H159" s="99"/>
      <c r="I159" s="78">
        <f t="shared" si="24"/>
        <v>28.9</v>
      </c>
      <c r="J159" s="104">
        <f t="shared" si="25"/>
        <v>0</v>
      </c>
      <c r="K159" s="79">
        <v>3.6666666666666597E-2</v>
      </c>
      <c r="L159" s="80">
        <v>6.1005999999999998E-5</v>
      </c>
      <c r="M159" s="122">
        <v>52.02</v>
      </c>
      <c r="N159" s="117"/>
      <c r="O159" s="66"/>
      <c r="P159" s="105">
        <f t="shared" si="26"/>
        <v>0</v>
      </c>
      <c r="Q159" s="106">
        <f t="shared" si="27"/>
        <v>0</v>
      </c>
      <c r="R159" s="111"/>
      <c r="S159" s="45" t="s">
        <v>686</v>
      </c>
      <c r="T159" s="81">
        <v>0.1</v>
      </c>
      <c r="U159" s="45" t="s">
        <v>52</v>
      </c>
      <c r="V159" s="82"/>
      <c r="W159" s="82" t="s">
        <v>63</v>
      </c>
      <c r="X159" s="82" t="s">
        <v>54</v>
      </c>
      <c r="Y159" s="74"/>
      <c r="Z159" s="74"/>
      <c r="AA159" s="74"/>
      <c r="AB159" s="74"/>
      <c r="AC159" s="74"/>
      <c r="AD159" s="83" t="s">
        <v>50</v>
      </c>
      <c r="AE159" s="83" t="s">
        <v>51</v>
      </c>
      <c r="AF159" s="74">
        <v>24606782157989</v>
      </c>
      <c r="AG159" s="114">
        <v>23.5</v>
      </c>
      <c r="AH159" s="114">
        <v>16</v>
      </c>
      <c r="AI159" s="114">
        <v>0.1</v>
      </c>
      <c r="AJ159" s="113"/>
      <c r="AK159" s="113"/>
    </row>
    <row r="160" spans="1:37" x14ac:dyDescent="0.25">
      <c r="A160" s="75" t="s">
        <v>687</v>
      </c>
      <c r="B160" s="76" t="s">
        <v>688</v>
      </c>
      <c r="C160" t="s">
        <v>689</v>
      </c>
      <c r="D160" s="92">
        <v>27.01</v>
      </c>
      <c r="E160" s="23">
        <v>30</v>
      </c>
      <c r="F160" s="77"/>
      <c r="G160" s="66">
        <v>30</v>
      </c>
      <c r="H160" s="99"/>
      <c r="I160" s="78">
        <f t="shared" si="24"/>
        <v>27.01</v>
      </c>
      <c r="J160" s="104">
        <f t="shared" si="25"/>
        <v>0</v>
      </c>
      <c r="K160" s="79">
        <v>4.2000000000000003E-2</v>
      </c>
      <c r="L160" s="80">
        <v>5.4400000000000001E-5</v>
      </c>
      <c r="M160" s="122">
        <v>48.62</v>
      </c>
      <c r="N160" s="117"/>
      <c r="O160" s="66"/>
      <c r="P160" s="105">
        <f t="shared" si="26"/>
        <v>0</v>
      </c>
      <c r="Q160" s="106">
        <f t="shared" si="27"/>
        <v>0</v>
      </c>
      <c r="R160" s="111"/>
      <c r="S160" s="45" t="s">
        <v>690</v>
      </c>
      <c r="T160" s="81">
        <v>0.1</v>
      </c>
      <c r="U160" s="45" t="s">
        <v>52</v>
      </c>
      <c r="V160" s="82"/>
      <c r="W160" s="82" t="s">
        <v>63</v>
      </c>
      <c r="X160" s="82" t="s">
        <v>54</v>
      </c>
      <c r="Y160" s="74"/>
      <c r="Z160" s="74"/>
      <c r="AA160" s="74"/>
      <c r="AB160" s="74"/>
      <c r="AC160" s="74"/>
      <c r="AD160" s="83" t="s">
        <v>50</v>
      </c>
      <c r="AE160" s="83" t="s">
        <v>51</v>
      </c>
      <c r="AF160" s="74">
        <v>24606782170032</v>
      </c>
      <c r="AG160" s="114">
        <v>23.5</v>
      </c>
      <c r="AH160" s="114">
        <v>16.5</v>
      </c>
      <c r="AI160" s="114">
        <v>0.13</v>
      </c>
      <c r="AJ160" s="113"/>
      <c r="AK160" s="113"/>
    </row>
    <row r="161" spans="1:37" ht="22.8" x14ac:dyDescent="0.25">
      <c r="A161" s="75" t="s">
        <v>691</v>
      </c>
      <c r="B161" s="76" t="s">
        <v>692</v>
      </c>
      <c r="C161" t="s">
        <v>693</v>
      </c>
      <c r="D161" s="92">
        <v>27.01</v>
      </c>
      <c r="E161" s="23">
        <v>30</v>
      </c>
      <c r="F161" s="77"/>
      <c r="G161" s="66">
        <v>30</v>
      </c>
      <c r="H161" s="99"/>
      <c r="I161" s="78">
        <f t="shared" si="24"/>
        <v>27.01</v>
      </c>
      <c r="J161" s="104">
        <f t="shared" si="25"/>
        <v>0</v>
      </c>
      <c r="K161" s="79">
        <v>0.04</v>
      </c>
      <c r="L161" s="80">
        <v>5.8162499999999998E-5</v>
      </c>
      <c r="M161" s="122">
        <v>48.62</v>
      </c>
      <c r="N161" s="117"/>
      <c r="O161" s="66"/>
      <c r="P161" s="105">
        <f t="shared" si="26"/>
        <v>0</v>
      </c>
      <c r="Q161" s="106">
        <f t="shared" si="27"/>
        <v>0</v>
      </c>
      <c r="R161" s="111"/>
      <c r="S161" s="45" t="s">
        <v>694</v>
      </c>
      <c r="T161" s="81">
        <v>0.1</v>
      </c>
      <c r="U161" s="45" t="s">
        <v>52</v>
      </c>
      <c r="V161" s="82"/>
      <c r="W161" s="82" t="s">
        <v>63</v>
      </c>
      <c r="X161" s="82" t="s">
        <v>54</v>
      </c>
      <c r="Y161" s="74"/>
      <c r="Z161" s="74"/>
      <c r="AA161" s="74" t="s">
        <v>53</v>
      </c>
      <c r="AB161" s="74"/>
      <c r="AC161" s="74"/>
      <c r="AD161" s="83" t="s">
        <v>50</v>
      </c>
      <c r="AE161" s="83" t="s">
        <v>51</v>
      </c>
      <c r="AF161" s="74">
        <v>24606782138940</v>
      </c>
      <c r="AG161" s="114">
        <v>23.5</v>
      </c>
      <c r="AH161" s="114">
        <v>16.5</v>
      </c>
      <c r="AI161" s="114">
        <v>0.17</v>
      </c>
      <c r="AJ161" s="113"/>
      <c r="AK161" s="113"/>
    </row>
    <row r="162" spans="1:37" x14ac:dyDescent="0.25">
      <c r="A162" s="75" t="s">
        <v>695</v>
      </c>
      <c r="B162" s="76" t="s">
        <v>696</v>
      </c>
      <c r="C162" t="s">
        <v>697</v>
      </c>
      <c r="D162" s="92">
        <v>28.9</v>
      </c>
      <c r="E162" s="23">
        <v>100</v>
      </c>
      <c r="F162" s="77"/>
      <c r="G162" s="66">
        <v>1</v>
      </c>
      <c r="H162" s="99"/>
      <c r="I162" s="78">
        <f t="shared" si="24"/>
        <v>28.9</v>
      </c>
      <c r="J162" s="104">
        <f t="shared" si="25"/>
        <v>0</v>
      </c>
      <c r="K162" s="79">
        <v>3.6666666666666597E-2</v>
      </c>
      <c r="L162" s="80">
        <v>6.1005999999999998E-5</v>
      </c>
      <c r="M162" s="122">
        <v>52.02</v>
      </c>
      <c r="N162" s="117"/>
      <c r="O162" s="66"/>
      <c r="P162" s="105">
        <f t="shared" si="26"/>
        <v>0</v>
      </c>
      <c r="Q162" s="106">
        <f t="shared" si="27"/>
        <v>0</v>
      </c>
      <c r="R162" s="111"/>
      <c r="S162" s="45" t="s">
        <v>698</v>
      </c>
      <c r="T162" s="81">
        <v>0.1</v>
      </c>
      <c r="U162" s="45" t="s">
        <v>52</v>
      </c>
      <c r="V162" s="82"/>
      <c r="W162" s="82" t="s">
        <v>63</v>
      </c>
      <c r="X162" s="82" t="s">
        <v>54</v>
      </c>
      <c r="Y162" s="74"/>
      <c r="Z162" s="74"/>
      <c r="AA162" s="74"/>
      <c r="AB162" s="74"/>
      <c r="AC162" s="74"/>
      <c r="AD162" s="83" t="s">
        <v>50</v>
      </c>
      <c r="AE162" s="83" t="s">
        <v>51</v>
      </c>
      <c r="AF162" s="74">
        <v>24606782147584</v>
      </c>
      <c r="AG162" s="114">
        <v>23.5</v>
      </c>
      <c r="AH162" s="114">
        <v>16</v>
      </c>
      <c r="AI162" s="114">
        <v>0.1</v>
      </c>
      <c r="AJ162" s="113"/>
      <c r="AK162" s="113"/>
    </row>
    <row r="163" spans="1:37" x14ac:dyDescent="0.25">
      <c r="A163" s="75" t="s">
        <v>699</v>
      </c>
      <c r="B163" s="76" t="s">
        <v>700</v>
      </c>
      <c r="C163" t="s">
        <v>701</v>
      </c>
      <c r="D163" s="92">
        <v>28.9</v>
      </c>
      <c r="E163" s="23">
        <v>30</v>
      </c>
      <c r="F163" s="77"/>
      <c r="G163" s="66">
        <v>30</v>
      </c>
      <c r="H163" s="99"/>
      <c r="I163" s="78">
        <f t="shared" si="24"/>
        <v>28.9</v>
      </c>
      <c r="J163" s="104">
        <f t="shared" si="25"/>
        <v>0</v>
      </c>
      <c r="K163" s="79">
        <v>3.8333333333333303E-2</v>
      </c>
      <c r="L163" s="80">
        <v>6.9416666666666601E-5</v>
      </c>
      <c r="M163" s="122">
        <v>52.02</v>
      </c>
      <c r="N163" s="117"/>
      <c r="O163" s="66"/>
      <c r="P163" s="105">
        <f t="shared" si="26"/>
        <v>0</v>
      </c>
      <c r="Q163" s="106">
        <f t="shared" si="27"/>
        <v>0</v>
      </c>
      <c r="R163" s="111"/>
      <c r="S163" s="45" t="s">
        <v>702</v>
      </c>
      <c r="T163" s="81">
        <v>0.1</v>
      </c>
      <c r="U163" s="45" t="s">
        <v>52</v>
      </c>
      <c r="V163" s="82"/>
      <c r="W163" s="82" t="s">
        <v>63</v>
      </c>
      <c r="X163" s="82" t="s">
        <v>54</v>
      </c>
      <c r="Y163" s="74"/>
      <c r="Z163" s="74"/>
      <c r="AA163" s="74" t="s">
        <v>53</v>
      </c>
      <c r="AB163" s="74"/>
      <c r="AC163" s="74"/>
      <c r="AD163" s="83" t="s">
        <v>50</v>
      </c>
      <c r="AE163" s="83" t="s">
        <v>51</v>
      </c>
      <c r="AF163" s="74">
        <v>24606782139015</v>
      </c>
      <c r="AG163" s="114">
        <v>23.5</v>
      </c>
      <c r="AH163" s="114">
        <v>16</v>
      </c>
      <c r="AI163" s="114">
        <v>0.1</v>
      </c>
      <c r="AJ163" s="113"/>
      <c r="AK163" s="113"/>
    </row>
    <row r="164" spans="1:37" ht="22.8" x14ac:dyDescent="0.25">
      <c r="A164" s="75" t="s">
        <v>703</v>
      </c>
      <c r="B164" s="76" t="s">
        <v>704</v>
      </c>
      <c r="C164" t="s">
        <v>705</v>
      </c>
      <c r="D164" s="92">
        <v>27.01</v>
      </c>
      <c r="E164" s="23">
        <v>30</v>
      </c>
      <c r="F164" s="77"/>
      <c r="G164" s="66">
        <v>30</v>
      </c>
      <c r="H164" s="99"/>
      <c r="I164" s="78">
        <f t="shared" si="24"/>
        <v>27.01</v>
      </c>
      <c r="J164" s="104">
        <f t="shared" si="25"/>
        <v>0</v>
      </c>
      <c r="K164" s="79">
        <v>0.04</v>
      </c>
      <c r="L164" s="80">
        <v>5.7120000000000002E-5</v>
      </c>
      <c r="M164" s="122">
        <v>48.62</v>
      </c>
      <c r="N164" s="117"/>
      <c r="O164" s="66"/>
      <c r="P164" s="105">
        <f t="shared" si="26"/>
        <v>0</v>
      </c>
      <c r="Q164" s="106">
        <f t="shared" si="27"/>
        <v>0</v>
      </c>
      <c r="R164" s="111"/>
      <c r="S164" s="45" t="s">
        <v>706</v>
      </c>
      <c r="T164" s="81">
        <v>0.1</v>
      </c>
      <c r="U164" s="45" t="s">
        <v>52</v>
      </c>
      <c r="V164" s="82"/>
      <c r="W164" s="82" t="s">
        <v>63</v>
      </c>
      <c r="X164" s="82" t="s">
        <v>54</v>
      </c>
      <c r="Y164" s="74"/>
      <c r="Z164" s="74"/>
      <c r="AA164" s="74" t="s">
        <v>53</v>
      </c>
      <c r="AB164" s="74"/>
      <c r="AC164" s="74"/>
      <c r="AD164" s="83" t="s">
        <v>50</v>
      </c>
      <c r="AE164" s="83" t="s">
        <v>51</v>
      </c>
      <c r="AF164" s="74">
        <v>14606782138882</v>
      </c>
      <c r="AG164" s="114">
        <v>23.5</v>
      </c>
      <c r="AH164" s="114">
        <v>16.5</v>
      </c>
      <c r="AI164" s="114">
        <v>0.1</v>
      </c>
      <c r="AJ164" s="113"/>
      <c r="AK164" s="113"/>
    </row>
    <row r="165" spans="1:37" x14ac:dyDescent="0.25">
      <c r="A165" s="75" t="s">
        <v>707</v>
      </c>
      <c r="B165" s="76" t="s">
        <v>708</v>
      </c>
      <c r="C165" t="s">
        <v>709</v>
      </c>
      <c r="D165" s="92">
        <v>27.01</v>
      </c>
      <c r="E165" s="23">
        <v>30</v>
      </c>
      <c r="F165" s="77"/>
      <c r="G165" s="66">
        <v>30</v>
      </c>
      <c r="H165" s="99"/>
      <c r="I165" s="78">
        <f t="shared" si="24"/>
        <v>27.01</v>
      </c>
      <c r="J165" s="104">
        <f t="shared" si="25"/>
        <v>0</v>
      </c>
      <c r="K165" s="79">
        <v>3.6666666666666597E-2</v>
      </c>
      <c r="L165" s="80">
        <v>6.1005999999999998E-5</v>
      </c>
      <c r="M165" s="122">
        <v>48.62</v>
      </c>
      <c r="N165" s="117"/>
      <c r="O165" s="66"/>
      <c r="P165" s="105">
        <f t="shared" si="26"/>
        <v>0</v>
      </c>
      <c r="Q165" s="106">
        <f t="shared" si="27"/>
        <v>0</v>
      </c>
      <c r="R165" s="111"/>
      <c r="S165" s="45" t="s">
        <v>710</v>
      </c>
      <c r="T165" s="81">
        <v>0.1</v>
      </c>
      <c r="U165" s="45" t="s">
        <v>52</v>
      </c>
      <c r="V165" s="82"/>
      <c r="W165" s="82" t="s">
        <v>63</v>
      </c>
      <c r="X165" s="82" t="s">
        <v>54</v>
      </c>
      <c r="Y165" s="74"/>
      <c r="Z165" s="74"/>
      <c r="AA165" s="74"/>
      <c r="AB165" s="74"/>
      <c r="AC165" s="74"/>
      <c r="AD165" s="83" t="s">
        <v>50</v>
      </c>
      <c r="AE165" s="83" t="s">
        <v>51</v>
      </c>
      <c r="AF165" s="74">
        <v>24606782159204</v>
      </c>
      <c r="AG165" s="114">
        <v>23.5</v>
      </c>
      <c r="AH165" s="114">
        <v>16</v>
      </c>
      <c r="AI165" s="114">
        <v>0.1</v>
      </c>
      <c r="AJ165" s="113"/>
      <c r="AK165" s="113"/>
    </row>
    <row r="166" spans="1:37" x14ac:dyDescent="0.25">
      <c r="A166" s="75" t="s">
        <v>711</v>
      </c>
      <c r="B166" s="76" t="s">
        <v>712</v>
      </c>
      <c r="C166" t="s">
        <v>713</v>
      </c>
      <c r="D166" s="92">
        <v>28.9</v>
      </c>
      <c r="E166" s="23">
        <v>30</v>
      </c>
      <c r="F166" s="77"/>
      <c r="G166" s="66">
        <v>30</v>
      </c>
      <c r="H166" s="99"/>
      <c r="I166" s="78">
        <f t="shared" si="24"/>
        <v>28.9</v>
      </c>
      <c r="J166" s="104">
        <f t="shared" si="25"/>
        <v>0</v>
      </c>
      <c r="K166" s="79">
        <v>3.6666666666666597E-2</v>
      </c>
      <c r="L166" s="80">
        <v>6.1005999999999998E-5</v>
      </c>
      <c r="M166" s="122">
        <v>52.02</v>
      </c>
      <c r="N166" s="117"/>
      <c r="O166" s="66"/>
      <c r="P166" s="105">
        <f t="shared" si="26"/>
        <v>0</v>
      </c>
      <c r="Q166" s="106">
        <f t="shared" si="27"/>
        <v>0</v>
      </c>
      <c r="R166" s="111"/>
      <c r="S166" s="45" t="s">
        <v>714</v>
      </c>
      <c r="T166" s="81">
        <v>0.1</v>
      </c>
      <c r="U166" s="45" t="s">
        <v>52</v>
      </c>
      <c r="V166" s="82"/>
      <c r="W166" s="82" t="s">
        <v>63</v>
      </c>
      <c r="X166" s="82" t="s">
        <v>54</v>
      </c>
      <c r="Y166" s="74"/>
      <c r="Z166" s="74"/>
      <c r="AA166" s="74" t="s">
        <v>53</v>
      </c>
      <c r="AB166" s="74"/>
      <c r="AC166" s="74"/>
      <c r="AD166" s="83" t="s">
        <v>50</v>
      </c>
      <c r="AE166" s="83" t="s">
        <v>51</v>
      </c>
      <c r="AF166" s="74">
        <v>24606782138919</v>
      </c>
      <c r="AG166" s="114">
        <v>23.5</v>
      </c>
      <c r="AH166" s="114">
        <v>16</v>
      </c>
      <c r="AI166" s="114">
        <v>0.1</v>
      </c>
      <c r="AJ166" s="113"/>
      <c r="AK166" s="113"/>
    </row>
    <row r="167" spans="1:37" x14ac:dyDescent="0.25">
      <c r="A167" s="75" t="s">
        <v>715</v>
      </c>
      <c r="B167" s="76" t="s">
        <v>716</v>
      </c>
      <c r="C167" t="s">
        <v>717</v>
      </c>
      <c r="D167" s="92">
        <v>28.9</v>
      </c>
      <c r="E167" s="23">
        <v>30</v>
      </c>
      <c r="F167" s="77"/>
      <c r="G167" s="66">
        <v>30</v>
      </c>
      <c r="H167" s="99"/>
      <c r="I167" s="78">
        <f t="shared" si="24"/>
        <v>28.9</v>
      </c>
      <c r="J167" s="104">
        <f t="shared" si="25"/>
        <v>0</v>
      </c>
      <c r="K167" s="79">
        <v>4.2000000000000003E-2</v>
      </c>
      <c r="L167" s="80">
        <v>5.4400000000000001E-5</v>
      </c>
      <c r="M167" s="122">
        <v>52.02</v>
      </c>
      <c r="N167" s="117"/>
      <c r="O167" s="66"/>
      <c r="P167" s="105">
        <f t="shared" si="26"/>
        <v>0</v>
      </c>
      <c r="Q167" s="106">
        <f t="shared" si="27"/>
        <v>0</v>
      </c>
      <c r="R167" s="111"/>
      <c r="S167" s="45" t="s">
        <v>718</v>
      </c>
      <c r="T167" s="81">
        <v>0.1</v>
      </c>
      <c r="U167" s="45" t="s">
        <v>52</v>
      </c>
      <c r="V167" s="82"/>
      <c r="W167" s="82" t="s">
        <v>63</v>
      </c>
      <c r="X167" s="82" t="s">
        <v>54</v>
      </c>
      <c r="Y167" s="74"/>
      <c r="Z167" s="74"/>
      <c r="AA167" s="74"/>
      <c r="AB167" s="74"/>
      <c r="AC167" s="74"/>
      <c r="AD167" s="83" t="s">
        <v>50</v>
      </c>
      <c r="AE167" s="83" t="s">
        <v>51</v>
      </c>
      <c r="AF167" s="74">
        <v>24606782159198</v>
      </c>
      <c r="AG167" s="114">
        <v>23.5</v>
      </c>
      <c r="AH167" s="114">
        <v>16.5</v>
      </c>
      <c r="AI167" s="114">
        <v>0.13</v>
      </c>
      <c r="AJ167" s="113"/>
      <c r="AK167" s="113"/>
    </row>
    <row r="168" spans="1:37" x14ac:dyDescent="0.25">
      <c r="A168" s="75" t="s">
        <v>719</v>
      </c>
      <c r="B168" s="76" t="s">
        <v>720</v>
      </c>
      <c r="C168" t="s">
        <v>721</v>
      </c>
      <c r="D168" s="92">
        <v>28.9</v>
      </c>
      <c r="E168" s="23">
        <v>30</v>
      </c>
      <c r="F168" s="77"/>
      <c r="G168" s="66">
        <v>30</v>
      </c>
      <c r="H168" s="99"/>
      <c r="I168" s="78">
        <f t="shared" si="24"/>
        <v>28.9</v>
      </c>
      <c r="J168" s="104">
        <f t="shared" si="25"/>
        <v>0</v>
      </c>
      <c r="K168" s="79">
        <v>3.6666666666666597E-2</v>
      </c>
      <c r="L168" s="80">
        <v>6.1005999999999998E-5</v>
      </c>
      <c r="M168" s="122">
        <v>52.02</v>
      </c>
      <c r="N168" s="117"/>
      <c r="O168" s="66"/>
      <c r="P168" s="105">
        <f t="shared" si="26"/>
        <v>0</v>
      </c>
      <c r="Q168" s="106">
        <f t="shared" si="27"/>
        <v>0</v>
      </c>
      <c r="R168" s="111"/>
      <c r="S168" s="45" t="s">
        <v>722</v>
      </c>
      <c r="T168" s="81">
        <v>0.1</v>
      </c>
      <c r="U168" s="45" t="s">
        <v>52</v>
      </c>
      <c r="V168" s="82"/>
      <c r="W168" s="82" t="s">
        <v>63</v>
      </c>
      <c r="X168" s="82" t="s">
        <v>54</v>
      </c>
      <c r="Y168" s="74"/>
      <c r="Z168" s="74"/>
      <c r="AA168" s="74" t="s">
        <v>53</v>
      </c>
      <c r="AB168" s="74"/>
      <c r="AC168" s="74"/>
      <c r="AD168" s="83" t="s">
        <v>50</v>
      </c>
      <c r="AE168" s="83" t="s">
        <v>51</v>
      </c>
      <c r="AF168" s="74">
        <v>24606782133266</v>
      </c>
      <c r="AG168" s="114">
        <v>23.5</v>
      </c>
      <c r="AH168" s="114">
        <v>16</v>
      </c>
      <c r="AI168" s="114">
        <v>0.1</v>
      </c>
      <c r="AJ168" s="113"/>
      <c r="AK168" s="113"/>
    </row>
    <row r="169" spans="1:37" x14ac:dyDescent="0.25">
      <c r="A169" s="75" t="s">
        <v>723</v>
      </c>
      <c r="B169" s="76" t="s">
        <v>724</v>
      </c>
      <c r="C169" t="s">
        <v>725</v>
      </c>
      <c r="D169" s="92">
        <v>28.9</v>
      </c>
      <c r="E169" s="23">
        <v>30</v>
      </c>
      <c r="F169" s="77"/>
      <c r="G169" s="66">
        <v>30</v>
      </c>
      <c r="H169" s="99"/>
      <c r="I169" s="78">
        <f t="shared" si="24"/>
        <v>28.9</v>
      </c>
      <c r="J169" s="104">
        <f t="shared" si="25"/>
        <v>0</v>
      </c>
      <c r="K169" s="79">
        <v>0.04</v>
      </c>
      <c r="L169" s="80">
        <v>5.8162499999999998E-5</v>
      </c>
      <c r="M169" s="122">
        <v>52.02</v>
      </c>
      <c r="N169" s="117"/>
      <c r="O169" s="66"/>
      <c r="P169" s="105">
        <f t="shared" si="26"/>
        <v>0</v>
      </c>
      <c r="Q169" s="106">
        <f t="shared" si="27"/>
        <v>0</v>
      </c>
      <c r="R169" s="111"/>
      <c r="S169" s="45" t="s">
        <v>726</v>
      </c>
      <c r="T169" s="81">
        <v>0.1</v>
      </c>
      <c r="U169" s="45" t="s">
        <v>52</v>
      </c>
      <c r="V169" s="82"/>
      <c r="W169" s="82" t="s">
        <v>63</v>
      </c>
      <c r="X169" s="82" t="s">
        <v>54</v>
      </c>
      <c r="Y169" s="74"/>
      <c r="Z169" s="74"/>
      <c r="AA169" s="74" t="s">
        <v>53</v>
      </c>
      <c r="AB169" s="74"/>
      <c r="AC169" s="74"/>
      <c r="AD169" s="83" t="s">
        <v>50</v>
      </c>
      <c r="AE169" s="83" t="s">
        <v>51</v>
      </c>
      <c r="AF169" s="74">
        <v>24606782138933</v>
      </c>
      <c r="AG169" s="114">
        <v>0</v>
      </c>
      <c r="AH169" s="114">
        <v>0</v>
      </c>
      <c r="AI169" s="114">
        <v>0</v>
      </c>
      <c r="AJ169" s="113"/>
      <c r="AK169" s="113"/>
    </row>
    <row r="170" spans="1:37" x14ac:dyDescent="0.25">
      <c r="A170" s="75" t="s">
        <v>727</v>
      </c>
      <c r="B170" s="76" t="s">
        <v>728</v>
      </c>
      <c r="C170" t="s">
        <v>729</v>
      </c>
      <c r="D170" s="92">
        <v>28.9</v>
      </c>
      <c r="E170" s="23">
        <v>30</v>
      </c>
      <c r="F170" s="77"/>
      <c r="G170" s="66">
        <v>30</v>
      </c>
      <c r="H170" s="99"/>
      <c r="I170" s="78">
        <f t="shared" si="24"/>
        <v>28.9</v>
      </c>
      <c r="J170" s="104">
        <f t="shared" si="25"/>
        <v>0</v>
      </c>
      <c r="K170" s="79">
        <v>3.8333333333333303E-2</v>
      </c>
      <c r="L170" s="80">
        <v>6.9416666666666601E-5</v>
      </c>
      <c r="M170" s="122">
        <v>52.02</v>
      </c>
      <c r="N170" s="117"/>
      <c r="O170" s="66"/>
      <c r="P170" s="105">
        <f t="shared" si="26"/>
        <v>0</v>
      </c>
      <c r="Q170" s="106">
        <f t="shared" si="27"/>
        <v>0</v>
      </c>
      <c r="R170" s="111"/>
      <c r="S170" s="45" t="s">
        <v>730</v>
      </c>
      <c r="T170" s="81">
        <v>0.1</v>
      </c>
      <c r="U170" s="45" t="s">
        <v>52</v>
      </c>
      <c r="V170" s="82"/>
      <c r="W170" s="82" t="s">
        <v>63</v>
      </c>
      <c r="X170" s="82" t="s">
        <v>54</v>
      </c>
      <c r="Y170" s="74"/>
      <c r="Z170" s="74"/>
      <c r="AA170" s="74" t="s">
        <v>53</v>
      </c>
      <c r="AB170" s="74"/>
      <c r="AC170" s="74"/>
      <c r="AD170" s="83" t="s">
        <v>50</v>
      </c>
      <c r="AE170" s="83" t="s">
        <v>51</v>
      </c>
      <c r="AF170" s="74">
        <v>24606782133242</v>
      </c>
      <c r="AG170" s="114">
        <v>23.5</v>
      </c>
      <c r="AH170" s="114">
        <v>16</v>
      </c>
      <c r="AI170" s="114">
        <v>0.1</v>
      </c>
      <c r="AJ170" s="113"/>
      <c r="AK170" s="113"/>
    </row>
    <row r="171" spans="1:37" x14ac:dyDescent="0.25">
      <c r="A171" s="75" t="s">
        <v>731</v>
      </c>
      <c r="B171" s="76" t="s">
        <v>732</v>
      </c>
      <c r="C171" t="s">
        <v>733</v>
      </c>
      <c r="D171" s="92">
        <v>28.9</v>
      </c>
      <c r="E171" s="23">
        <v>30</v>
      </c>
      <c r="F171" s="77"/>
      <c r="G171" s="66">
        <v>30</v>
      </c>
      <c r="H171" s="99"/>
      <c r="I171" s="78">
        <f t="shared" si="24"/>
        <v>28.9</v>
      </c>
      <c r="J171" s="104">
        <f t="shared" si="25"/>
        <v>0</v>
      </c>
      <c r="K171" s="79">
        <v>3.8333333333333303E-2</v>
      </c>
      <c r="L171" s="80">
        <v>6.9416666666666601E-5</v>
      </c>
      <c r="M171" s="122">
        <v>52.02</v>
      </c>
      <c r="N171" s="117"/>
      <c r="O171" s="66"/>
      <c r="P171" s="105">
        <f t="shared" si="26"/>
        <v>0</v>
      </c>
      <c r="Q171" s="106">
        <f t="shared" si="27"/>
        <v>0</v>
      </c>
      <c r="R171" s="111"/>
      <c r="S171" s="45" t="s">
        <v>734</v>
      </c>
      <c r="T171" s="81">
        <v>0.1</v>
      </c>
      <c r="U171" s="45" t="s">
        <v>52</v>
      </c>
      <c r="V171" s="82"/>
      <c r="W171" s="82" t="s">
        <v>63</v>
      </c>
      <c r="X171" s="82" t="s">
        <v>54</v>
      </c>
      <c r="Y171" s="74"/>
      <c r="Z171" s="74"/>
      <c r="AA171" s="74" t="s">
        <v>53</v>
      </c>
      <c r="AB171" s="74"/>
      <c r="AC171" s="74"/>
      <c r="AD171" s="83" t="s">
        <v>50</v>
      </c>
      <c r="AE171" s="83" t="s">
        <v>51</v>
      </c>
      <c r="AF171" s="74">
        <v>24606782138957</v>
      </c>
      <c r="AG171" s="114">
        <v>23.5</v>
      </c>
      <c r="AH171" s="114">
        <v>16</v>
      </c>
      <c r="AI171" s="114">
        <v>0.1</v>
      </c>
      <c r="AJ171" s="113"/>
      <c r="AK171" s="113"/>
    </row>
    <row r="172" spans="1:37" ht="22.8" x14ac:dyDescent="0.25">
      <c r="A172" s="75" t="s">
        <v>735</v>
      </c>
      <c r="B172" s="76" t="s">
        <v>736</v>
      </c>
      <c r="C172" t="s">
        <v>737</v>
      </c>
      <c r="D172" s="92">
        <v>28.9</v>
      </c>
      <c r="E172" s="23">
        <v>30</v>
      </c>
      <c r="F172" s="77"/>
      <c r="G172" s="66">
        <v>30</v>
      </c>
      <c r="H172" s="99"/>
      <c r="I172" s="78">
        <f t="shared" si="24"/>
        <v>28.9</v>
      </c>
      <c r="J172" s="104">
        <f t="shared" si="25"/>
        <v>0</v>
      </c>
      <c r="K172" s="79">
        <v>4.2000000000000003E-2</v>
      </c>
      <c r="L172" s="80">
        <v>5.4400000000000001E-5</v>
      </c>
      <c r="M172" s="122">
        <v>52.02</v>
      </c>
      <c r="N172" s="117"/>
      <c r="O172" s="66"/>
      <c r="P172" s="105">
        <f t="shared" si="26"/>
        <v>0</v>
      </c>
      <c r="Q172" s="106">
        <f t="shared" si="27"/>
        <v>0</v>
      </c>
      <c r="R172" s="111"/>
      <c r="S172" s="45" t="s">
        <v>738</v>
      </c>
      <c r="T172" s="81">
        <v>0.1</v>
      </c>
      <c r="U172" s="45" t="s">
        <v>52</v>
      </c>
      <c r="V172" s="82"/>
      <c r="W172" s="82" t="s">
        <v>63</v>
      </c>
      <c r="X172" s="82" t="s">
        <v>54</v>
      </c>
      <c r="Y172" s="74"/>
      <c r="Z172" s="74"/>
      <c r="AA172" s="74" t="s">
        <v>53</v>
      </c>
      <c r="AB172" s="74"/>
      <c r="AC172" s="74"/>
      <c r="AD172" s="83" t="s">
        <v>50</v>
      </c>
      <c r="AE172" s="83" t="s">
        <v>51</v>
      </c>
      <c r="AF172" s="74">
        <v>24606782152304</v>
      </c>
      <c r="AG172" s="114">
        <v>23.5</v>
      </c>
      <c r="AH172" s="114">
        <v>16.5</v>
      </c>
      <c r="AI172" s="114">
        <v>0.13</v>
      </c>
      <c r="AJ172" s="113"/>
      <c r="AK172" s="113"/>
    </row>
    <row r="173" spans="1:37" x14ac:dyDescent="0.25">
      <c r="A173" s="75" t="s">
        <v>739</v>
      </c>
      <c r="B173" s="76" t="s">
        <v>740</v>
      </c>
      <c r="C173" t="s">
        <v>741</v>
      </c>
      <c r="D173" s="92">
        <v>27.01</v>
      </c>
      <c r="E173" s="23">
        <v>30</v>
      </c>
      <c r="F173" s="77"/>
      <c r="G173" s="66">
        <v>30</v>
      </c>
      <c r="H173" s="99"/>
      <c r="I173" s="78">
        <f t="shared" si="24"/>
        <v>27.01</v>
      </c>
      <c r="J173" s="104">
        <f t="shared" si="25"/>
        <v>0</v>
      </c>
      <c r="K173" s="79">
        <v>3.6666666666666597E-2</v>
      </c>
      <c r="L173" s="80">
        <v>6.1005999999999998E-5</v>
      </c>
      <c r="M173" s="122">
        <v>48.62</v>
      </c>
      <c r="N173" s="117"/>
      <c r="O173" s="66"/>
      <c r="P173" s="105">
        <f t="shared" si="26"/>
        <v>0</v>
      </c>
      <c r="Q173" s="106">
        <f t="shared" si="27"/>
        <v>0</v>
      </c>
      <c r="R173" s="111"/>
      <c r="S173" s="45" t="s">
        <v>742</v>
      </c>
      <c r="T173" s="81">
        <v>0.1</v>
      </c>
      <c r="U173" s="45" t="s">
        <v>52</v>
      </c>
      <c r="V173" s="82"/>
      <c r="W173" s="82" t="s">
        <v>63</v>
      </c>
      <c r="X173" s="82" t="s">
        <v>54</v>
      </c>
      <c r="Y173" s="74"/>
      <c r="Z173" s="74"/>
      <c r="AA173" s="74" t="s">
        <v>53</v>
      </c>
      <c r="AB173" s="74"/>
      <c r="AC173" s="74"/>
      <c r="AD173" s="83" t="s">
        <v>50</v>
      </c>
      <c r="AE173" s="83" t="s">
        <v>51</v>
      </c>
      <c r="AF173" s="74">
        <v>24606782178441</v>
      </c>
      <c r="AG173" s="114">
        <v>23.5</v>
      </c>
      <c r="AH173" s="114">
        <v>16</v>
      </c>
      <c r="AI173" s="114">
        <v>0.1</v>
      </c>
      <c r="AJ173" s="113"/>
      <c r="AK173" s="113"/>
    </row>
    <row r="174" spans="1:37" x14ac:dyDescent="0.25">
      <c r="A174" s="75" t="s">
        <v>743</v>
      </c>
      <c r="B174" s="76" t="s">
        <v>744</v>
      </c>
      <c r="C174" t="s">
        <v>745</v>
      </c>
      <c r="D174" s="92">
        <v>9.24</v>
      </c>
      <c r="E174" s="23">
        <v>80</v>
      </c>
      <c r="F174" s="77"/>
      <c r="G174" s="66">
        <v>80</v>
      </c>
      <c r="H174" s="99"/>
      <c r="I174" s="78">
        <f t="shared" si="24"/>
        <v>9.24</v>
      </c>
      <c r="J174" s="104">
        <f t="shared" si="25"/>
        <v>0</v>
      </c>
      <c r="K174" s="79">
        <v>2.2499999999999999E-2</v>
      </c>
      <c r="L174" s="80">
        <v>3.57E-5</v>
      </c>
      <c r="M174" s="122">
        <v>16.64</v>
      </c>
      <c r="N174" s="117"/>
      <c r="O174" s="66"/>
      <c r="P174" s="105">
        <f t="shared" si="26"/>
        <v>0</v>
      </c>
      <c r="Q174" s="106">
        <f t="shared" si="27"/>
        <v>0</v>
      </c>
      <c r="R174" s="111"/>
      <c r="S174" s="45" t="s">
        <v>746</v>
      </c>
      <c r="T174" s="81">
        <v>0.1</v>
      </c>
      <c r="U174" s="45" t="s">
        <v>52</v>
      </c>
      <c r="V174" s="82"/>
      <c r="W174" s="82" t="s">
        <v>63</v>
      </c>
      <c r="X174" s="82" t="s">
        <v>54</v>
      </c>
      <c r="Y174" s="74"/>
      <c r="Z174" s="74"/>
      <c r="AA174" s="74" t="s">
        <v>53</v>
      </c>
      <c r="AB174" s="74"/>
      <c r="AC174" s="74"/>
      <c r="AD174" s="83" t="s">
        <v>50</v>
      </c>
      <c r="AE174" s="83" t="s">
        <v>51</v>
      </c>
      <c r="AF174" s="74">
        <v>14606782270766</v>
      </c>
      <c r="AG174" s="114">
        <v>20</v>
      </c>
      <c r="AH174" s="114">
        <v>14.3</v>
      </c>
      <c r="AI174" s="114">
        <v>0.1</v>
      </c>
      <c r="AJ174" s="113"/>
      <c r="AK174" s="113"/>
    </row>
    <row r="175" spans="1:37" x14ac:dyDescent="0.25">
      <c r="A175" s="75" t="s">
        <v>747</v>
      </c>
      <c r="B175" s="76" t="s">
        <v>748</v>
      </c>
      <c r="C175" t="s">
        <v>749</v>
      </c>
      <c r="D175" s="92">
        <v>24.86</v>
      </c>
      <c r="E175" s="23">
        <v>40</v>
      </c>
      <c r="F175" s="77">
        <v>10</v>
      </c>
      <c r="G175" s="66">
        <v>1</v>
      </c>
      <c r="H175" s="99"/>
      <c r="I175" s="78">
        <f t="shared" si="24"/>
        <v>24.86</v>
      </c>
      <c r="J175" s="104">
        <f t="shared" si="25"/>
        <v>0</v>
      </c>
      <c r="K175" s="79">
        <v>4.9750000000000003E-2</v>
      </c>
      <c r="L175" s="80">
        <v>9.1799999999999995E-5</v>
      </c>
      <c r="M175" s="122">
        <v>44.75</v>
      </c>
      <c r="N175" s="117"/>
      <c r="O175" s="66"/>
      <c r="P175" s="105">
        <f t="shared" si="26"/>
        <v>0</v>
      </c>
      <c r="Q175" s="106">
        <f t="shared" si="27"/>
        <v>0</v>
      </c>
      <c r="R175" s="111"/>
      <c r="S175" s="45" t="s">
        <v>750</v>
      </c>
      <c r="T175" s="81">
        <v>0.1</v>
      </c>
      <c r="U175" s="45" t="s">
        <v>52</v>
      </c>
      <c r="V175" s="82"/>
      <c r="W175" s="82" t="s">
        <v>63</v>
      </c>
      <c r="X175" s="82" t="s">
        <v>54</v>
      </c>
      <c r="Y175" s="74"/>
      <c r="Z175" s="74"/>
      <c r="AA175" s="74" t="s">
        <v>53</v>
      </c>
      <c r="AB175" s="74"/>
      <c r="AC175" s="74"/>
      <c r="AD175" s="83" t="s">
        <v>50</v>
      </c>
      <c r="AE175" s="83" t="s">
        <v>751</v>
      </c>
      <c r="AF175" s="74">
        <v>14606782332228</v>
      </c>
      <c r="AG175" s="114">
        <v>23.5</v>
      </c>
      <c r="AH175" s="114">
        <v>16.5</v>
      </c>
      <c r="AI175" s="114">
        <v>0.1</v>
      </c>
      <c r="AJ175" s="113"/>
      <c r="AK175" s="113"/>
    </row>
    <row r="176" spans="1:37" ht="22.8" x14ac:dyDescent="0.25">
      <c r="A176" s="75" t="s">
        <v>752</v>
      </c>
      <c r="B176" s="76" t="s">
        <v>753</v>
      </c>
      <c r="C176" t="s">
        <v>754</v>
      </c>
      <c r="D176" s="92">
        <v>28.9</v>
      </c>
      <c r="E176" s="23">
        <v>30</v>
      </c>
      <c r="F176" s="77"/>
      <c r="G176" s="66">
        <v>30</v>
      </c>
      <c r="H176" s="99"/>
      <c r="I176" s="78">
        <f t="shared" si="24"/>
        <v>28.9</v>
      </c>
      <c r="J176" s="104">
        <f t="shared" si="25"/>
        <v>0</v>
      </c>
      <c r="K176" s="79">
        <v>3.6666666666666597E-2</v>
      </c>
      <c r="L176" s="80">
        <v>6.1005999999999998E-5</v>
      </c>
      <c r="M176" s="122">
        <v>52.02</v>
      </c>
      <c r="N176" s="117"/>
      <c r="O176" s="66"/>
      <c r="P176" s="105">
        <f t="shared" si="26"/>
        <v>0</v>
      </c>
      <c r="Q176" s="106">
        <f t="shared" si="27"/>
        <v>0</v>
      </c>
      <c r="R176" s="111"/>
      <c r="S176" s="45" t="s">
        <v>755</v>
      </c>
      <c r="T176" s="81">
        <v>0.1</v>
      </c>
      <c r="U176" s="45" t="s">
        <v>52</v>
      </c>
      <c r="V176" s="82"/>
      <c r="W176" s="82" t="s">
        <v>63</v>
      </c>
      <c r="X176" s="82" t="s">
        <v>54</v>
      </c>
      <c r="Y176" s="74"/>
      <c r="Z176" s="74"/>
      <c r="AA176" s="74" t="s">
        <v>53</v>
      </c>
      <c r="AB176" s="74"/>
      <c r="AC176" s="74"/>
      <c r="AD176" s="83" t="s">
        <v>50</v>
      </c>
      <c r="AE176" s="83" t="s">
        <v>51</v>
      </c>
      <c r="AF176" s="74">
        <v>24606782197930</v>
      </c>
      <c r="AG176" s="114">
        <v>23.5</v>
      </c>
      <c r="AH176" s="114">
        <v>16</v>
      </c>
      <c r="AI176" s="114">
        <v>0.1</v>
      </c>
      <c r="AJ176" s="113"/>
      <c r="AK176" s="113"/>
    </row>
    <row r="177" spans="1:37" ht="22.8" x14ac:dyDescent="0.25">
      <c r="A177" s="75" t="s">
        <v>756</v>
      </c>
      <c r="B177" s="76" t="s">
        <v>757</v>
      </c>
      <c r="C177" t="s">
        <v>758</v>
      </c>
      <c r="D177" s="92">
        <v>27.01</v>
      </c>
      <c r="E177" s="23">
        <v>30</v>
      </c>
      <c r="F177" s="77"/>
      <c r="G177" s="66">
        <v>30</v>
      </c>
      <c r="H177" s="99"/>
      <c r="I177" s="78">
        <f t="shared" si="24"/>
        <v>27.01</v>
      </c>
      <c r="J177" s="104">
        <f t="shared" si="25"/>
        <v>0</v>
      </c>
      <c r="K177" s="79">
        <v>3.6666666666666597E-2</v>
      </c>
      <c r="L177" s="80">
        <v>6.1005999999999998E-5</v>
      </c>
      <c r="M177" s="122">
        <v>48.62</v>
      </c>
      <c r="N177" s="117"/>
      <c r="O177" s="66"/>
      <c r="P177" s="105">
        <f t="shared" si="26"/>
        <v>0</v>
      </c>
      <c r="Q177" s="106">
        <f t="shared" si="27"/>
        <v>0</v>
      </c>
      <c r="R177" s="111"/>
      <c r="S177" s="45" t="s">
        <v>759</v>
      </c>
      <c r="T177" s="81">
        <v>0.1</v>
      </c>
      <c r="U177" s="45" t="s">
        <v>52</v>
      </c>
      <c r="V177" s="82"/>
      <c r="W177" s="82" t="s">
        <v>63</v>
      </c>
      <c r="X177" s="82" t="s">
        <v>54</v>
      </c>
      <c r="Y177" s="74"/>
      <c r="Z177" s="74"/>
      <c r="AA177" s="74" t="s">
        <v>53</v>
      </c>
      <c r="AB177" s="74"/>
      <c r="AC177" s="74"/>
      <c r="AD177" s="83" t="s">
        <v>50</v>
      </c>
      <c r="AE177" s="83" t="s">
        <v>51</v>
      </c>
      <c r="AF177" s="74">
        <v>24606782197947</v>
      </c>
      <c r="AG177" s="114">
        <v>23.5</v>
      </c>
      <c r="AH177" s="114">
        <v>16</v>
      </c>
      <c r="AI177" s="114">
        <v>0.1</v>
      </c>
      <c r="AJ177" s="113"/>
      <c r="AK177" s="113"/>
    </row>
    <row r="178" spans="1:37" ht="22.8" x14ac:dyDescent="0.25">
      <c r="A178" s="75" t="s">
        <v>760</v>
      </c>
      <c r="B178" s="76" t="s">
        <v>761</v>
      </c>
      <c r="C178" t="s">
        <v>762</v>
      </c>
      <c r="D178" s="92">
        <v>28.9</v>
      </c>
      <c r="E178" s="23">
        <v>30</v>
      </c>
      <c r="F178" s="77"/>
      <c r="G178" s="66">
        <v>30</v>
      </c>
      <c r="H178" s="99"/>
      <c r="I178" s="78">
        <f t="shared" si="24"/>
        <v>28.9</v>
      </c>
      <c r="J178" s="104">
        <f t="shared" si="25"/>
        <v>0</v>
      </c>
      <c r="K178" s="79">
        <v>3.8333333333333303E-2</v>
      </c>
      <c r="L178" s="80">
        <v>7.6358333333333297E-5</v>
      </c>
      <c r="M178" s="122">
        <v>52.02</v>
      </c>
      <c r="N178" s="117"/>
      <c r="O178" s="66"/>
      <c r="P178" s="105">
        <f t="shared" si="26"/>
        <v>0</v>
      </c>
      <c r="Q178" s="106">
        <f t="shared" si="27"/>
        <v>0</v>
      </c>
      <c r="R178" s="111"/>
      <c r="S178" s="45" t="s">
        <v>763</v>
      </c>
      <c r="T178" s="81">
        <v>0.1</v>
      </c>
      <c r="U178" s="45" t="s">
        <v>52</v>
      </c>
      <c r="V178" s="82"/>
      <c r="W178" s="82" t="s">
        <v>63</v>
      </c>
      <c r="X178" s="82" t="s">
        <v>54</v>
      </c>
      <c r="Y178" s="74"/>
      <c r="Z178" s="74"/>
      <c r="AA178" s="74" t="s">
        <v>53</v>
      </c>
      <c r="AB178" s="74"/>
      <c r="AC178" s="74"/>
      <c r="AD178" s="83" t="s">
        <v>50</v>
      </c>
      <c r="AE178" s="83" t="s">
        <v>51</v>
      </c>
      <c r="AF178" s="74">
        <v>14606782467524</v>
      </c>
      <c r="AG178" s="114">
        <v>23.5</v>
      </c>
      <c r="AH178" s="114">
        <v>16.5</v>
      </c>
      <c r="AI178" s="114">
        <v>0.1</v>
      </c>
      <c r="AJ178" s="113"/>
      <c r="AK178" s="113"/>
    </row>
    <row r="179" spans="1:37" ht="22.8" x14ac:dyDescent="0.25">
      <c r="A179" s="75" t="s">
        <v>764</v>
      </c>
      <c r="B179" s="76" t="s">
        <v>765</v>
      </c>
      <c r="C179" t="s">
        <v>766</v>
      </c>
      <c r="D179" s="92">
        <v>28.9</v>
      </c>
      <c r="E179" s="23">
        <v>30</v>
      </c>
      <c r="F179" s="77"/>
      <c r="G179" s="66">
        <v>30</v>
      </c>
      <c r="H179" s="99"/>
      <c r="I179" s="78">
        <f t="shared" si="24"/>
        <v>28.9</v>
      </c>
      <c r="J179" s="104">
        <f t="shared" si="25"/>
        <v>0</v>
      </c>
      <c r="K179" s="79">
        <v>3.8333333333333303E-2</v>
      </c>
      <c r="L179" s="80">
        <v>7.6358333333333297E-5</v>
      </c>
      <c r="M179" s="122">
        <v>52.02</v>
      </c>
      <c r="N179" s="117"/>
      <c r="O179" s="66"/>
      <c r="P179" s="105">
        <f t="shared" si="26"/>
        <v>0</v>
      </c>
      <c r="Q179" s="106">
        <f t="shared" si="27"/>
        <v>0</v>
      </c>
      <c r="R179" s="111"/>
      <c r="S179" s="45" t="s">
        <v>767</v>
      </c>
      <c r="T179" s="81">
        <v>0.1</v>
      </c>
      <c r="U179" s="45" t="s">
        <v>52</v>
      </c>
      <c r="V179" s="82"/>
      <c r="W179" s="82" t="s">
        <v>63</v>
      </c>
      <c r="X179" s="82" t="s">
        <v>54</v>
      </c>
      <c r="Y179" s="74"/>
      <c r="Z179" s="74"/>
      <c r="AA179" s="74" t="s">
        <v>53</v>
      </c>
      <c r="AB179" s="74"/>
      <c r="AC179" s="74"/>
      <c r="AD179" s="83" t="s">
        <v>50</v>
      </c>
      <c r="AE179" s="83" t="s">
        <v>51</v>
      </c>
      <c r="AF179" s="74">
        <v>14606782467517</v>
      </c>
      <c r="AG179" s="114">
        <v>23.5</v>
      </c>
      <c r="AH179" s="114">
        <v>16.5</v>
      </c>
      <c r="AI179" s="114">
        <v>0.1</v>
      </c>
      <c r="AJ179" s="113"/>
      <c r="AK179" s="113"/>
    </row>
    <row r="180" spans="1:37" x14ac:dyDescent="0.25">
      <c r="A180" s="75"/>
      <c r="B180" s="84" t="s">
        <v>768</v>
      </c>
      <c r="C180" s="87"/>
      <c r="D180" s="92"/>
      <c r="E180" s="23"/>
      <c r="F180" s="77"/>
      <c r="G180" s="66"/>
      <c r="H180" s="99"/>
      <c r="I180" s="78"/>
      <c r="J180" s="104"/>
      <c r="K180" s="79"/>
      <c r="L180" s="80"/>
      <c r="M180" s="120"/>
      <c r="N180" s="117"/>
      <c r="O180" s="66"/>
      <c r="P180" s="105"/>
      <c r="Q180" s="106"/>
      <c r="R180" s="111"/>
      <c r="S180" s="73"/>
      <c r="T180" s="73"/>
      <c r="U180" s="73"/>
      <c r="V180" s="82"/>
      <c r="W180" s="82"/>
      <c r="X180" s="82"/>
      <c r="Y180" s="74"/>
      <c r="Z180" s="74"/>
      <c r="AA180" s="74"/>
      <c r="AB180" s="74"/>
      <c r="AC180" s="74"/>
      <c r="AD180" s="74"/>
      <c r="AE180" s="74"/>
      <c r="AF180" s="74"/>
      <c r="AG180" s="114"/>
      <c r="AH180" s="114"/>
      <c r="AI180" s="114"/>
      <c r="AJ180" s="113"/>
      <c r="AK180" s="113"/>
    </row>
    <row r="181" spans="1:37" ht="22.8" x14ac:dyDescent="0.25">
      <c r="A181" s="75" t="s">
        <v>769</v>
      </c>
      <c r="B181" s="76" t="s">
        <v>770</v>
      </c>
      <c r="C181" t="s">
        <v>771</v>
      </c>
      <c r="D181" s="92">
        <v>36</v>
      </c>
      <c r="E181" s="23">
        <v>60</v>
      </c>
      <c r="F181" s="77">
        <v>15</v>
      </c>
      <c r="G181" s="66">
        <v>15</v>
      </c>
      <c r="H181" s="99"/>
      <c r="I181" s="78">
        <f t="shared" ref="I181:I186" si="28">ROUND(D181*(1-$C$5%),2)</f>
        <v>36</v>
      </c>
      <c r="J181" s="104">
        <f t="shared" ref="J181:J186" si="29">H181*I181</f>
        <v>0</v>
      </c>
      <c r="K181" s="79">
        <v>6.1333333333333302E-2</v>
      </c>
      <c r="L181" s="80">
        <v>1.0570833333333299E-4</v>
      </c>
      <c r="M181" s="122">
        <v>64.8</v>
      </c>
      <c r="N181" s="117"/>
      <c r="O181" s="66"/>
      <c r="P181" s="105">
        <f t="shared" ref="P181:P186" si="30">H181*K181</f>
        <v>0</v>
      </c>
      <c r="Q181" s="106">
        <f t="shared" ref="Q181:Q186" si="31">H181*L181</f>
        <v>0</v>
      </c>
      <c r="R181" s="111"/>
      <c r="S181" s="45" t="s">
        <v>772</v>
      </c>
      <c r="T181" s="81">
        <v>0.1</v>
      </c>
      <c r="U181" s="45" t="s">
        <v>52</v>
      </c>
      <c r="V181" s="82"/>
      <c r="W181" s="82" t="s">
        <v>63</v>
      </c>
      <c r="X181" s="82" t="s">
        <v>49</v>
      </c>
      <c r="Y181" s="74"/>
      <c r="Z181" s="74"/>
      <c r="AA181" s="74" t="s">
        <v>53</v>
      </c>
      <c r="AB181" s="74"/>
      <c r="AC181" s="74"/>
      <c r="AD181" s="83" t="s">
        <v>50</v>
      </c>
      <c r="AE181" s="83" t="s">
        <v>773</v>
      </c>
      <c r="AF181" s="74">
        <v>14606782613785</v>
      </c>
      <c r="AG181" s="114">
        <v>28.5</v>
      </c>
      <c r="AH181" s="114">
        <v>20</v>
      </c>
      <c r="AI181" s="114">
        <v>0.2</v>
      </c>
      <c r="AJ181" s="113"/>
      <c r="AK181" s="113"/>
    </row>
    <row r="182" spans="1:37" ht="22.8" x14ac:dyDescent="0.25">
      <c r="A182" s="75" t="s">
        <v>774</v>
      </c>
      <c r="B182" s="76" t="s">
        <v>775</v>
      </c>
      <c r="C182" t="s">
        <v>776</v>
      </c>
      <c r="D182" s="92">
        <v>36</v>
      </c>
      <c r="E182" s="23">
        <v>60</v>
      </c>
      <c r="F182" s="77">
        <v>15</v>
      </c>
      <c r="G182" s="66">
        <v>15</v>
      </c>
      <c r="H182" s="99"/>
      <c r="I182" s="78">
        <f t="shared" si="28"/>
        <v>36</v>
      </c>
      <c r="J182" s="104">
        <f t="shared" si="29"/>
        <v>0</v>
      </c>
      <c r="K182" s="79">
        <v>6.1333333333333302E-2</v>
      </c>
      <c r="L182" s="80">
        <v>1.0570833333333299E-4</v>
      </c>
      <c r="M182" s="122">
        <v>64.8</v>
      </c>
      <c r="N182" s="117"/>
      <c r="O182" s="66"/>
      <c r="P182" s="105">
        <f t="shared" si="30"/>
        <v>0</v>
      </c>
      <c r="Q182" s="106">
        <f t="shared" si="31"/>
        <v>0</v>
      </c>
      <c r="R182" s="111"/>
      <c r="S182" s="45" t="s">
        <v>777</v>
      </c>
      <c r="T182" s="81">
        <v>0.1</v>
      </c>
      <c r="U182" s="45" t="s">
        <v>52</v>
      </c>
      <c r="V182" s="82"/>
      <c r="W182" s="82" t="s">
        <v>63</v>
      </c>
      <c r="X182" s="82" t="s">
        <v>49</v>
      </c>
      <c r="Y182" s="74"/>
      <c r="Z182" s="74"/>
      <c r="AA182" s="74" t="s">
        <v>53</v>
      </c>
      <c r="AB182" s="74"/>
      <c r="AC182" s="74"/>
      <c r="AD182" s="83" t="s">
        <v>50</v>
      </c>
      <c r="AE182" s="83" t="s">
        <v>778</v>
      </c>
      <c r="AF182" s="74">
        <v>14606782613792</v>
      </c>
      <c r="AG182" s="114">
        <v>28.5</v>
      </c>
      <c r="AH182" s="114">
        <v>20</v>
      </c>
      <c r="AI182" s="114">
        <v>0.2</v>
      </c>
      <c r="AJ182" s="113"/>
      <c r="AK182" s="113"/>
    </row>
    <row r="183" spans="1:37" ht="22.8" x14ac:dyDescent="0.25">
      <c r="A183" s="75" t="s">
        <v>779</v>
      </c>
      <c r="B183" s="76" t="s">
        <v>780</v>
      </c>
      <c r="C183" t="s">
        <v>781</v>
      </c>
      <c r="D183" s="92">
        <v>36</v>
      </c>
      <c r="E183" s="23">
        <v>60</v>
      </c>
      <c r="F183" s="77">
        <v>15</v>
      </c>
      <c r="G183" s="66">
        <v>15</v>
      </c>
      <c r="H183" s="99"/>
      <c r="I183" s="78">
        <f t="shared" si="28"/>
        <v>36</v>
      </c>
      <c r="J183" s="104">
        <f t="shared" si="29"/>
        <v>0</v>
      </c>
      <c r="K183" s="79">
        <v>6.1333333333333302E-2</v>
      </c>
      <c r="L183" s="80">
        <v>1.0570833333333299E-4</v>
      </c>
      <c r="M183" s="122">
        <v>64.8</v>
      </c>
      <c r="N183" s="117"/>
      <c r="O183" s="66"/>
      <c r="P183" s="105">
        <f t="shared" si="30"/>
        <v>0</v>
      </c>
      <c r="Q183" s="106">
        <f t="shared" si="31"/>
        <v>0</v>
      </c>
      <c r="R183" s="111"/>
      <c r="S183" s="45" t="s">
        <v>782</v>
      </c>
      <c r="T183" s="81">
        <v>0.1</v>
      </c>
      <c r="U183" s="45" t="s">
        <v>52</v>
      </c>
      <c r="V183" s="82"/>
      <c r="W183" s="82" t="s">
        <v>63</v>
      </c>
      <c r="X183" s="82" t="s">
        <v>49</v>
      </c>
      <c r="Y183" s="74"/>
      <c r="Z183" s="74"/>
      <c r="AA183" s="74" t="s">
        <v>53</v>
      </c>
      <c r="AB183" s="74"/>
      <c r="AC183" s="74"/>
      <c r="AD183" s="83" t="s">
        <v>50</v>
      </c>
      <c r="AE183" s="83" t="s">
        <v>783</v>
      </c>
      <c r="AF183" s="74">
        <v>14606782613808</v>
      </c>
      <c r="AG183" s="114">
        <v>28.5</v>
      </c>
      <c r="AH183" s="114">
        <v>20</v>
      </c>
      <c r="AI183" s="114">
        <v>0.2</v>
      </c>
      <c r="AJ183" s="113"/>
      <c r="AK183" s="113"/>
    </row>
    <row r="184" spans="1:37" ht="22.8" x14ac:dyDescent="0.25">
      <c r="A184" s="75" t="s">
        <v>784</v>
      </c>
      <c r="B184" s="76" t="s">
        <v>785</v>
      </c>
      <c r="C184" t="s">
        <v>786</v>
      </c>
      <c r="D184" s="92">
        <v>36</v>
      </c>
      <c r="E184" s="23">
        <v>60</v>
      </c>
      <c r="F184" s="77">
        <v>15</v>
      </c>
      <c r="G184" s="66">
        <v>15</v>
      </c>
      <c r="H184" s="99"/>
      <c r="I184" s="78">
        <f t="shared" si="28"/>
        <v>36</v>
      </c>
      <c r="J184" s="104">
        <f t="shared" si="29"/>
        <v>0</v>
      </c>
      <c r="K184" s="79">
        <v>6.1333333333333302E-2</v>
      </c>
      <c r="L184" s="80">
        <v>1.0570833333333299E-4</v>
      </c>
      <c r="M184" s="122">
        <v>64.8</v>
      </c>
      <c r="N184" s="117"/>
      <c r="O184" s="66"/>
      <c r="P184" s="105">
        <f t="shared" si="30"/>
        <v>0</v>
      </c>
      <c r="Q184" s="106">
        <f t="shared" si="31"/>
        <v>0</v>
      </c>
      <c r="R184" s="111"/>
      <c r="S184" s="45" t="s">
        <v>787</v>
      </c>
      <c r="T184" s="81">
        <v>0.1</v>
      </c>
      <c r="U184" s="45" t="s">
        <v>52</v>
      </c>
      <c r="V184" s="82"/>
      <c r="W184" s="82" t="s">
        <v>63</v>
      </c>
      <c r="X184" s="82" t="s">
        <v>49</v>
      </c>
      <c r="Y184" s="74"/>
      <c r="Z184" s="74"/>
      <c r="AA184" s="74" t="s">
        <v>53</v>
      </c>
      <c r="AB184" s="74"/>
      <c r="AC184" s="74"/>
      <c r="AD184" s="83" t="s">
        <v>50</v>
      </c>
      <c r="AE184" s="83" t="s">
        <v>788</v>
      </c>
      <c r="AF184" s="74">
        <v>14606782613839</v>
      </c>
      <c r="AG184" s="114">
        <v>28.5</v>
      </c>
      <c r="AH184" s="114">
        <v>20</v>
      </c>
      <c r="AI184" s="114">
        <v>0.2</v>
      </c>
      <c r="AJ184" s="113"/>
      <c r="AK184" s="113"/>
    </row>
    <row r="185" spans="1:37" x14ac:dyDescent="0.25">
      <c r="A185" s="75" t="s">
        <v>789</v>
      </c>
      <c r="B185" s="76" t="s">
        <v>790</v>
      </c>
      <c r="C185" t="s">
        <v>791</v>
      </c>
      <c r="D185" s="92">
        <v>25.96</v>
      </c>
      <c r="E185" s="23">
        <v>48</v>
      </c>
      <c r="F185" s="77">
        <v>12</v>
      </c>
      <c r="G185" s="66">
        <v>1</v>
      </c>
      <c r="H185" s="99"/>
      <c r="I185" s="78">
        <f t="shared" si="28"/>
        <v>25.96</v>
      </c>
      <c r="J185" s="104">
        <f t="shared" si="29"/>
        <v>0</v>
      </c>
      <c r="K185" s="79">
        <v>5.9374999999999997E-2</v>
      </c>
      <c r="L185" s="80">
        <v>8.4656250000000001E-5</v>
      </c>
      <c r="M185" s="122">
        <v>46.73</v>
      </c>
      <c r="N185" s="117"/>
      <c r="O185" s="66"/>
      <c r="P185" s="105">
        <f t="shared" si="30"/>
        <v>0</v>
      </c>
      <c r="Q185" s="106">
        <f t="shared" si="31"/>
        <v>0</v>
      </c>
      <c r="R185" s="111"/>
      <c r="S185" s="45" t="s">
        <v>792</v>
      </c>
      <c r="T185" s="81">
        <v>0.1</v>
      </c>
      <c r="U185" s="45" t="s">
        <v>52</v>
      </c>
      <c r="V185" s="82"/>
      <c r="W185" s="82" t="s">
        <v>63</v>
      </c>
      <c r="X185" s="82" t="s">
        <v>49</v>
      </c>
      <c r="Y185" s="74"/>
      <c r="Z185" s="74"/>
      <c r="AA185" s="74" t="s">
        <v>53</v>
      </c>
      <c r="AB185" s="74"/>
      <c r="AC185" s="74"/>
      <c r="AD185" s="83" t="s">
        <v>50</v>
      </c>
      <c r="AE185" s="83" t="s">
        <v>793</v>
      </c>
      <c r="AF185" s="74">
        <v>14606782133672</v>
      </c>
      <c r="AG185" s="114">
        <v>28.5</v>
      </c>
      <c r="AH185" s="114">
        <v>20</v>
      </c>
      <c r="AI185" s="114">
        <v>0.13</v>
      </c>
      <c r="AJ185" s="113"/>
      <c r="AK185" s="113"/>
    </row>
    <row r="186" spans="1:37" x14ac:dyDescent="0.25">
      <c r="A186" s="75" t="s">
        <v>794</v>
      </c>
      <c r="B186" s="76" t="s">
        <v>795</v>
      </c>
      <c r="C186" t="s">
        <v>796</v>
      </c>
      <c r="D186" s="92">
        <v>25.96</v>
      </c>
      <c r="E186" s="23">
        <v>48</v>
      </c>
      <c r="F186" s="77">
        <v>12</v>
      </c>
      <c r="G186" s="66">
        <v>1</v>
      </c>
      <c r="H186" s="99"/>
      <c r="I186" s="78">
        <f t="shared" si="28"/>
        <v>25.96</v>
      </c>
      <c r="J186" s="104">
        <f t="shared" si="29"/>
        <v>0</v>
      </c>
      <c r="K186" s="79">
        <v>6.0416666666666598E-2</v>
      </c>
      <c r="L186" s="80">
        <v>9.1874999999999997E-5</v>
      </c>
      <c r="M186" s="122">
        <v>46.73</v>
      </c>
      <c r="N186" s="117"/>
      <c r="O186" s="66"/>
      <c r="P186" s="105">
        <f t="shared" si="30"/>
        <v>0</v>
      </c>
      <c r="Q186" s="106">
        <f t="shared" si="31"/>
        <v>0</v>
      </c>
      <c r="R186" s="111"/>
      <c r="S186" s="45" t="s">
        <v>797</v>
      </c>
      <c r="T186" s="81">
        <v>0.1</v>
      </c>
      <c r="U186" s="45" t="s">
        <v>52</v>
      </c>
      <c r="V186" s="82"/>
      <c r="W186" s="82" t="s">
        <v>63</v>
      </c>
      <c r="X186" s="82" t="s">
        <v>49</v>
      </c>
      <c r="Y186" s="74"/>
      <c r="Z186" s="74"/>
      <c r="AA186" s="74" t="s">
        <v>53</v>
      </c>
      <c r="AB186" s="74"/>
      <c r="AC186" s="74"/>
      <c r="AD186" s="83" t="s">
        <v>50</v>
      </c>
      <c r="AE186" s="83" t="s">
        <v>798</v>
      </c>
      <c r="AF186" s="74">
        <v>14606782139940</v>
      </c>
      <c r="AG186" s="114">
        <v>28.5</v>
      </c>
      <c r="AH186" s="114">
        <v>20</v>
      </c>
      <c r="AI186" s="114">
        <v>0.1</v>
      </c>
      <c r="AJ186" s="113"/>
      <c r="AK186" s="113"/>
    </row>
    <row r="187" spans="1:37" x14ac:dyDescent="0.25">
      <c r="A187" s="75"/>
      <c r="B187" s="84" t="s">
        <v>799</v>
      </c>
      <c r="C187" s="87"/>
      <c r="D187" s="92"/>
      <c r="E187" s="23"/>
      <c r="F187" s="77"/>
      <c r="G187" s="66"/>
      <c r="H187" s="99"/>
      <c r="I187" s="78"/>
      <c r="J187" s="104"/>
      <c r="K187" s="79"/>
      <c r="L187" s="80"/>
      <c r="M187" s="120"/>
      <c r="N187" s="117"/>
      <c r="O187" s="66"/>
      <c r="P187" s="105"/>
      <c r="Q187" s="106"/>
      <c r="R187" s="111"/>
      <c r="S187" s="73"/>
      <c r="T187" s="73"/>
      <c r="U187" s="73"/>
      <c r="V187" s="82"/>
      <c r="W187" s="82"/>
      <c r="X187" s="82"/>
      <c r="Y187" s="74"/>
      <c r="Z187" s="74"/>
      <c r="AA187" s="74"/>
      <c r="AB187" s="74"/>
      <c r="AC187" s="74"/>
      <c r="AD187" s="74"/>
      <c r="AE187" s="74"/>
      <c r="AF187" s="74"/>
      <c r="AG187" s="114"/>
      <c r="AH187" s="114"/>
      <c r="AI187" s="114"/>
      <c r="AJ187" s="113"/>
      <c r="AK187" s="113"/>
    </row>
    <row r="188" spans="1:37" x14ac:dyDescent="0.25">
      <c r="A188" s="75" t="s">
        <v>800</v>
      </c>
      <c r="B188" s="76" t="s">
        <v>801</v>
      </c>
      <c r="C188" t="s">
        <v>802</v>
      </c>
      <c r="D188" s="92">
        <v>36</v>
      </c>
      <c r="E188" s="23">
        <v>60</v>
      </c>
      <c r="F188" s="77">
        <v>15</v>
      </c>
      <c r="G188" s="66">
        <v>15</v>
      </c>
      <c r="H188" s="99"/>
      <c r="I188" s="78">
        <f t="shared" ref="I188:I210" si="32">ROUND(D188*(1-$C$5%),2)</f>
        <v>36</v>
      </c>
      <c r="J188" s="104">
        <f t="shared" ref="J188:J210" si="33">H188*I188</f>
        <v>0</v>
      </c>
      <c r="K188" s="79">
        <v>6.1333333333333302E-2</v>
      </c>
      <c r="L188" s="80">
        <v>1.0570833333333299E-4</v>
      </c>
      <c r="M188" s="122">
        <v>64.8</v>
      </c>
      <c r="N188" s="117"/>
      <c r="O188" s="66"/>
      <c r="P188" s="105">
        <f t="shared" ref="P188:P210" si="34">H188*K188</f>
        <v>0</v>
      </c>
      <c r="Q188" s="106">
        <f t="shared" ref="Q188:Q210" si="35">H188*L188</f>
        <v>0</v>
      </c>
      <c r="R188" s="111"/>
      <c r="S188" s="45" t="s">
        <v>803</v>
      </c>
      <c r="T188" s="81">
        <v>0.1</v>
      </c>
      <c r="U188" s="45" t="s">
        <v>52</v>
      </c>
      <c r="V188" s="82"/>
      <c r="W188" s="82" t="s">
        <v>63</v>
      </c>
      <c r="X188" s="82" t="s">
        <v>49</v>
      </c>
      <c r="Y188" s="74"/>
      <c r="Z188" s="74"/>
      <c r="AA188" s="74" t="s">
        <v>53</v>
      </c>
      <c r="AB188" s="74"/>
      <c r="AC188" s="74"/>
      <c r="AD188" s="83" t="s">
        <v>50</v>
      </c>
      <c r="AE188" s="83" t="s">
        <v>804</v>
      </c>
      <c r="AF188" s="74">
        <v>24606782548480</v>
      </c>
      <c r="AG188" s="114">
        <v>28.5</v>
      </c>
      <c r="AH188" s="114">
        <v>20</v>
      </c>
      <c r="AI188" s="114">
        <v>0.2</v>
      </c>
      <c r="AJ188" s="113"/>
      <c r="AK188" s="113"/>
    </row>
    <row r="189" spans="1:37" x14ac:dyDescent="0.25">
      <c r="A189" s="75" t="s">
        <v>805</v>
      </c>
      <c r="B189" s="76" t="s">
        <v>806</v>
      </c>
      <c r="C189" t="s">
        <v>807</v>
      </c>
      <c r="D189" s="92">
        <v>36</v>
      </c>
      <c r="E189" s="23">
        <v>60</v>
      </c>
      <c r="F189" s="77">
        <v>15</v>
      </c>
      <c r="G189" s="66">
        <v>15</v>
      </c>
      <c r="H189" s="99"/>
      <c r="I189" s="78">
        <f t="shared" si="32"/>
        <v>36</v>
      </c>
      <c r="J189" s="104">
        <f t="shared" si="33"/>
        <v>0</v>
      </c>
      <c r="K189" s="79">
        <v>6.1333333333333302E-2</v>
      </c>
      <c r="L189" s="80">
        <v>1.0570833333333299E-4</v>
      </c>
      <c r="M189" s="122">
        <v>64.8</v>
      </c>
      <c r="N189" s="117"/>
      <c r="O189" s="66"/>
      <c r="P189" s="105">
        <f t="shared" si="34"/>
        <v>0</v>
      </c>
      <c r="Q189" s="106">
        <f t="shared" si="35"/>
        <v>0</v>
      </c>
      <c r="R189" s="111"/>
      <c r="S189" s="45" t="s">
        <v>808</v>
      </c>
      <c r="T189" s="81">
        <v>0.1</v>
      </c>
      <c r="U189" s="45" t="s">
        <v>52</v>
      </c>
      <c r="V189" s="82"/>
      <c r="W189" s="82" t="s">
        <v>63</v>
      </c>
      <c r="X189" s="82" t="s">
        <v>49</v>
      </c>
      <c r="Y189" s="74"/>
      <c r="Z189" s="74"/>
      <c r="AA189" s="74" t="s">
        <v>53</v>
      </c>
      <c r="AB189" s="74"/>
      <c r="AC189" s="74"/>
      <c r="AD189" s="83" t="s">
        <v>50</v>
      </c>
      <c r="AE189" s="83" t="s">
        <v>809</v>
      </c>
      <c r="AF189" s="74">
        <v>24606782548497</v>
      </c>
      <c r="AG189" s="114">
        <v>28.5</v>
      </c>
      <c r="AH189" s="114">
        <v>20</v>
      </c>
      <c r="AI189" s="114">
        <v>0.2</v>
      </c>
      <c r="AJ189" s="113"/>
      <c r="AK189" s="113"/>
    </row>
    <row r="190" spans="1:37" ht="22.8" x14ac:dyDescent="0.25">
      <c r="A190" s="75" t="s">
        <v>810</v>
      </c>
      <c r="B190" s="76" t="s">
        <v>811</v>
      </c>
      <c r="C190" t="s">
        <v>812</v>
      </c>
      <c r="D190" s="92">
        <v>36</v>
      </c>
      <c r="E190" s="23">
        <v>60</v>
      </c>
      <c r="F190" s="77">
        <v>15</v>
      </c>
      <c r="G190" s="66">
        <v>15</v>
      </c>
      <c r="H190" s="99"/>
      <c r="I190" s="78">
        <f t="shared" si="32"/>
        <v>36</v>
      </c>
      <c r="J190" s="104">
        <f t="shared" si="33"/>
        <v>0</v>
      </c>
      <c r="K190" s="79">
        <v>6.1333333333333302E-2</v>
      </c>
      <c r="L190" s="80">
        <v>1.0570833333333299E-4</v>
      </c>
      <c r="M190" s="122">
        <v>64.8</v>
      </c>
      <c r="N190" s="117"/>
      <c r="O190" s="66"/>
      <c r="P190" s="105">
        <f t="shared" si="34"/>
        <v>0</v>
      </c>
      <c r="Q190" s="106">
        <f t="shared" si="35"/>
        <v>0</v>
      </c>
      <c r="R190" s="111"/>
      <c r="S190" s="45" t="s">
        <v>813</v>
      </c>
      <c r="T190" s="81">
        <v>0.1</v>
      </c>
      <c r="U190" s="45" t="s">
        <v>52</v>
      </c>
      <c r="V190" s="82"/>
      <c r="W190" s="82" t="s">
        <v>63</v>
      </c>
      <c r="X190" s="82" t="s">
        <v>49</v>
      </c>
      <c r="Y190" s="74"/>
      <c r="Z190" s="74"/>
      <c r="AA190" s="74" t="s">
        <v>53</v>
      </c>
      <c r="AB190" s="74"/>
      <c r="AC190" s="74"/>
      <c r="AD190" s="83" t="s">
        <v>50</v>
      </c>
      <c r="AE190" s="83" t="s">
        <v>814</v>
      </c>
      <c r="AF190" s="74">
        <v>24606782548503</v>
      </c>
      <c r="AG190" s="114">
        <v>28.5</v>
      </c>
      <c r="AH190" s="114">
        <v>20</v>
      </c>
      <c r="AI190" s="114">
        <v>0.2</v>
      </c>
      <c r="AJ190" s="113"/>
      <c r="AK190" s="113"/>
    </row>
    <row r="191" spans="1:37" ht="22.8" x14ac:dyDescent="0.25">
      <c r="A191" s="75" t="s">
        <v>815</v>
      </c>
      <c r="B191" s="76" t="s">
        <v>816</v>
      </c>
      <c r="C191" t="s">
        <v>817</v>
      </c>
      <c r="D191" s="92">
        <v>36</v>
      </c>
      <c r="E191" s="23">
        <v>60</v>
      </c>
      <c r="F191" s="77">
        <v>15</v>
      </c>
      <c r="G191" s="66">
        <v>15</v>
      </c>
      <c r="H191" s="99"/>
      <c r="I191" s="78">
        <f t="shared" si="32"/>
        <v>36</v>
      </c>
      <c r="J191" s="104">
        <f t="shared" si="33"/>
        <v>0</v>
      </c>
      <c r="K191" s="79">
        <v>6.1333333333333302E-2</v>
      </c>
      <c r="L191" s="80">
        <v>1.0570833333333299E-4</v>
      </c>
      <c r="M191" s="122">
        <v>64.8</v>
      </c>
      <c r="N191" s="117"/>
      <c r="O191" s="66"/>
      <c r="P191" s="105">
        <f t="shared" si="34"/>
        <v>0</v>
      </c>
      <c r="Q191" s="106">
        <f t="shared" si="35"/>
        <v>0</v>
      </c>
      <c r="R191" s="111"/>
      <c r="S191" s="45" t="s">
        <v>818</v>
      </c>
      <c r="T191" s="81">
        <v>0.1</v>
      </c>
      <c r="U191" s="45" t="s">
        <v>52</v>
      </c>
      <c r="V191" s="82"/>
      <c r="W191" s="82" t="s">
        <v>63</v>
      </c>
      <c r="X191" s="82" t="s">
        <v>49</v>
      </c>
      <c r="Y191" s="74"/>
      <c r="Z191" s="74"/>
      <c r="AA191" s="74" t="s">
        <v>53</v>
      </c>
      <c r="AB191" s="74"/>
      <c r="AC191" s="74"/>
      <c r="AD191" s="83" t="s">
        <v>50</v>
      </c>
      <c r="AE191" s="83" t="s">
        <v>819</v>
      </c>
      <c r="AF191" s="74">
        <v>24606782548510</v>
      </c>
      <c r="AG191" s="114">
        <v>28.5</v>
      </c>
      <c r="AH191" s="114">
        <v>20</v>
      </c>
      <c r="AI191" s="114">
        <v>0.2</v>
      </c>
      <c r="AJ191" s="113"/>
      <c r="AK191" s="113"/>
    </row>
    <row r="192" spans="1:37" ht="22.8" x14ac:dyDescent="0.25">
      <c r="A192" s="75" t="s">
        <v>820</v>
      </c>
      <c r="B192" s="76" t="s">
        <v>821</v>
      </c>
      <c r="C192" t="s">
        <v>822</v>
      </c>
      <c r="D192" s="92">
        <v>36</v>
      </c>
      <c r="E192" s="23">
        <v>60</v>
      </c>
      <c r="F192" s="77">
        <v>15</v>
      </c>
      <c r="G192" s="66">
        <v>15</v>
      </c>
      <c r="H192" s="99"/>
      <c r="I192" s="78">
        <f t="shared" si="32"/>
        <v>36</v>
      </c>
      <c r="J192" s="104">
        <f t="shared" si="33"/>
        <v>0</v>
      </c>
      <c r="K192" s="79">
        <v>6.1333333333333302E-2</v>
      </c>
      <c r="L192" s="80">
        <v>1.0570833333333299E-4</v>
      </c>
      <c r="M192" s="122">
        <v>64.8</v>
      </c>
      <c r="N192" s="117"/>
      <c r="O192" s="66"/>
      <c r="P192" s="105">
        <f t="shared" si="34"/>
        <v>0</v>
      </c>
      <c r="Q192" s="106">
        <f t="shared" si="35"/>
        <v>0</v>
      </c>
      <c r="R192" s="111"/>
      <c r="S192" s="45" t="s">
        <v>823</v>
      </c>
      <c r="T192" s="81">
        <v>0.1</v>
      </c>
      <c r="U192" s="45" t="s">
        <v>52</v>
      </c>
      <c r="V192" s="82"/>
      <c r="W192" s="82" t="s">
        <v>63</v>
      </c>
      <c r="X192" s="82" t="s">
        <v>49</v>
      </c>
      <c r="Y192" s="74"/>
      <c r="Z192" s="74"/>
      <c r="AA192" s="74" t="s">
        <v>53</v>
      </c>
      <c r="AB192" s="74"/>
      <c r="AC192" s="74"/>
      <c r="AD192" s="83" t="s">
        <v>50</v>
      </c>
      <c r="AE192" s="83" t="s">
        <v>824</v>
      </c>
      <c r="AF192" s="74">
        <v>24606782550377</v>
      </c>
      <c r="AG192" s="114">
        <v>28.5</v>
      </c>
      <c r="AH192" s="114">
        <v>20</v>
      </c>
      <c r="AI192" s="114">
        <v>0.2</v>
      </c>
      <c r="AJ192" s="113"/>
      <c r="AK192" s="113"/>
    </row>
    <row r="193" spans="1:37" ht="22.8" x14ac:dyDescent="0.25">
      <c r="A193" s="75" t="s">
        <v>825</v>
      </c>
      <c r="B193" s="76" t="s">
        <v>826</v>
      </c>
      <c r="C193" t="s">
        <v>827</v>
      </c>
      <c r="D193" s="92">
        <v>36</v>
      </c>
      <c r="E193" s="23">
        <v>60</v>
      </c>
      <c r="F193" s="77">
        <v>15</v>
      </c>
      <c r="G193" s="66">
        <v>15</v>
      </c>
      <c r="H193" s="99"/>
      <c r="I193" s="78">
        <f t="shared" si="32"/>
        <v>36</v>
      </c>
      <c r="J193" s="104">
        <f t="shared" si="33"/>
        <v>0</v>
      </c>
      <c r="K193" s="79">
        <v>6.1333333333333302E-2</v>
      </c>
      <c r="L193" s="80">
        <v>1.0570833333333299E-4</v>
      </c>
      <c r="M193" s="122">
        <v>64.8</v>
      </c>
      <c r="N193" s="117"/>
      <c r="O193" s="66"/>
      <c r="P193" s="105">
        <f t="shared" si="34"/>
        <v>0</v>
      </c>
      <c r="Q193" s="106">
        <f t="shared" si="35"/>
        <v>0</v>
      </c>
      <c r="R193" s="111"/>
      <c r="S193" s="45" t="s">
        <v>828</v>
      </c>
      <c r="T193" s="81">
        <v>0.1</v>
      </c>
      <c r="U193" s="45" t="s">
        <v>52</v>
      </c>
      <c r="V193" s="82"/>
      <c r="W193" s="82" t="s">
        <v>63</v>
      </c>
      <c r="X193" s="82" t="s">
        <v>49</v>
      </c>
      <c r="Y193" s="74"/>
      <c r="Z193" s="74"/>
      <c r="AA193" s="74" t="s">
        <v>53</v>
      </c>
      <c r="AB193" s="74"/>
      <c r="AC193" s="74"/>
      <c r="AD193" s="83" t="s">
        <v>50</v>
      </c>
      <c r="AE193" s="83" t="s">
        <v>829</v>
      </c>
      <c r="AF193" s="74">
        <v>24606782550391</v>
      </c>
      <c r="AG193" s="114">
        <v>28.5</v>
      </c>
      <c r="AH193" s="114">
        <v>20</v>
      </c>
      <c r="AI193" s="114">
        <v>0.2</v>
      </c>
      <c r="AJ193" s="113"/>
      <c r="AK193" s="113"/>
    </row>
    <row r="194" spans="1:37" x14ac:dyDescent="0.25">
      <c r="A194" s="75" t="s">
        <v>830</v>
      </c>
      <c r="B194" s="76" t="s">
        <v>831</v>
      </c>
      <c r="C194" t="s">
        <v>832</v>
      </c>
      <c r="D194" s="92">
        <v>36</v>
      </c>
      <c r="E194" s="23">
        <v>60</v>
      </c>
      <c r="F194" s="77">
        <v>15</v>
      </c>
      <c r="G194" s="66">
        <v>15</v>
      </c>
      <c r="H194" s="99"/>
      <c r="I194" s="78">
        <f t="shared" si="32"/>
        <v>36</v>
      </c>
      <c r="J194" s="104">
        <f t="shared" si="33"/>
        <v>0</v>
      </c>
      <c r="K194" s="79">
        <v>6.1333333333333302E-2</v>
      </c>
      <c r="L194" s="80">
        <v>1.0570833333333299E-4</v>
      </c>
      <c r="M194" s="122">
        <v>64.8</v>
      </c>
      <c r="N194" s="117"/>
      <c r="O194" s="66"/>
      <c r="P194" s="105">
        <f t="shared" si="34"/>
        <v>0</v>
      </c>
      <c r="Q194" s="106">
        <f t="shared" si="35"/>
        <v>0</v>
      </c>
      <c r="R194" s="111"/>
      <c r="S194" s="45" t="s">
        <v>833</v>
      </c>
      <c r="T194" s="81">
        <v>0.1</v>
      </c>
      <c r="U194" s="45" t="s">
        <v>52</v>
      </c>
      <c r="V194" s="82"/>
      <c r="W194" s="82" t="s">
        <v>63</v>
      </c>
      <c r="X194" s="82" t="s">
        <v>49</v>
      </c>
      <c r="Y194" s="74"/>
      <c r="Z194" s="74"/>
      <c r="AA194" s="74" t="s">
        <v>53</v>
      </c>
      <c r="AB194" s="74"/>
      <c r="AC194" s="74"/>
      <c r="AD194" s="83" t="s">
        <v>50</v>
      </c>
      <c r="AE194" s="83" t="s">
        <v>834</v>
      </c>
      <c r="AF194" s="74">
        <v>24606782550841</v>
      </c>
      <c r="AG194" s="114">
        <v>28.5</v>
      </c>
      <c r="AH194" s="114">
        <v>20</v>
      </c>
      <c r="AI194" s="114">
        <v>0.2</v>
      </c>
      <c r="AJ194" s="113"/>
      <c r="AK194" s="113"/>
    </row>
    <row r="195" spans="1:37" x14ac:dyDescent="0.25">
      <c r="A195" s="75" t="s">
        <v>835</v>
      </c>
      <c r="B195" s="76" t="s">
        <v>836</v>
      </c>
      <c r="C195" t="s">
        <v>837</v>
      </c>
      <c r="D195" s="92">
        <v>36</v>
      </c>
      <c r="E195" s="23">
        <v>60</v>
      </c>
      <c r="F195" s="77">
        <v>15</v>
      </c>
      <c r="G195" s="66">
        <v>15</v>
      </c>
      <c r="H195" s="99"/>
      <c r="I195" s="78">
        <f t="shared" si="32"/>
        <v>36</v>
      </c>
      <c r="J195" s="104">
        <f t="shared" si="33"/>
        <v>0</v>
      </c>
      <c r="K195" s="79">
        <v>6.1333333333333302E-2</v>
      </c>
      <c r="L195" s="80">
        <v>1.0570833333333299E-4</v>
      </c>
      <c r="M195" s="122">
        <v>64.8</v>
      </c>
      <c r="N195" s="117"/>
      <c r="O195" s="66"/>
      <c r="P195" s="105">
        <f t="shared" si="34"/>
        <v>0</v>
      </c>
      <c r="Q195" s="106">
        <f t="shared" si="35"/>
        <v>0</v>
      </c>
      <c r="R195" s="111"/>
      <c r="S195" s="45" t="s">
        <v>838</v>
      </c>
      <c r="T195" s="81">
        <v>0.1</v>
      </c>
      <c r="U195" s="45" t="s">
        <v>52</v>
      </c>
      <c r="V195" s="82"/>
      <c r="W195" s="82" t="s">
        <v>63</v>
      </c>
      <c r="X195" s="82" t="s">
        <v>49</v>
      </c>
      <c r="Y195" s="74"/>
      <c r="Z195" s="74"/>
      <c r="AA195" s="74" t="s">
        <v>53</v>
      </c>
      <c r="AB195" s="74"/>
      <c r="AC195" s="74"/>
      <c r="AD195" s="83" t="s">
        <v>50</v>
      </c>
      <c r="AE195" s="83" t="s">
        <v>839</v>
      </c>
      <c r="AF195" s="74">
        <v>24606782550858</v>
      </c>
      <c r="AG195" s="114">
        <v>28.5</v>
      </c>
      <c r="AH195" s="114">
        <v>20</v>
      </c>
      <c r="AI195" s="114">
        <v>0.2</v>
      </c>
      <c r="AJ195" s="113"/>
      <c r="AK195" s="113"/>
    </row>
    <row r="196" spans="1:37" ht="22.8" x14ac:dyDescent="0.25">
      <c r="A196" s="75" t="s">
        <v>840</v>
      </c>
      <c r="B196" s="76" t="s">
        <v>841</v>
      </c>
      <c r="C196" t="s">
        <v>842</v>
      </c>
      <c r="D196" s="92">
        <v>36</v>
      </c>
      <c r="E196" s="23">
        <v>60</v>
      </c>
      <c r="F196" s="77">
        <v>15</v>
      </c>
      <c r="G196" s="66">
        <v>15</v>
      </c>
      <c r="H196" s="99"/>
      <c r="I196" s="78">
        <f t="shared" si="32"/>
        <v>36</v>
      </c>
      <c r="J196" s="104">
        <f t="shared" si="33"/>
        <v>0</v>
      </c>
      <c r="K196" s="79">
        <v>6.1333333333333302E-2</v>
      </c>
      <c r="L196" s="80">
        <v>1.0570833333333299E-4</v>
      </c>
      <c r="M196" s="122">
        <v>64.8</v>
      </c>
      <c r="N196" s="117"/>
      <c r="O196" s="66"/>
      <c r="P196" s="105">
        <f t="shared" si="34"/>
        <v>0</v>
      </c>
      <c r="Q196" s="106">
        <f t="shared" si="35"/>
        <v>0</v>
      </c>
      <c r="R196" s="111"/>
      <c r="S196" s="45" t="s">
        <v>843</v>
      </c>
      <c r="T196" s="81">
        <v>0.1</v>
      </c>
      <c r="U196" s="45" t="s">
        <v>52</v>
      </c>
      <c r="V196" s="82"/>
      <c r="W196" s="82" t="s">
        <v>63</v>
      </c>
      <c r="X196" s="82" t="s">
        <v>49</v>
      </c>
      <c r="Y196" s="74"/>
      <c r="Z196" s="74"/>
      <c r="AA196" s="74" t="s">
        <v>53</v>
      </c>
      <c r="AB196" s="74"/>
      <c r="AC196" s="74"/>
      <c r="AD196" s="83" t="s">
        <v>50</v>
      </c>
      <c r="AE196" s="83" t="s">
        <v>844</v>
      </c>
      <c r="AF196" s="74">
        <v>24606782550865</v>
      </c>
      <c r="AG196" s="114">
        <v>28.5</v>
      </c>
      <c r="AH196" s="114">
        <v>20</v>
      </c>
      <c r="AI196" s="114">
        <v>0.2</v>
      </c>
      <c r="AJ196" s="113"/>
      <c r="AK196" s="113"/>
    </row>
    <row r="197" spans="1:37" ht="22.8" x14ac:dyDescent="0.25">
      <c r="A197" s="75" t="s">
        <v>845</v>
      </c>
      <c r="B197" s="76" t="s">
        <v>846</v>
      </c>
      <c r="C197" t="s">
        <v>847</v>
      </c>
      <c r="D197" s="92">
        <v>36</v>
      </c>
      <c r="E197" s="23">
        <v>60</v>
      </c>
      <c r="F197" s="77">
        <v>15</v>
      </c>
      <c r="G197" s="66">
        <v>15</v>
      </c>
      <c r="H197" s="99"/>
      <c r="I197" s="78">
        <f t="shared" si="32"/>
        <v>36</v>
      </c>
      <c r="J197" s="104">
        <f t="shared" si="33"/>
        <v>0</v>
      </c>
      <c r="K197" s="79">
        <v>6.1333333333333302E-2</v>
      </c>
      <c r="L197" s="80">
        <v>1.0570833333333299E-4</v>
      </c>
      <c r="M197" s="122">
        <v>64.8</v>
      </c>
      <c r="N197" s="117"/>
      <c r="O197" s="66"/>
      <c r="P197" s="105">
        <f t="shared" si="34"/>
        <v>0</v>
      </c>
      <c r="Q197" s="106">
        <f t="shared" si="35"/>
        <v>0</v>
      </c>
      <c r="R197" s="111"/>
      <c r="S197" s="45" t="s">
        <v>848</v>
      </c>
      <c r="T197" s="81">
        <v>0.1</v>
      </c>
      <c r="U197" s="45" t="s">
        <v>52</v>
      </c>
      <c r="V197" s="82"/>
      <c r="W197" s="82" t="s">
        <v>63</v>
      </c>
      <c r="X197" s="82" t="s">
        <v>49</v>
      </c>
      <c r="Y197" s="74"/>
      <c r="Z197" s="74"/>
      <c r="AA197" s="74" t="s">
        <v>53</v>
      </c>
      <c r="AB197" s="74"/>
      <c r="AC197" s="74"/>
      <c r="AD197" s="83" t="s">
        <v>50</v>
      </c>
      <c r="AE197" s="83" t="s">
        <v>849</v>
      </c>
      <c r="AF197" s="74">
        <v>24606782550872</v>
      </c>
      <c r="AG197" s="114">
        <v>28.5</v>
      </c>
      <c r="AH197" s="114">
        <v>20</v>
      </c>
      <c r="AI197" s="114">
        <v>0.2</v>
      </c>
      <c r="AJ197" s="113"/>
      <c r="AK197" s="113"/>
    </row>
    <row r="198" spans="1:37" ht="22.8" x14ac:dyDescent="0.25">
      <c r="A198" s="75" t="s">
        <v>850</v>
      </c>
      <c r="B198" s="76" t="s">
        <v>851</v>
      </c>
      <c r="C198" t="s">
        <v>852</v>
      </c>
      <c r="D198" s="92">
        <v>36</v>
      </c>
      <c r="E198" s="23">
        <v>60</v>
      </c>
      <c r="F198" s="77">
        <v>15</v>
      </c>
      <c r="G198" s="66">
        <v>15</v>
      </c>
      <c r="H198" s="99"/>
      <c r="I198" s="78">
        <f t="shared" si="32"/>
        <v>36</v>
      </c>
      <c r="J198" s="104">
        <f t="shared" si="33"/>
        <v>0</v>
      </c>
      <c r="K198" s="79">
        <v>6.1333333333333302E-2</v>
      </c>
      <c r="L198" s="80">
        <v>1.0570833333333299E-4</v>
      </c>
      <c r="M198" s="122">
        <v>64.8</v>
      </c>
      <c r="N198" s="117"/>
      <c r="O198" s="66"/>
      <c r="P198" s="105">
        <f t="shared" si="34"/>
        <v>0</v>
      </c>
      <c r="Q198" s="106">
        <f t="shared" si="35"/>
        <v>0</v>
      </c>
      <c r="R198" s="111"/>
      <c r="S198" s="45" t="s">
        <v>853</v>
      </c>
      <c r="T198" s="81">
        <v>0.1</v>
      </c>
      <c r="U198" s="45" t="s">
        <v>52</v>
      </c>
      <c r="V198" s="82"/>
      <c r="W198" s="82" t="s">
        <v>63</v>
      </c>
      <c r="X198" s="82" t="s">
        <v>49</v>
      </c>
      <c r="Y198" s="74"/>
      <c r="Z198" s="74"/>
      <c r="AA198" s="74" t="s">
        <v>53</v>
      </c>
      <c r="AB198" s="74"/>
      <c r="AC198" s="74"/>
      <c r="AD198" s="83" t="s">
        <v>50</v>
      </c>
      <c r="AE198" s="83" t="s">
        <v>854</v>
      </c>
      <c r="AF198" s="74">
        <v>24606782575783</v>
      </c>
      <c r="AG198" s="114">
        <v>28.5</v>
      </c>
      <c r="AH198" s="114">
        <v>20</v>
      </c>
      <c r="AI198" s="114">
        <v>0.2</v>
      </c>
      <c r="AJ198" s="113"/>
      <c r="AK198" s="113"/>
    </row>
    <row r="199" spans="1:37" ht="22.8" x14ac:dyDescent="0.25">
      <c r="A199" s="75" t="s">
        <v>855</v>
      </c>
      <c r="B199" s="76" t="s">
        <v>856</v>
      </c>
      <c r="C199" t="s">
        <v>857</v>
      </c>
      <c r="D199" s="92">
        <v>36</v>
      </c>
      <c r="E199" s="23">
        <v>60</v>
      </c>
      <c r="F199" s="77">
        <v>15</v>
      </c>
      <c r="G199" s="66">
        <v>15</v>
      </c>
      <c r="H199" s="99"/>
      <c r="I199" s="78">
        <f t="shared" si="32"/>
        <v>36</v>
      </c>
      <c r="J199" s="104">
        <f t="shared" si="33"/>
        <v>0</v>
      </c>
      <c r="K199" s="79">
        <v>6.1333333333333302E-2</v>
      </c>
      <c r="L199" s="80">
        <v>1.0570833333333299E-4</v>
      </c>
      <c r="M199" s="122">
        <v>64.8</v>
      </c>
      <c r="N199" s="117"/>
      <c r="O199" s="66"/>
      <c r="P199" s="105">
        <f t="shared" si="34"/>
        <v>0</v>
      </c>
      <c r="Q199" s="106">
        <f t="shared" si="35"/>
        <v>0</v>
      </c>
      <c r="R199" s="111"/>
      <c r="S199" s="45" t="s">
        <v>858</v>
      </c>
      <c r="T199" s="81">
        <v>0.1</v>
      </c>
      <c r="U199" s="45" t="s">
        <v>52</v>
      </c>
      <c r="V199" s="82"/>
      <c r="W199" s="82" t="s">
        <v>63</v>
      </c>
      <c r="X199" s="82" t="s">
        <v>49</v>
      </c>
      <c r="Y199" s="74"/>
      <c r="Z199" s="74"/>
      <c r="AA199" s="74" t="s">
        <v>53</v>
      </c>
      <c r="AB199" s="74"/>
      <c r="AC199" s="74"/>
      <c r="AD199" s="83" t="s">
        <v>50</v>
      </c>
      <c r="AE199" s="83" t="s">
        <v>859</v>
      </c>
      <c r="AF199" s="74">
        <v>24606782575882</v>
      </c>
      <c r="AG199" s="114">
        <v>28.5</v>
      </c>
      <c r="AH199" s="114">
        <v>20</v>
      </c>
      <c r="AI199" s="114">
        <v>0.2</v>
      </c>
      <c r="AJ199" s="113"/>
      <c r="AK199" s="113"/>
    </row>
    <row r="200" spans="1:37" x14ac:dyDescent="0.25">
      <c r="A200" s="75" t="s">
        <v>860</v>
      </c>
      <c r="B200" s="76" t="s">
        <v>861</v>
      </c>
      <c r="C200" t="s">
        <v>862</v>
      </c>
      <c r="D200" s="92">
        <v>36</v>
      </c>
      <c r="E200" s="23">
        <v>60</v>
      </c>
      <c r="F200" s="77">
        <v>15</v>
      </c>
      <c r="G200" s="66">
        <v>15</v>
      </c>
      <c r="H200" s="99"/>
      <c r="I200" s="78">
        <f t="shared" si="32"/>
        <v>36</v>
      </c>
      <c r="J200" s="104">
        <f t="shared" si="33"/>
        <v>0</v>
      </c>
      <c r="K200" s="79">
        <v>6.1333333333333302E-2</v>
      </c>
      <c r="L200" s="80">
        <v>1.0570833333333299E-4</v>
      </c>
      <c r="M200" s="122">
        <v>64.8</v>
      </c>
      <c r="N200" s="117"/>
      <c r="O200" s="66"/>
      <c r="P200" s="105">
        <f t="shared" si="34"/>
        <v>0</v>
      </c>
      <c r="Q200" s="106">
        <f t="shared" si="35"/>
        <v>0</v>
      </c>
      <c r="R200" s="111"/>
      <c r="S200" s="45" t="s">
        <v>863</v>
      </c>
      <c r="T200" s="81">
        <v>0.1</v>
      </c>
      <c r="U200" s="45" t="s">
        <v>52</v>
      </c>
      <c r="V200" s="82"/>
      <c r="W200" s="82" t="s">
        <v>63</v>
      </c>
      <c r="X200" s="82" t="s">
        <v>49</v>
      </c>
      <c r="Y200" s="74"/>
      <c r="Z200" s="74"/>
      <c r="AA200" s="74" t="s">
        <v>53</v>
      </c>
      <c r="AB200" s="74"/>
      <c r="AC200" s="74"/>
      <c r="AD200" s="83" t="s">
        <v>50</v>
      </c>
      <c r="AE200" s="83" t="s">
        <v>864</v>
      </c>
      <c r="AF200" s="74">
        <v>24606782575899</v>
      </c>
      <c r="AG200" s="114">
        <v>28.5</v>
      </c>
      <c r="AH200" s="114">
        <v>20</v>
      </c>
      <c r="AI200" s="114">
        <v>0.2</v>
      </c>
      <c r="AJ200" s="113"/>
      <c r="AK200" s="113"/>
    </row>
    <row r="201" spans="1:37" x14ac:dyDescent="0.25">
      <c r="A201" s="75" t="s">
        <v>865</v>
      </c>
      <c r="B201" s="76" t="s">
        <v>866</v>
      </c>
      <c r="C201" t="s">
        <v>867</v>
      </c>
      <c r="D201" s="92">
        <v>36</v>
      </c>
      <c r="E201" s="23">
        <v>60</v>
      </c>
      <c r="F201" s="77">
        <v>15</v>
      </c>
      <c r="G201" s="66">
        <v>15</v>
      </c>
      <c r="H201" s="99"/>
      <c r="I201" s="78">
        <f t="shared" si="32"/>
        <v>36</v>
      </c>
      <c r="J201" s="104">
        <f t="shared" si="33"/>
        <v>0</v>
      </c>
      <c r="K201" s="79">
        <v>6.1333333333333302E-2</v>
      </c>
      <c r="L201" s="80">
        <v>1.0570833333333299E-4</v>
      </c>
      <c r="M201" s="122">
        <v>64.8</v>
      </c>
      <c r="N201" s="117"/>
      <c r="O201" s="66"/>
      <c r="P201" s="105">
        <f t="shared" si="34"/>
        <v>0</v>
      </c>
      <c r="Q201" s="106">
        <f t="shared" si="35"/>
        <v>0</v>
      </c>
      <c r="R201" s="111"/>
      <c r="S201" s="45" t="s">
        <v>868</v>
      </c>
      <c r="T201" s="81">
        <v>0.1</v>
      </c>
      <c r="U201" s="45" t="s">
        <v>52</v>
      </c>
      <c r="V201" s="82"/>
      <c r="W201" s="82" t="s">
        <v>63</v>
      </c>
      <c r="X201" s="82" t="s">
        <v>49</v>
      </c>
      <c r="Y201" s="74"/>
      <c r="Z201" s="74"/>
      <c r="AA201" s="74" t="s">
        <v>53</v>
      </c>
      <c r="AB201" s="74"/>
      <c r="AC201" s="74"/>
      <c r="AD201" s="83" t="s">
        <v>50</v>
      </c>
      <c r="AE201" s="83" t="s">
        <v>869</v>
      </c>
      <c r="AF201" s="74">
        <v>24606782575912</v>
      </c>
      <c r="AG201" s="114">
        <v>28.5</v>
      </c>
      <c r="AH201" s="114">
        <v>20</v>
      </c>
      <c r="AI201" s="114">
        <v>0.2</v>
      </c>
      <c r="AJ201" s="113"/>
      <c r="AK201" s="113"/>
    </row>
    <row r="202" spans="1:37" ht="22.8" x14ac:dyDescent="0.25">
      <c r="A202" s="75" t="s">
        <v>870</v>
      </c>
      <c r="B202" s="76" t="s">
        <v>871</v>
      </c>
      <c r="C202" t="s">
        <v>872</v>
      </c>
      <c r="D202" s="92">
        <v>36</v>
      </c>
      <c r="E202" s="23">
        <v>60</v>
      </c>
      <c r="F202" s="77">
        <v>15</v>
      </c>
      <c r="G202" s="66">
        <v>15</v>
      </c>
      <c r="H202" s="99"/>
      <c r="I202" s="78">
        <f t="shared" si="32"/>
        <v>36</v>
      </c>
      <c r="J202" s="104">
        <f t="shared" si="33"/>
        <v>0</v>
      </c>
      <c r="K202" s="79">
        <v>6.1333333333333302E-2</v>
      </c>
      <c r="L202" s="80">
        <v>1.0570833333333299E-4</v>
      </c>
      <c r="M202" s="122">
        <v>64.8</v>
      </c>
      <c r="N202" s="117"/>
      <c r="O202" s="66"/>
      <c r="P202" s="105">
        <f t="shared" si="34"/>
        <v>0</v>
      </c>
      <c r="Q202" s="106">
        <f t="shared" si="35"/>
        <v>0</v>
      </c>
      <c r="R202" s="111"/>
      <c r="S202" s="45" t="s">
        <v>873</v>
      </c>
      <c r="T202" s="81">
        <v>0.1</v>
      </c>
      <c r="U202" s="45" t="s">
        <v>52</v>
      </c>
      <c r="V202" s="82"/>
      <c r="W202" s="82" t="s">
        <v>63</v>
      </c>
      <c r="X202" s="82" t="s">
        <v>49</v>
      </c>
      <c r="Y202" s="74"/>
      <c r="Z202" s="74"/>
      <c r="AA202" s="74" t="s">
        <v>53</v>
      </c>
      <c r="AB202" s="74"/>
      <c r="AC202" s="74"/>
      <c r="AD202" s="83" t="s">
        <v>50</v>
      </c>
      <c r="AE202" s="83" t="s">
        <v>874</v>
      </c>
      <c r="AF202" s="74">
        <v>24606782575929</v>
      </c>
      <c r="AG202" s="114">
        <v>28.5</v>
      </c>
      <c r="AH202" s="114">
        <v>20</v>
      </c>
      <c r="AI202" s="114">
        <v>0.2</v>
      </c>
      <c r="AJ202" s="113"/>
      <c r="AK202" s="113"/>
    </row>
    <row r="203" spans="1:37" x14ac:dyDescent="0.25">
      <c r="A203" s="75" t="s">
        <v>875</v>
      </c>
      <c r="B203" s="76" t="s">
        <v>876</v>
      </c>
      <c r="C203" t="s">
        <v>877</v>
      </c>
      <c r="D203" s="92">
        <v>36</v>
      </c>
      <c r="E203" s="23">
        <v>48</v>
      </c>
      <c r="F203" s="77">
        <v>12</v>
      </c>
      <c r="G203" s="66">
        <v>12</v>
      </c>
      <c r="H203" s="99"/>
      <c r="I203" s="78">
        <f t="shared" si="32"/>
        <v>36</v>
      </c>
      <c r="J203" s="104">
        <f t="shared" si="33"/>
        <v>0</v>
      </c>
      <c r="K203" s="79">
        <v>5.9166666666666597E-2</v>
      </c>
      <c r="L203" s="80">
        <v>9.1874999999999997E-5</v>
      </c>
      <c r="M203" s="122">
        <v>64.8</v>
      </c>
      <c r="N203" s="117"/>
      <c r="O203" s="66"/>
      <c r="P203" s="105">
        <f t="shared" si="34"/>
        <v>0</v>
      </c>
      <c r="Q203" s="106">
        <f t="shared" si="35"/>
        <v>0</v>
      </c>
      <c r="R203" s="111"/>
      <c r="S203" s="45" t="s">
        <v>878</v>
      </c>
      <c r="T203" s="81">
        <v>0.1</v>
      </c>
      <c r="U203" s="45" t="s">
        <v>52</v>
      </c>
      <c r="V203" s="82"/>
      <c r="W203" s="82" t="s">
        <v>63</v>
      </c>
      <c r="X203" s="82" t="s">
        <v>49</v>
      </c>
      <c r="Y203" s="74"/>
      <c r="Z203" s="74"/>
      <c r="AA203" s="74" t="s">
        <v>53</v>
      </c>
      <c r="AB203" s="74"/>
      <c r="AC203" s="74"/>
      <c r="AD203" s="83" t="s">
        <v>50</v>
      </c>
      <c r="AE203" s="83" t="s">
        <v>879</v>
      </c>
      <c r="AF203" s="74">
        <v>14606782597450</v>
      </c>
      <c r="AG203" s="114">
        <v>28.5</v>
      </c>
      <c r="AH203" s="114">
        <v>20</v>
      </c>
      <c r="AI203" s="114">
        <v>0.1</v>
      </c>
      <c r="AJ203" s="113"/>
      <c r="AK203" s="113"/>
    </row>
    <row r="204" spans="1:37" x14ac:dyDescent="0.25">
      <c r="A204" s="75" t="s">
        <v>880</v>
      </c>
      <c r="B204" s="76" t="s">
        <v>881</v>
      </c>
      <c r="C204" t="s">
        <v>882</v>
      </c>
      <c r="D204" s="92">
        <v>36</v>
      </c>
      <c r="E204" s="23">
        <v>60</v>
      </c>
      <c r="F204" s="77">
        <v>15</v>
      </c>
      <c r="G204" s="66">
        <v>15</v>
      </c>
      <c r="H204" s="99"/>
      <c r="I204" s="78">
        <f t="shared" si="32"/>
        <v>36</v>
      </c>
      <c r="J204" s="104">
        <f t="shared" si="33"/>
        <v>0</v>
      </c>
      <c r="K204" s="79">
        <v>6.1333333333333302E-2</v>
      </c>
      <c r="L204" s="80">
        <v>1.0570833333333299E-4</v>
      </c>
      <c r="M204" s="122">
        <v>64.8</v>
      </c>
      <c r="N204" s="117"/>
      <c r="O204" s="66"/>
      <c r="P204" s="105">
        <f t="shared" si="34"/>
        <v>0</v>
      </c>
      <c r="Q204" s="106">
        <f t="shared" si="35"/>
        <v>0</v>
      </c>
      <c r="R204" s="111"/>
      <c r="S204" s="45" t="s">
        <v>883</v>
      </c>
      <c r="T204" s="81">
        <v>0.1</v>
      </c>
      <c r="U204" s="45" t="s">
        <v>52</v>
      </c>
      <c r="V204" s="82"/>
      <c r="W204" s="82" t="s">
        <v>63</v>
      </c>
      <c r="X204" s="82" t="s">
        <v>49</v>
      </c>
      <c r="Y204" s="74"/>
      <c r="Z204" s="74"/>
      <c r="AA204" s="74" t="s">
        <v>53</v>
      </c>
      <c r="AB204" s="74"/>
      <c r="AC204" s="74"/>
      <c r="AD204" s="83" t="s">
        <v>50</v>
      </c>
      <c r="AE204" s="83" t="s">
        <v>884</v>
      </c>
      <c r="AF204" s="74">
        <v>24606782586970</v>
      </c>
      <c r="AG204" s="114">
        <v>28.5</v>
      </c>
      <c r="AH204" s="114">
        <v>20</v>
      </c>
      <c r="AI204" s="114">
        <v>0.2</v>
      </c>
      <c r="AJ204" s="113"/>
      <c r="AK204" s="113"/>
    </row>
    <row r="205" spans="1:37" x14ac:dyDescent="0.25">
      <c r="A205" s="75" t="s">
        <v>885</v>
      </c>
      <c r="B205" s="76" t="s">
        <v>886</v>
      </c>
      <c r="C205" t="s">
        <v>887</v>
      </c>
      <c r="D205" s="92">
        <v>36</v>
      </c>
      <c r="E205" s="23">
        <v>60</v>
      </c>
      <c r="F205" s="77">
        <v>15</v>
      </c>
      <c r="G205" s="66">
        <v>15</v>
      </c>
      <c r="H205" s="99"/>
      <c r="I205" s="78">
        <f t="shared" si="32"/>
        <v>36</v>
      </c>
      <c r="J205" s="104">
        <f t="shared" si="33"/>
        <v>0</v>
      </c>
      <c r="K205" s="79">
        <v>6.1333333333333302E-2</v>
      </c>
      <c r="L205" s="80">
        <v>1.0570833333333299E-4</v>
      </c>
      <c r="M205" s="122">
        <v>64.8</v>
      </c>
      <c r="N205" s="117"/>
      <c r="O205" s="66"/>
      <c r="P205" s="105">
        <f t="shared" si="34"/>
        <v>0</v>
      </c>
      <c r="Q205" s="106">
        <f t="shared" si="35"/>
        <v>0</v>
      </c>
      <c r="R205" s="111"/>
      <c r="S205" s="45" t="s">
        <v>888</v>
      </c>
      <c r="T205" s="81">
        <v>0.1</v>
      </c>
      <c r="U205" s="45" t="s">
        <v>52</v>
      </c>
      <c r="V205" s="82"/>
      <c r="W205" s="82" t="s">
        <v>63</v>
      </c>
      <c r="X205" s="82" t="s">
        <v>49</v>
      </c>
      <c r="Y205" s="74"/>
      <c r="Z205" s="74"/>
      <c r="AA205" s="74" t="s">
        <v>53</v>
      </c>
      <c r="AB205" s="74"/>
      <c r="AC205" s="74"/>
      <c r="AD205" s="83" t="s">
        <v>50</v>
      </c>
      <c r="AE205" s="83" t="s">
        <v>889</v>
      </c>
      <c r="AF205" s="74">
        <v>24606782586987</v>
      </c>
      <c r="AG205" s="114">
        <v>28.5</v>
      </c>
      <c r="AH205" s="114">
        <v>20</v>
      </c>
      <c r="AI205" s="114">
        <v>0.2</v>
      </c>
      <c r="AJ205" s="113"/>
      <c r="AK205" s="113"/>
    </row>
    <row r="206" spans="1:37" x14ac:dyDescent="0.25">
      <c r="A206" s="75" t="s">
        <v>890</v>
      </c>
      <c r="B206" s="76" t="s">
        <v>891</v>
      </c>
      <c r="C206" t="s">
        <v>892</v>
      </c>
      <c r="D206" s="92">
        <v>36</v>
      </c>
      <c r="E206" s="23">
        <v>60</v>
      </c>
      <c r="F206" s="77">
        <v>15</v>
      </c>
      <c r="G206" s="66">
        <v>15</v>
      </c>
      <c r="H206" s="99"/>
      <c r="I206" s="78">
        <f t="shared" si="32"/>
        <v>36</v>
      </c>
      <c r="J206" s="104">
        <f t="shared" si="33"/>
        <v>0</v>
      </c>
      <c r="K206" s="79">
        <v>6.1333333333333302E-2</v>
      </c>
      <c r="L206" s="80">
        <v>1.0570833333333299E-4</v>
      </c>
      <c r="M206" s="122">
        <v>64.8</v>
      </c>
      <c r="N206" s="117"/>
      <c r="O206" s="66"/>
      <c r="P206" s="105">
        <f t="shared" si="34"/>
        <v>0</v>
      </c>
      <c r="Q206" s="106">
        <f t="shared" si="35"/>
        <v>0</v>
      </c>
      <c r="R206" s="111"/>
      <c r="S206" s="45" t="s">
        <v>893</v>
      </c>
      <c r="T206" s="81">
        <v>0.1</v>
      </c>
      <c r="U206" s="45" t="s">
        <v>52</v>
      </c>
      <c r="V206" s="82"/>
      <c r="W206" s="82" t="s">
        <v>63</v>
      </c>
      <c r="X206" s="82" t="s">
        <v>49</v>
      </c>
      <c r="Y206" s="74"/>
      <c r="Z206" s="74"/>
      <c r="AA206" s="74" t="s">
        <v>53</v>
      </c>
      <c r="AB206" s="74"/>
      <c r="AC206" s="74"/>
      <c r="AD206" s="83" t="s">
        <v>50</v>
      </c>
      <c r="AE206" s="83" t="s">
        <v>894</v>
      </c>
      <c r="AF206" s="74">
        <v>24606782586994</v>
      </c>
      <c r="AG206" s="114">
        <v>28.5</v>
      </c>
      <c r="AH206" s="114">
        <v>20</v>
      </c>
      <c r="AI206" s="114">
        <v>0.2</v>
      </c>
      <c r="AJ206" s="113"/>
      <c r="AK206" s="113"/>
    </row>
    <row r="207" spans="1:37" x14ac:dyDescent="0.25">
      <c r="A207" s="75" t="s">
        <v>895</v>
      </c>
      <c r="B207" s="76" t="s">
        <v>896</v>
      </c>
      <c r="C207" t="s">
        <v>897</v>
      </c>
      <c r="D207" s="92">
        <v>36</v>
      </c>
      <c r="E207" s="23">
        <v>60</v>
      </c>
      <c r="F207" s="77">
        <v>15</v>
      </c>
      <c r="G207" s="66">
        <v>15</v>
      </c>
      <c r="H207" s="99"/>
      <c r="I207" s="78">
        <f t="shared" si="32"/>
        <v>36</v>
      </c>
      <c r="J207" s="104">
        <f t="shared" si="33"/>
        <v>0</v>
      </c>
      <c r="K207" s="79">
        <v>6.1333333333333302E-2</v>
      </c>
      <c r="L207" s="80">
        <v>1.0570833333333299E-4</v>
      </c>
      <c r="M207" s="122">
        <v>64.8</v>
      </c>
      <c r="N207" s="117"/>
      <c r="O207" s="66"/>
      <c r="P207" s="105">
        <f t="shared" si="34"/>
        <v>0</v>
      </c>
      <c r="Q207" s="106">
        <f t="shared" si="35"/>
        <v>0</v>
      </c>
      <c r="R207" s="111"/>
      <c r="S207" s="45" t="s">
        <v>898</v>
      </c>
      <c r="T207" s="81">
        <v>0.1</v>
      </c>
      <c r="U207" s="45" t="s">
        <v>52</v>
      </c>
      <c r="V207" s="82"/>
      <c r="W207" s="82" t="s">
        <v>63</v>
      </c>
      <c r="X207" s="82" t="s">
        <v>49</v>
      </c>
      <c r="Y207" s="74"/>
      <c r="Z207" s="74"/>
      <c r="AA207" s="74" t="s">
        <v>53</v>
      </c>
      <c r="AB207" s="74"/>
      <c r="AC207" s="74"/>
      <c r="AD207" s="83" t="s">
        <v>50</v>
      </c>
      <c r="AE207" s="83" t="s">
        <v>899</v>
      </c>
      <c r="AF207" s="74">
        <v>24606782587014</v>
      </c>
      <c r="AG207" s="114">
        <v>28.5</v>
      </c>
      <c r="AH207" s="114">
        <v>20</v>
      </c>
      <c r="AI207" s="114">
        <v>0.2</v>
      </c>
      <c r="AJ207" s="113"/>
      <c r="AK207" s="113"/>
    </row>
    <row r="208" spans="1:37" ht="22.8" x14ac:dyDescent="0.25">
      <c r="A208" s="75" t="s">
        <v>900</v>
      </c>
      <c r="B208" s="76" t="s">
        <v>901</v>
      </c>
      <c r="C208" t="s">
        <v>902</v>
      </c>
      <c r="D208" s="92">
        <v>36</v>
      </c>
      <c r="E208" s="23">
        <v>60</v>
      </c>
      <c r="F208" s="77">
        <v>15</v>
      </c>
      <c r="G208" s="66">
        <v>15</v>
      </c>
      <c r="H208" s="99"/>
      <c r="I208" s="78">
        <f t="shared" si="32"/>
        <v>36</v>
      </c>
      <c r="J208" s="104">
        <f t="shared" si="33"/>
        <v>0</v>
      </c>
      <c r="K208" s="79">
        <v>6.1333333333333302E-2</v>
      </c>
      <c r="L208" s="80">
        <v>1.0570833333333299E-4</v>
      </c>
      <c r="M208" s="122">
        <v>64.8</v>
      </c>
      <c r="N208" s="117"/>
      <c r="O208" s="66"/>
      <c r="P208" s="105">
        <f t="shared" si="34"/>
        <v>0</v>
      </c>
      <c r="Q208" s="106">
        <f t="shared" si="35"/>
        <v>0</v>
      </c>
      <c r="R208" s="111"/>
      <c r="S208" s="45" t="s">
        <v>903</v>
      </c>
      <c r="T208" s="81">
        <v>0.1</v>
      </c>
      <c r="U208" s="45" t="s">
        <v>52</v>
      </c>
      <c r="V208" s="82"/>
      <c r="W208" s="82" t="s">
        <v>63</v>
      </c>
      <c r="X208" s="82" t="s">
        <v>49</v>
      </c>
      <c r="Y208" s="74"/>
      <c r="Z208" s="74"/>
      <c r="AA208" s="74" t="s">
        <v>53</v>
      </c>
      <c r="AB208" s="74"/>
      <c r="AC208" s="74"/>
      <c r="AD208" s="83" t="s">
        <v>50</v>
      </c>
      <c r="AE208" s="83" t="s">
        <v>904</v>
      </c>
      <c r="AF208" s="74">
        <v>24606782587021</v>
      </c>
      <c r="AG208" s="114">
        <v>28.5</v>
      </c>
      <c r="AH208" s="114">
        <v>20</v>
      </c>
      <c r="AI208" s="114">
        <v>0.2</v>
      </c>
      <c r="AJ208" s="113"/>
      <c r="AK208" s="113"/>
    </row>
    <row r="209" spans="1:37" x14ac:dyDescent="0.25">
      <c r="A209" s="75" t="s">
        <v>905</v>
      </c>
      <c r="B209" s="76" t="s">
        <v>906</v>
      </c>
      <c r="C209" t="s">
        <v>907</v>
      </c>
      <c r="D209" s="92">
        <v>36</v>
      </c>
      <c r="E209" s="23">
        <v>60</v>
      </c>
      <c r="F209" s="77">
        <v>15</v>
      </c>
      <c r="G209" s="66">
        <v>15</v>
      </c>
      <c r="H209" s="99"/>
      <c r="I209" s="78">
        <f t="shared" si="32"/>
        <v>36</v>
      </c>
      <c r="J209" s="104">
        <f t="shared" si="33"/>
        <v>0</v>
      </c>
      <c r="K209" s="79">
        <v>6.1333333333333302E-2</v>
      </c>
      <c r="L209" s="80">
        <v>1.0570833333333299E-4</v>
      </c>
      <c r="M209" s="122">
        <v>64.8</v>
      </c>
      <c r="N209" s="117"/>
      <c r="O209" s="66"/>
      <c r="P209" s="105">
        <f t="shared" si="34"/>
        <v>0</v>
      </c>
      <c r="Q209" s="106">
        <f t="shared" si="35"/>
        <v>0</v>
      </c>
      <c r="R209" s="111"/>
      <c r="S209" s="45" t="s">
        <v>908</v>
      </c>
      <c r="T209" s="81">
        <v>0.1</v>
      </c>
      <c r="U209" s="45" t="s">
        <v>52</v>
      </c>
      <c r="V209" s="82"/>
      <c r="W209" s="82" t="s">
        <v>63</v>
      </c>
      <c r="X209" s="82" t="s">
        <v>49</v>
      </c>
      <c r="Y209" s="74"/>
      <c r="Z209" s="74"/>
      <c r="AA209" s="74" t="s">
        <v>53</v>
      </c>
      <c r="AB209" s="74"/>
      <c r="AC209" s="74"/>
      <c r="AD209" s="83" t="s">
        <v>50</v>
      </c>
      <c r="AE209" s="83" t="s">
        <v>909</v>
      </c>
      <c r="AF209" s="74">
        <v>24606782587045</v>
      </c>
      <c r="AG209" s="114">
        <v>28.5</v>
      </c>
      <c r="AH209" s="114">
        <v>20</v>
      </c>
      <c r="AI209" s="114">
        <v>0.2</v>
      </c>
      <c r="AJ209" s="113"/>
      <c r="AK209" s="113"/>
    </row>
    <row r="210" spans="1:37" x14ac:dyDescent="0.25">
      <c r="A210" s="75" t="s">
        <v>910</v>
      </c>
      <c r="B210" s="76" t="s">
        <v>911</v>
      </c>
      <c r="C210" t="s">
        <v>912</v>
      </c>
      <c r="D210" s="92">
        <v>36</v>
      </c>
      <c r="E210" s="23">
        <v>60</v>
      </c>
      <c r="F210" s="77">
        <v>15</v>
      </c>
      <c r="G210" s="66">
        <v>15</v>
      </c>
      <c r="H210" s="99"/>
      <c r="I210" s="78">
        <f t="shared" si="32"/>
        <v>36</v>
      </c>
      <c r="J210" s="104">
        <f t="shared" si="33"/>
        <v>0</v>
      </c>
      <c r="K210" s="79">
        <v>6.1333333333333302E-2</v>
      </c>
      <c r="L210" s="80">
        <v>1.0570833333333299E-4</v>
      </c>
      <c r="M210" s="122">
        <v>64.8</v>
      </c>
      <c r="N210" s="117"/>
      <c r="O210" s="66"/>
      <c r="P210" s="105">
        <f t="shared" si="34"/>
        <v>0</v>
      </c>
      <c r="Q210" s="106">
        <f t="shared" si="35"/>
        <v>0</v>
      </c>
      <c r="R210" s="111"/>
      <c r="S210" s="45" t="s">
        <v>913</v>
      </c>
      <c r="T210" s="81">
        <v>0.1</v>
      </c>
      <c r="U210" s="45" t="s">
        <v>52</v>
      </c>
      <c r="V210" s="82"/>
      <c r="W210" s="82" t="s">
        <v>63</v>
      </c>
      <c r="X210" s="82" t="s">
        <v>49</v>
      </c>
      <c r="Y210" s="74"/>
      <c r="Z210" s="74"/>
      <c r="AA210" s="74" t="s">
        <v>53</v>
      </c>
      <c r="AB210" s="74"/>
      <c r="AC210" s="74"/>
      <c r="AD210" s="83" t="s">
        <v>50</v>
      </c>
      <c r="AE210" s="83" t="s">
        <v>914</v>
      </c>
      <c r="AF210" s="74">
        <v>24606782587052</v>
      </c>
      <c r="AG210" s="114">
        <v>28.5</v>
      </c>
      <c r="AH210" s="114">
        <v>20</v>
      </c>
      <c r="AI210" s="114">
        <v>0.2</v>
      </c>
      <c r="AJ210" s="113"/>
      <c r="AK210" s="113"/>
    </row>
    <row r="211" spans="1:37" x14ac:dyDescent="0.25">
      <c r="A211" s="75"/>
      <c r="B211" s="84" t="s">
        <v>915</v>
      </c>
      <c r="C211" s="87"/>
      <c r="D211" s="92"/>
      <c r="E211" s="23"/>
      <c r="F211" s="77"/>
      <c r="G211" s="66"/>
      <c r="H211" s="99"/>
      <c r="I211" s="78"/>
      <c r="J211" s="104"/>
      <c r="K211" s="79"/>
      <c r="L211" s="80"/>
      <c r="M211" s="120"/>
      <c r="N211" s="117"/>
      <c r="O211" s="66"/>
      <c r="P211" s="105"/>
      <c r="Q211" s="106"/>
      <c r="R211" s="111"/>
      <c r="S211" s="73"/>
      <c r="T211" s="73"/>
      <c r="U211" s="73"/>
      <c r="V211" s="82"/>
      <c r="W211" s="82"/>
      <c r="X211" s="82"/>
      <c r="Y211" s="74"/>
      <c r="Z211" s="74"/>
      <c r="AA211" s="74"/>
      <c r="AB211" s="74"/>
      <c r="AC211" s="74"/>
      <c r="AD211" s="74"/>
      <c r="AE211" s="74"/>
      <c r="AF211" s="74"/>
      <c r="AG211" s="114"/>
      <c r="AH211" s="114"/>
      <c r="AI211" s="114"/>
      <c r="AJ211" s="113"/>
      <c r="AK211" s="113"/>
    </row>
    <row r="212" spans="1:37" ht="22.8" x14ac:dyDescent="0.25">
      <c r="A212" s="75" t="s">
        <v>916</v>
      </c>
      <c r="B212" s="76" t="s">
        <v>917</v>
      </c>
      <c r="C212" t="s">
        <v>918</v>
      </c>
      <c r="D212" s="92">
        <v>200</v>
      </c>
      <c r="E212" s="23">
        <v>30</v>
      </c>
      <c r="F212" s="77">
        <v>5</v>
      </c>
      <c r="G212" s="66">
        <v>5</v>
      </c>
      <c r="H212" s="99"/>
      <c r="I212" s="78">
        <f t="shared" ref="I212:I224" si="36">ROUND(D212*(1-$C$5%),2)</f>
        <v>200</v>
      </c>
      <c r="J212" s="104">
        <f t="shared" ref="J212:J224" si="37">H212*I212</f>
        <v>0</v>
      </c>
      <c r="K212" s="79">
        <v>0.192333333333333</v>
      </c>
      <c r="L212" s="80">
        <v>4.2669440000000001E-4</v>
      </c>
      <c r="M212" s="122">
        <v>360</v>
      </c>
      <c r="N212" s="117"/>
      <c r="O212" s="66"/>
      <c r="P212" s="105">
        <f t="shared" ref="P212:P224" si="38">H212*K212</f>
        <v>0</v>
      </c>
      <c r="Q212" s="106">
        <f t="shared" ref="Q212:Q224" si="39">H212*L212</f>
        <v>0</v>
      </c>
      <c r="R212" s="111"/>
      <c r="S212" s="45" t="s">
        <v>919</v>
      </c>
      <c r="T212" s="81">
        <v>0.1</v>
      </c>
      <c r="U212" s="45" t="s">
        <v>52</v>
      </c>
      <c r="V212" s="82"/>
      <c r="W212" s="82" t="s">
        <v>67</v>
      </c>
      <c r="X212" s="82" t="s">
        <v>54</v>
      </c>
      <c r="Y212" s="74"/>
      <c r="Z212" s="74"/>
      <c r="AA212" s="74" t="s">
        <v>55</v>
      </c>
      <c r="AB212" s="74"/>
      <c r="AC212" s="74"/>
      <c r="AD212" s="83" t="s">
        <v>50</v>
      </c>
      <c r="AE212" s="83" t="s">
        <v>920</v>
      </c>
      <c r="AF212" s="74">
        <v>14606782343699</v>
      </c>
      <c r="AG212" s="114">
        <v>21</v>
      </c>
      <c r="AH212" s="114">
        <v>16.399999999999999</v>
      </c>
      <c r="AI212" s="114">
        <v>1.4</v>
      </c>
      <c r="AJ212" s="113"/>
      <c r="AK212" s="113"/>
    </row>
    <row r="213" spans="1:37" ht="22.8" x14ac:dyDescent="0.25">
      <c r="A213" s="75" t="s">
        <v>921</v>
      </c>
      <c r="B213" s="76" t="s">
        <v>922</v>
      </c>
      <c r="C213" t="s">
        <v>923</v>
      </c>
      <c r="D213" s="92">
        <v>200</v>
      </c>
      <c r="E213" s="23">
        <v>30</v>
      </c>
      <c r="F213" s="77">
        <v>5</v>
      </c>
      <c r="G213" s="66">
        <v>5</v>
      </c>
      <c r="H213" s="99"/>
      <c r="I213" s="78">
        <f t="shared" si="36"/>
        <v>200</v>
      </c>
      <c r="J213" s="104">
        <f t="shared" si="37"/>
        <v>0</v>
      </c>
      <c r="K213" s="79">
        <v>0.192333333333333</v>
      </c>
      <c r="L213" s="80">
        <v>4.2669440000000001E-4</v>
      </c>
      <c r="M213" s="122">
        <v>360</v>
      </c>
      <c r="N213" s="117"/>
      <c r="O213" s="66"/>
      <c r="P213" s="105">
        <f t="shared" si="38"/>
        <v>0</v>
      </c>
      <c r="Q213" s="106">
        <f t="shared" si="39"/>
        <v>0</v>
      </c>
      <c r="R213" s="111"/>
      <c r="S213" s="45" t="s">
        <v>924</v>
      </c>
      <c r="T213" s="81">
        <v>0.1</v>
      </c>
      <c r="U213" s="45" t="s">
        <v>52</v>
      </c>
      <c r="V213" s="82"/>
      <c r="W213" s="82" t="s">
        <v>67</v>
      </c>
      <c r="X213" s="82" t="s">
        <v>54</v>
      </c>
      <c r="Y213" s="74"/>
      <c r="Z213" s="74"/>
      <c r="AA213" s="74" t="s">
        <v>55</v>
      </c>
      <c r="AB213" s="74"/>
      <c r="AC213" s="74"/>
      <c r="AD213" s="83" t="s">
        <v>50</v>
      </c>
      <c r="AE213" s="83" t="s">
        <v>925</v>
      </c>
      <c r="AF213" s="74">
        <v>14606782343736</v>
      </c>
      <c r="AG213" s="114">
        <v>21</v>
      </c>
      <c r="AH213" s="114">
        <v>16.399999999999999</v>
      </c>
      <c r="AI213" s="114">
        <v>1.4</v>
      </c>
      <c r="AJ213" s="113"/>
      <c r="AK213" s="113"/>
    </row>
    <row r="214" spans="1:37" ht="22.8" x14ac:dyDescent="0.25">
      <c r="A214" s="75" t="s">
        <v>926</v>
      </c>
      <c r="B214" s="76" t="s">
        <v>927</v>
      </c>
      <c r="C214" t="s">
        <v>928</v>
      </c>
      <c r="D214" s="92">
        <v>200</v>
      </c>
      <c r="E214" s="23">
        <v>30</v>
      </c>
      <c r="F214" s="77">
        <v>5</v>
      </c>
      <c r="G214" s="66">
        <v>5</v>
      </c>
      <c r="H214" s="99"/>
      <c r="I214" s="78">
        <f t="shared" si="36"/>
        <v>200</v>
      </c>
      <c r="J214" s="104">
        <f t="shared" si="37"/>
        <v>0</v>
      </c>
      <c r="K214" s="79">
        <v>0.192333333333333</v>
      </c>
      <c r="L214" s="80">
        <v>4.2669440000000001E-4</v>
      </c>
      <c r="M214" s="122">
        <v>360</v>
      </c>
      <c r="N214" s="117"/>
      <c r="O214" s="66"/>
      <c r="P214" s="105">
        <f t="shared" si="38"/>
        <v>0</v>
      </c>
      <c r="Q214" s="106">
        <f t="shared" si="39"/>
        <v>0</v>
      </c>
      <c r="R214" s="111"/>
      <c r="S214" s="45" t="s">
        <v>929</v>
      </c>
      <c r="T214" s="81">
        <v>0.1</v>
      </c>
      <c r="U214" s="45" t="s">
        <v>52</v>
      </c>
      <c r="V214" s="82"/>
      <c r="W214" s="82" t="s">
        <v>67</v>
      </c>
      <c r="X214" s="82" t="s">
        <v>54</v>
      </c>
      <c r="Y214" s="74"/>
      <c r="Z214" s="74"/>
      <c r="AA214" s="74" t="s">
        <v>55</v>
      </c>
      <c r="AB214" s="74"/>
      <c r="AC214" s="74"/>
      <c r="AD214" s="83" t="s">
        <v>50</v>
      </c>
      <c r="AE214" s="83" t="s">
        <v>930</v>
      </c>
      <c r="AF214" s="74">
        <v>14606782379421</v>
      </c>
      <c r="AG214" s="114">
        <v>21</v>
      </c>
      <c r="AH214" s="114">
        <v>16.399999999999999</v>
      </c>
      <c r="AI214" s="114">
        <v>1.4</v>
      </c>
      <c r="AJ214" s="113"/>
      <c r="AK214" s="113"/>
    </row>
    <row r="215" spans="1:37" ht="22.8" x14ac:dyDescent="0.25">
      <c r="A215" s="75" t="s">
        <v>931</v>
      </c>
      <c r="B215" s="76" t="s">
        <v>932</v>
      </c>
      <c r="C215" t="s">
        <v>933</v>
      </c>
      <c r="D215" s="92">
        <v>200</v>
      </c>
      <c r="E215" s="23">
        <v>30</v>
      </c>
      <c r="F215" s="77">
        <v>5</v>
      </c>
      <c r="G215" s="66">
        <v>5</v>
      </c>
      <c r="H215" s="99"/>
      <c r="I215" s="78">
        <f t="shared" si="36"/>
        <v>200</v>
      </c>
      <c r="J215" s="104">
        <f t="shared" si="37"/>
        <v>0</v>
      </c>
      <c r="K215" s="79">
        <v>0.192333333333333</v>
      </c>
      <c r="L215" s="80">
        <v>4.2669440000000001E-4</v>
      </c>
      <c r="M215" s="122">
        <v>360</v>
      </c>
      <c r="N215" s="117"/>
      <c r="O215" s="66"/>
      <c r="P215" s="105">
        <f t="shared" si="38"/>
        <v>0</v>
      </c>
      <c r="Q215" s="106">
        <f t="shared" si="39"/>
        <v>0</v>
      </c>
      <c r="R215" s="111"/>
      <c r="S215" s="45" t="s">
        <v>934</v>
      </c>
      <c r="T215" s="81">
        <v>0.1</v>
      </c>
      <c r="U215" s="45" t="s">
        <v>52</v>
      </c>
      <c r="V215" s="82"/>
      <c r="W215" s="82" t="s">
        <v>67</v>
      </c>
      <c r="X215" s="82" t="s">
        <v>54</v>
      </c>
      <c r="Y215" s="74"/>
      <c r="Z215" s="74"/>
      <c r="AA215" s="74" t="s">
        <v>55</v>
      </c>
      <c r="AB215" s="74"/>
      <c r="AC215" s="74"/>
      <c r="AD215" s="83" t="s">
        <v>50</v>
      </c>
      <c r="AE215" s="83" t="s">
        <v>935</v>
      </c>
      <c r="AF215" s="74">
        <v>14606782379445</v>
      </c>
      <c r="AG215" s="114">
        <v>21</v>
      </c>
      <c r="AH215" s="114">
        <v>16.399999999999999</v>
      </c>
      <c r="AI215" s="114">
        <v>1.4</v>
      </c>
      <c r="AJ215" s="113"/>
      <c r="AK215" s="113"/>
    </row>
    <row r="216" spans="1:37" ht="22.8" x14ac:dyDescent="0.25">
      <c r="A216" s="75" t="s">
        <v>936</v>
      </c>
      <c r="B216" s="76" t="s">
        <v>937</v>
      </c>
      <c r="C216" t="s">
        <v>938</v>
      </c>
      <c r="D216" s="92">
        <v>200</v>
      </c>
      <c r="E216" s="23">
        <v>30</v>
      </c>
      <c r="F216" s="77">
        <v>5</v>
      </c>
      <c r="G216" s="66">
        <v>5</v>
      </c>
      <c r="H216" s="99"/>
      <c r="I216" s="78">
        <f t="shared" si="36"/>
        <v>200</v>
      </c>
      <c r="J216" s="104">
        <f t="shared" si="37"/>
        <v>0</v>
      </c>
      <c r="K216" s="79">
        <v>0.192333333333333</v>
      </c>
      <c r="L216" s="80">
        <v>4.2669440000000001E-4</v>
      </c>
      <c r="M216" s="122">
        <v>360</v>
      </c>
      <c r="N216" s="117"/>
      <c r="O216" s="66"/>
      <c r="P216" s="105">
        <f t="shared" si="38"/>
        <v>0</v>
      </c>
      <c r="Q216" s="106">
        <f t="shared" si="39"/>
        <v>0</v>
      </c>
      <c r="R216" s="111"/>
      <c r="S216" s="45" t="s">
        <v>939</v>
      </c>
      <c r="T216" s="81">
        <v>0.1</v>
      </c>
      <c r="U216" s="45" t="s">
        <v>52</v>
      </c>
      <c r="V216" s="82"/>
      <c r="W216" s="82" t="s">
        <v>67</v>
      </c>
      <c r="X216" s="82" t="s">
        <v>54</v>
      </c>
      <c r="Y216" s="74"/>
      <c r="Z216" s="74"/>
      <c r="AA216" s="74" t="s">
        <v>55</v>
      </c>
      <c r="AB216" s="74"/>
      <c r="AC216" s="74"/>
      <c r="AD216" s="83" t="s">
        <v>50</v>
      </c>
      <c r="AE216" s="83" t="s">
        <v>940</v>
      </c>
      <c r="AF216" s="74">
        <v>14606782379469</v>
      </c>
      <c r="AG216" s="114">
        <v>21</v>
      </c>
      <c r="AH216" s="114">
        <v>16.399999999999999</v>
      </c>
      <c r="AI216" s="114">
        <v>1.4</v>
      </c>
      <c r="AJ216" s="113"/>
      <c r="AK216" s="113"/>
    </row>
    <row r="217" spans="1:37" ht="22.8" x14ac:dyDescent="0.25">
      <c r="A217" s="75" t="s">
        <v>941</v>
      </c>
      <c r="B217" s="76" t="s">
        <v>942</v>
      </c>
      <c r="C217" t="s">
        <v>943</v>
      </c>
      <c r="D217" s="92">
        <v>200</v>
      </c>
      <c r="E217" s="23">
        <v>30</v>
      </c>
      <c r="F217" s="77">
        <v>5</v>
      </c>
      <c r="G217" s="66">
        <v>5</v>
      </c>
      <c r="H217" s="99"/>
      <c r="I217" s="78">
        <f t="shared" si="36"/>
        <v>200</v>
      </c>
      <c r="J217" s="104">
        <f t="shared" si="37"/>
        <v>0</v>
      </c>
      <c r="K217" s="79">
        <v>0.192333333333333</v>
      </c>
      <c r="L217" s="80">
        <v>4.2669440000000001E-4</v>
      </c>
      <c r="M217" s="122">
        <v>360</v>
      </c>
      <c r="N217" s="117"/>
      <c r="O217" s="66"/>
      <c r="P217" s="105">
        <f t="shared" si="38"/>
        <v>0</v>
      </c>
      <c r="Q217" s="106">
        <f t="shared" si="39"/>
        <v>0</v>
      </c>
      <c r="R217" s="111"/>
      <c r="S217" s="45" t="s">
        <v>944</v>
      </c>
      <c r="T217" s="81">
        <v>0.1</v>
      </c>
      <c r="U217" s="45" t="s">
        <v>52</v>
      </c>
      <c r="V217" s="82"/>
      <c r="W217" s="82" t="s">
        <v>67</v>
      </c>
      <c r="X217" s="82" t="s">
        <v>54</v>
      </c>
      <c r="Y217" s="74"/>
      <c r="Z217" s="74"/>
      <c r="AA217" s="74" t="s">
        <v>55</v>
      </c>
      <c r="AB217" s="74"/>
      <c r="AC217" s="74"/>
      <c r="AD217" s="83" t="s">
        <v>50</v>
      </c>
      <c r="AE217" s="83" t="s">
        <v>945</v>
      </c>
      <c r="AF217" s="74">
        <v>14606782562441</v>
      </c>
      <c r="AG217" s="114">
        <v>21</v>
      </c>
      <c r="AH217" s="114">
        <v>16.399999999999999</v>
      </c>
      <c r="AI217" s="114">
        <v>1.4</v>
      </c>
      <c r="AJ217" s="113"/>
      <c r="AK217" s="113"/>
    </row>
    <row r="218" spans="1:37" ht="22.8" x14ac:dyDescent="0.25">
      <c r="A218" s="75" t="s">
        <v>946</v>
      </c>
      <c r="B218" s="76" t="s">
        <v>947</v>
      </c>
      <c r="C218" t="s">
        <v>948</v>
      </c>
      <c r="D218" s="92">
        <v>190</v>
      </c>
      <c r="E218" s="23">
        <v>24</v>
      </c>
      <c r="F218" s="77">
        <v>6</v>
      </c>
      <c r="G218" s="66">
        <v>6</v>
      </c>
      <c r="H218" s="99"/>
      <c r="I218" s="78">
        <f t="shared" si="36"/>
        <v>190</v>
      </c>
      <c r="J218" s="104">
        <f t="shared" si="37"/>
        <v>0</v>
      </c>
      <c r="K218" s="79">
        <v>0.18124999999999999</v>
      </c>
      <c r="L218" s="80">
        <v>4.1432291666666598E-4</v>
      </c>
      <c r="M218" s="122">
        <v>342</v>
      </c>
      <c r="N218" s="117"/>
      <c r="O218" s="66"/>
      <c r="P218" s="105">
        <f t="shared" si="38"/>
        <v>0</v>
      </c>
      <c r="Q218" s="106">
        <f t="shared" si="39"/>
        <v>0</v>
      </c>
      <c r="R218" s="111"/>
      <c r="S218" s="45" t="s">
        <v>949</v>
      </c>
      <c r="T218" s="81">
        <v>0.1</v>
      </c>
      <c r="U218" s="45" t="s">
        <v>52</v>
      </c>
      <c r="V218" s="82"/>
      <c r="W218" s="82" t="s">
        <v>67</v>
      </c>
      <c r="X218" s="82" t="s">
        <v>54</v>
      </c>
      <c r="Y218" s="74"/>
      <c r="Z218" s="74"/>
      <c r="AA218" s="74" t="s">
        <v>55</v>
      </c>
      <c r="AB218" s="74"/>
      <c r="AC218" s="74"/>
      <c r="AD218" s="83" t="s">
        <v>50</v>
      </c>
      <c r="AE218" s="83" t="s">
        <v>950</v>
      </c>
      <c r="AF218" s="74">
        <v>14606782408411</v>
      </c>
      <c r="AG218" s="114">
        <v>17</v>
      </c>
      <c r="AH218" s="114">
        <v>16.5</v>
      </c>
      <c r="AI218" s="114">
        <v>0.9</v>
      </c>
      <c r="AJ218" s="113"/>
      <c r="AK218" s="113"/>
    </row>
    <row r="219" spans="1:37" ht="22.8" x14ac:dyDescent="0.25">
      <c r="A219" s="75" t="s">
        <v>951</v>
      </c>
      <c r="B219" s="76" t="s">
        <v>952</v>
      </c>
      <c r="C219" t="s">
        <v>953</v>
      </c>
      <c r="D219" s="92">
        <v>190</v>
      </c>
      <c r="E219" s="23">
        <v>24</v>
      </c>
      <c r="F219" s="77">
        <v>6</v>
      </c>
      <c r="G219" s="66">
        <v>6</v>
      </c>
      <c r="H219" s="99"/>
      <c r="I219" s="78">
        <f t="shared" si="36"/>
        <v>190</v>
      </c>
      <c r="J219" s="104">
        <f t="shared" si="37"/>
        <v>0</v>
      </c>
      <c r="K219" s="79">
        <v>0.18124999999999999</v>
      </c>
      <c r="L219" s="80">
        <v>4.1432291666666598E-4</v>
      </c>
      <c r="M219" s="122">
        <v>342</v>
      </c>
      <c r="N219" s="117"/>
      <c r="O219" s="66"/>
      <c r="P219" s="105">
        <f t="shared" si="38"/>
        <v>0</v>
      </c>
      <c r="Q219" s="106">
        <f t="shared" si="39"/>
        <v>0</v>
      </c>
      <c r="R219" s="111"/>
      <c r="S219" s="45" t="s">
        <v>954</v>
      </c>
      <c r="T219" s="81">
        <v>0.1</v>
      </c>
      <c r="U219" s="45" t="s">
        <v>52</v>
      </c>
      <c r="V219" s="82"/>
      <c r="W219" s="82" t="s">
        <v>67</v>
      </c>
      <c r="X219" s="82" t="s">
        <v>54</v>
      </c>
      <c r="Y219" s="74"/>
      <c r="Z219" s="74"/>
      <c r="AA219" s="74" t="s">
        <v>55</v>
      </c>
      <c r="AB219" s="74"/>
      <c r="AC219" s="74"/>
      <c r="AD219" s="83" t="s">
        <v>50</v>
      </c>
      <c r="AE219" s="83" t="s">
        <v>955</v>
      </c>
      <c r="AF219" s="74">
        <v>14606782408428</v>
      </c>
      <c r="AG219" s="114">
        <v>17</v>
      </c>
      <c r="AH219" s="114">
        <v>16.5</v>
      </c>
      <c r="AI219" s="114">
        <v>0.9</v>
      </c>
      <c r="AJ219" s="113"/>
      <c r="AK219" s="113"/>
    </row>
    <row r="220" spans="1:37" ht="22.8" x14ac:dyDescent="0.25">
      <c r="A220" s="75" t="s">
        <v>956</v>
      </c>
      <c r="B220" s="76" t="s">
        <v>957</v>
      </c>
      <c r="C220" t="s">
        <v>958</v>
      </c>
      <c r="D220" s="92">
        <v>190</v>
      </c>
      <c r="E220" s="23">
        <v>24</v>
      </c>
      <c r="F220" s="77">
        <v>6</v>
      </c>
      <c r="G220" s="66">
        <v>6</v>
      </c>
      <c r="H220" s="99"/>
      <c r="I220" s="78">
        <f t="shared" si="36"/>
        <v>190</v>
      </c>
      <c r="J220" s="104">
        <f t="shared" si="37"/>
        <v>0</v>
      </c>
      <c r="K220" s="79">
        <v>0.18124999999999999</v>
      </c>
      <c r="L220" s="80">
        <v>4.1432291666666598E-4</v>
      </c>
      <c r="M220" s="122">
        <v>342</v>
      </c>
      <c r="N220" s="117"/>
      <c r="O220" s="66"/>
      <c r="P220" s="105">
        <f t="shared" si="38"/>
        <v>0</v>
      </c>
      <c r="Q220" s="106">
        <f t="shared" si="39"/>
        <v>0</v>
      </c>
      <c r="R220" s="111"/>
      <c r="S220" s="45" t="s">
        <v>959</v>
      </c>
      <c r="T220" s="81">
        <v>0.1</v>
      </c>
      <c r="U220" s="45" t="s">
        <v>52</v>
      </c>
      <c r="V220" s="82"/>
      <c r="W220" s="82" t="s">
        <v>67</v>
      </c>
      <c r="X220" s="82" t="s">
        <v>54</v>
      </c>
      <c r="Y220" s="74"/>
      <c r="Z220" s="74"/>
      <c r="AA220" s="74" t="s">
        <v>55</v>
      </c>
      <c r="AB220" s="74"/>
      <c r="AC220" s="74"/>
      <c r="AD220" s="83" t="s">
        <v>50</v>
      </c>
      <c r="AE220" s="83" t="s">
        <v>960</v>
      </c>
      <c r="AF220" s="74">
        <v>14606782408435</v>
      </c>
      <c r="AG220" s="114">
        <v>17</v>
      </c>
      <c r="AH220" s="114">
        <v>16.5</v>
      </c>
      <c r="AI220" s="114">
        <v>0.9</v>
      </c>
      <c r="AJ220" s="113"/>
      <c r="AK220" s="113"/>
    </row>
    <row r="221" spans="1:37" ht="22.8" x14ac:dyDescent="0.25">
      <c r="A221" s="75" t="s">
        <v>961</v>
      </c>
      <c r="B221" s="76" t="s">
        <v>962</v>
      </c>
      <c r="C221" t="s">
        <v>963</v>
      </c>
      <c r="D221" s="92">
        <v>190</v>
      </c>
      <c r="E221" s="23">
        <v>24</v>
      </c>
      <c r="F221" s="77">
        <v>6</v>
      </c>
      <c r="G221" s="66">
        <v>6</v>
      </c>
      <c r="H221" s="99"/>
      <c r="I221" s="78">
        <f t="shared" si="36"/>
        <v>190</v>
      </c>
      <c r="J221" s="104">
        <f t="shared" si="37"/>
        <v>0</v>
      </c>
      <c r="K221" s="79">
        <v>0.18124999999999999</v>
      </c>
      <c r="L221" s="80">
        <v>4.1432291666666598E-4</v>
      </c>
      <c r="M221" s="122">
        <v>342</v>
      </c>
      <c r="N221" s="117"/>
      <c r="O221" s="66"/>
      <c r="P221" s="105">
        <f t="shared" si="38"/>
        <v>0</v>
      </c>
      <c r="Q221" s="106">
        <f t="shared" si="39"/>
        <v>0</v>
      </c>
      <c r="R221" s="111"/>
      <c r="S221" s="45" t="s">
        <v>964</v>
      </c>
      <c r="T221" s="81">
        <v>0.1</v>
      </c>
      <c r="U221" s="45" t="s">
        <v>52</v>
      </c>
      <c r="V221" s="82"/>
      <c r="W221" s="82" t="s">
        <v>67</v>
      </c>
      <c r="X221" s="82" t="s">
        <v>54</v>
      </c>
      <c r="Y221" s="74"/>
      <c r="Z221" s="74"/>
      <c r="AA221" s="74" t="s">
        <v>55</v>
      </c>
      <c r="AB221" s="74"/>
      <c r="AC221" s="74"/>
      <c r="AD221" s="83" t="s">
        <v>50</v>
      </c>
      <c r="AE221" s="83" t="s">
        <v>965</v>
      </c>
      <c r="AF221" s="74">
        <v>14606782408442</v>
      </c>
      <c r="AG221" s="114">
        <v>17</v>
      </c>
      <c r="AH221" s="114">
        <v>16.5</v>
      </c>
      <c r="AI221" s="114">
        <v>0.9</v>
      </c>
      <c r="AJ221" s="113"/>
      <c r="AK221" s="113"/>
    </row>
    <row r="222" spans="1:37" x14ac:dyDescent="0.25">
      <c r="A222" s="75" t="s">
        <v>966</v>
      </c>
      <c r="B222" s="76" t="s">
        <v>967</v>
      </c>
      <c r="C222" t="s">
        <v>968</v>
      </c>
      <c r="D222" s="92">
        <v>103.95</v>
      </c>
      <c r="E222" s="23">
        <v>24</v>
      </c>
      <c r="F222" s="77">
        <v>0</v>
      </c>
      <c r="G222" s="66">
        <v>24</v>
      </c>
      <c r="H222" s="99"/>
      <c r="I222" s="78">
        <f t="shared" si="36"/>
        <v>103.95</v>
      </c>
      <c r="J222" s="104">
        <f t="shared" si="37"/>
        <v>0</v>
      </c>
      <c r="K222" s="79">
        <v>0.21583333333333299</v>
      </c>
      <c r="L222" s="80">
        <v>4.5899999999999999E-4</v>
      </c>
      <c r="M222" s="122">
        <v>187.11</v>
      </c>
      <c r="N222" s="117"/>
      <c r="O222" s="66"/>
      <c r="P222" s="105">
        <f t="shared" si="38"/>
        <v>0</v>
      </c>
      <c r="Q222" s="106">
        <f t="shared" si="39"/>
        <v>0</v>
      </c>
      <c r="R222" s="111"/>
      <c r="S222" s="45" t="s">
        <v>969</v>
      </c>
      <c r="T222" s="81">
        <v>0.1</v>
      </c>
      <c r="U222" s="45" t="s">
        <v>52</v>
      </c>
      <c r="V222" s="82"/>
      <c r="W222" s="82" t="s">
        <v>67</v>
      </c>
      <c r="X222" s="82" t="s">
        <v>49</v>
      </c>
      <c r="Y222" s="74"/>
      <c r="Z222" s="74"/>
      <c r="AA222" s="74" t="s">
        <v>55</v>
      </c>
      <c r="AB222" s="74"/>
      <c r="AC222" s="74"/>
      <c r="AD222" s="83" t="s">
        <v>50</v>
      </c>
      <c r="AE222" s="83" t="s">
        <v>51</v>
      </c>
      <c r="AF222" s="74">
        <v>14606782131166</v>
      </c>
      <c r="AG222" s="114">
        <v>28.7</v>
      </c>
      <c r="AH222" s="114">
        <v>20.5</v>
      </c>
      <c r="AI222" s="114">
        <v>0.5</v>
      </c>
      <c r="AJ222" s="113"/>
      <c r="AK222" s="113"/>
    </row>
    <row r="223" spans="1:37" x14ac:dyDescent="0.25">
      <c r="A223" s="75" t="s">
        <v>970</v>
      </c>
      <c r="B223" s="76" t="s">
        <v>971</v>
      </c>
      <c r="C223" t="s">
        <v>972</v>
      </c>
      <c r="D223" s="92">
        <v>103.95</v>
      </c>
      <c r="E223" s="23">
        <v>24</v>
      </c>
      <c r="F223" s="77"/>
      <c r="G223" s="66">
        <v>24</v>
      </c>
      <c r="H223" s="99"/>
      <c r="I223" s="78">
        <f t="shared" si="36"/>
        <v>103.95</v>
      </c>
      <c r="J223" s="104">
        <f t="shared" si="37"/>
        <v>0</v>
      </c>
      <c r="K223" s="79">
        <v>0.21583333333333299</v>
      </c>
      <c r="L223" s="80">
        <v>4.5899999999999999E-4</v>
      </c>
      <c r="M223" s="122">
        <v>187.11</v>
      </c>
      <c r="N223" s="117"/>
      <c r="O223" s="66"/>
      <c r="P223" s="105">
        <f t="shared" si="38"/>
        <v>0</v>
      </c>
      <c r="Q223" s="106">
        <f t="shared" si="39"/>
        <v>0</v>
      </c>
      <c r="R223" s="111"/>
      <c r="S223" s="45" t="s">
        <v>973</v>
      </c>
      <c r="T223" s="81">
        <v>0.1</v>
      </c>
      <c r="U223" s="45" t="s">
        <v>52</v>
      </c>
      <c r="V223" s="82"/>
      <c r="W223" s="82" t="s">
        <v>67</v>
      </c>
      <c r="X223" s="82" t="s">
        <v>49</v>
      </c>
      <c r="Y223" s="74"/>
      <c r="Z223" s="74"/>
      <c r="AA223" s="74" t="s">
        <v>55</v>
      </c>
      <c r="AB223" s="74"/>
      <c r="AC223" s="74"/>
      <c r="AD223" s="83" t="s">
        <v>50</v>
      </c>
      <c r="AE223" s="83" t="s">
        <v>51</v>
      </c>
      <c r="AF223" s="74">
        <v>14606782151294</v>
      </c>
      <c r="AG223" s="114">
        <v>28.7</v>
      </c>
      <c r="AH223" s="114">
        <v>20.5</v>
      </c>
      <c r="AI223" s="114">
        <v>0.5</v>
      </c>
      <c r="AJ223" s="113"/>
      <c r="AK223" s="113"/>
    </row>
    <row r="224" spans="1:37" ht="22.8" x14ac:dyDescent="0.25">
      <c r="A224" s="75" t="s">
        <v>974</v>
      </c>
      <c r="B224" s="76" t="s">
        <v>975</v>
      </c>
      <c r="C224" t="s">
        <v>976</v>
      </c>
      <c r="D224" s="92">
        <v>103.95</v>
      </c>
      <c r="E224" s="23">
        <v>24</v>
      </c>
      <c r="F224" s="77"/>
      <c r="G224" s="66">
        <v>24</v>
      </c>
      <c r="H224" s="99"/>
      <c r="I224" s="78">
        <f t="shared" si="36"/>
        <v>103.95</v>
      </c>
      <c r="J224" s="104">
        <f t="shared" si="37"/>
        <v>0</v>
      </c>
      <c r="K224" s="79">
        <v>0.21583333333333299</v>
      </c>
      <c r="L224" s="80">
        <v>4.5053333333333303E-4</v>
      </c>
      <c r="M224" s="122">
        <v>187.11</v>
      </c>
      <c r="N224" s="117"/>
      <c r="O224" s="66"/>
      <c r="P224" s="105">
        <f t="shared" si="38"/>
        <v>0</v>
      </c>
      <c r="Q224" s="106">
        <f t="shared" si="39"/>
        <v>0</v>
      </c>
      <c r="R224" s="111"/>
      <c r="S224" s="45" t="s">
        <v>977</v>
      </c>
      <c r="T224" s="81">
        <v>0.1</v>
      </c>
      <c r="U224" s="45" t="s">
        <v>52</v>
      </c>
      <c r="V224" s="82"/>
      <c r="W224" s="82" t="s">
        <v>67</v>
      </c>
      <c r="X224" s="82" t="s">
        <v>49</v>
      </c>
      <c r="Y224" s="74"/>
      <c r="Z224" s="74"/>
      <c r="AA224" s="74" t="s">
        <v>55</v>
      </c>
      <c r="AB224" s="74"/>
      <c r="AC224" s="74"/>
      <c r="AD224" s="83" t="s">
        <v>50</v>
      </c>
      <c r="AE224" s="83" t="s">
        <v>51</v>
      </c>
      <c r="AF224" s="74">
        <v>14606782282684</v>
      </c>
      <c r="AG224" s="114">
        <v>28.6</v>
      </c>
      <c r="AH224" s="114">
        <v>21</v>
      </c>
      <c r="AI224" s="114">
        <v>0.6</v>
      </c>
      <c r="AJ224" s="113"/>
      <c r="AK224" s="113"/>
    </row>
    <row r="225" spans="1:37" x14ac:dyDescent="0.25">
      <c r="A225" s="75"/>
      <c r="B225" s="84" t="s">
        <v>978</v>
      </c>
      <c r="C225" s="87"/>
      <c r="D225" s="92"/>
      <c r="E225" s="23"/>
      <c r="F225" s="77"/>
      <c r="G225" s="66"/>
      <c r="H225" s="99"/>
      <c r="I225" s="78"/>
      <c r="J225" s="104"/>
      <c r="K225" s="79"/>
      <c r="L225" s="80"/>
      <c r="M225" s="120"/>
      <c r="N225" s="117"/>
      <c r="O225" s="66"/>
      <c r="P225" s="105"/>
      <c r="Q225" s="106"/>
      <c r="R225" s="111"/>
      <c r="S225" s="73"/>
      <c r="T225" s="73"/>
      <c r="U225" s="73"/>
      <c r="V225" s="82"/>
      <c r="W225" s="82"/>
      <c r="X225" s="82"/>
      <c r="Y225" s="74"/>
      <c r="Z225" s="74"/>
      <c r="AA225" s="74"/>
      <c r="AB225" s="74"/>
      <c r="AC225" s="74"/>
      <c r="AD225" s="74"/>
      <c r="AE225" s="74"/>
      <c r="AF225" s="74"/>
      <c r="AG225" s="114"/>
      <c r="AH225" s="114"/>
      <c r="AI225" s="114"/>
      <c r="AJ225" s="113"/>
      <c r="AK225" s="113"/>
    </row>
    <row r="226" spans="1:37" ht="34.200000000000003" x14ac:dyDescent="0.25">
      <c r="A226" s="75" t="s">
        <v>979</v>
      </c>
      <c r="B226" s="76" t="s">
        <v>980</v>
      </c>
      <c r="C226" t="s">
        <v>981</v>
      </c>
      <c r="D226" s="92">
        <v>132.52000000000001</v>
      </c>
      <c r="E226" s="23">
        <v>24</v>
      </c>
      <c r="F226" s="77">
        <v>6</v>
      </c>
      <c r="G226" s="66">
        <v>6</v>
      </c>
      <c r="H226" s="99"/>
      <c r="I226" s="78">
        <f t="shared" ref="I226:I239" si="40">ROUND(D226*(1-$C$5%),2)</f>
        <v>132.52000000000001</v>
      </c>
      <c r="J226" s="104">
        <f t="shared" ref="J226:J239" si="41">H226*I226</f>
        <v>0</v>
      </c>
      <c r="K226" s="79">
        <v>0.21666666666666601</v>
      </c>
      <c r="L226" s="80">
        <v>3.5474999999999998E-4</v>
      </c>
      <c r="M226" s="122">
        <v>238.54</v>
      </c>
      <c r="N226" s="117"/>
      <c r="O226" s="66"/>
      <c r="P226" s="105">
        <f t="shared" ref="P226:P239" si="42">H226*K226</f>
        <v>0</v>
      </c>
      <c r="Q226" s="106">
        <f t="shared" ref="Q226:Q239" si="43">H226*L226</f>
        <v>0</v>
      </c>
      <c r="R226" s="111"/>
      <c r="S226" s="45" t="s">
        <v>982</v>
      </c>
      <c r="T226" s="81">
        <v>0.22</v>
      </c>
      <c r="U226" s="45" t="s">
        <v>52</v>
      </c>
      <c r="V226" s="82"/>
      <c r="W226" s="82" t="s">
        <v>57</v>
      </c>
      <c r="X226" s="82" t="s">
        <v>49</v>
      </c>
      <c r="Y226" s="74"/>
      <c r="Z226" s="74"/>
      <c r="AA226" s="74" t="s">
        <v>68</v>
      </c>
      <c r="AB226" s="74"/>
      <c r="AC226" s="74"/>
      <c r="AD226" s="83" t="s">
        <v>50</v>
      </c>
      <c r="AE226" s="83" t="s">
        <v>983</v>
      </c>
      <c r="AF226" s="74">
        <v>14606782418823</v>
      </c>
      <c r="AG226" s="114">
        <v>21</v>
      </c>
      <c r="AH226" s="114">
        <v>21</v>
      </c>
      <c r="AI226" s="114">
        <v>0.6</v>
      </c>
      <c r="AJ226" s="113"/>
      <c r="AK226" s="113"/>
    </row>
    <row r="227" spans="1:37" ht="22.8" x14ac:dyDescent="0.25">
      <c r="A227" s="75" t="s">
        <v>984</v>
      </c>
      <c r="B227" s="76" t="s">
        <v>985</v>
      </c>
      <c r="C227" t="s">
        <v>986</v>
      </c>
      <c r="D227" s="92">
        <v>132.52000000000001</v>
      </c>
      <c r="E227" s="23">
        <v>24</v>
      </c>
      <c r="F227" s="77">
        <v>6</v>
      </c>
      <c r="G227" s="66">
        <v>6</v>
      </c>
      <c r="H227" s="99"/>
      <c r="I227" s="78">
        <f t="shared" si="40"/>
        <v>132.52000000000001</v>
      </c>
      <c r="J227" s="104">
        <f t="shared" si="41"/>
        <v>0</v>
      </c>
      <c r="K227" s="79">
        <v>0.21666666666666601</v>
      </c>
      <c r="L227" s="80">
        <v>3.5474999999999998E-4</v>
      </c>
      <c r="M227" s="122">
        <v>238.54</v>
      </c>
      <c r="N227" s="117"/>
      <c r="O227" s="66"/>
      <c r="P227" s="105">
        <f t="shared" si="42"/>
        <v>0</v>
      </c>
      <c r="Q227" s="106">
        <f t="shared" si="43"/>
        <v>0</v>
      </c>
      <c r="R227" s="111"/>
      <c r="S227" s="45" t="s">
        <v>987</v>
      </c>
      <c r="T227" s="81">
        <v>0.22</v>
      </c>
      <c r="U227" s="45" t="s">
        <v>52</v>
      </c>
      <c r="V227" s="82"/>
      <c r="W227" s="82" t="s">
        <v>57</v>
      </c>
      <c r="X227" s="82" t="s">
        <v>49</v>
      </c>
      <c r="Y227" s="74"/>
      <c r="Z227" s="74"/>
      <c r="AA227" s="74" t="s">
        <v>68</v>
      </c>
      <c r="AB227" s="74"/>
      <c r="AC227" s="74"/>
      <c r="AD227" s="83" t="s">
        <v>50</v>
      </c>
      <c r="AE227" s="83" t="s">
        <v>988</v>
      </c>
      <c r="AF227" s="74">
        <v>14606782418854</v>
      </c>
      <c r="AG227" s="114">
        <v>21</v>
      </c>
      <c r="AH227" s="114">
        <v>21</v>
      </c>
      <c r="AI227" s="114">
        <v>0.6</v>
      </c>
      <c r="AJ227" s="113"/>
      <c r="AK227" s="113"/>
    </row>
    <row r="228" spans="1:37" ht="34.200000000000003" x14ac:dyDescent="0.25">
      <c r="A228" s="75" t="s">
        <v>989</v>
      </c>
      <c r="B228" s="76" t="s">
        <v>990</v>
      </c>
      <c r="C228" t="s">
        <v>991</v>
      </c>
      <c r="D228" s="92">
        <v>132.52000000000001</v>
      </c>
      <c r="E228" s="23">
        <v>24</v>
      </c>
      <c r="F228" s="77">
        <v>6</v>
      </c>
      <c r="G228" s="66">
        <v>6</v>
      </c>
      <c r="H228" s="99"/>
      <c r="I228" s="78">
        <f t="shared" si="40"/>
        <v>132.52000000000001</v>
      </c>
      <c r="J228" s="104">
        <f t="shared" si="41"/>
        <v>0</v>
      </c>
      <c r="K228" s="79">
        <v>0.21666666666666601</v>
      </c>
      <c r="L228" s="80">
        <v>3.5474999999999998E-4</v>
      </c>
      <c r="M228" s="122">
        <v>238.54</v>
      </c>
      <c r="N228" s="117"/>
      <c r="O228" s="66"/>
      <c r="P228" s="105">
        <f t="shared" si="42"/>
        <v>0</v>
      </c>
      <c r="Q228" s="106">
        <f t="shared" si="43"/>
        <v>0</v>
      </c>
      <c r="R228" s="111"/>
      <c r="S228" s="45" t="s">
        <v>992</v>
      </c>
      <c r="T228" s="81">
        <v>0.22</v>
      </c>
      <c r="U228" s="45" t="s">
        <v>52</v>
      </c>
      <c r="V228" s="82"/>
      <c r="W228" s="82" t="s">
        <v>57</v>
      </c>
      <c r="X228" s="82" t="s">
        <v>49</v>
      </c>
      <c r="Y228" s="74"/>
      <c r="Z228" s="74"/>
      <c r="AA228" s="74" t="s">
        <v>68</v>
      </c>
      <c r="AB228" s="74"/>
      <c r="AC228" s="74"/>
      <c r="AD228" s="83" t="s">
        <v>50</v>
      </c>
      <c r="AE228" s="83" t="s">
        <v>993</v>
      </c>
      <c r="AF228" s="74">
        <v>14606782521448</v>
      </c>
      <c r="AG228" s="114">
        <v>21</v>
      </c>
      <c r="AH228" s="114">
        <v>21</v>
      </c>
      <c r="AI228" s="114">
        <v>0.6</v>
      </c>
      <c r="AJ228" s="113"/>
      <c r="AK228" s="113"/>
    </row>
    <row r="229" spans="1:37" ht="22.8" x14ac:dyDescent="0.25">
      <c r="A229" s="75" t="s">
        <v>994</v>
      </c>
      <c r="B229" s="76" t="s">
        <v>995</v>
      </c>
      <c r="C229" t="s">
        <v>996</v>
      </c>
      <c r="D229" s="92">
        <v>60.39</v>
      </c>
      <c r="E229" s="23">
        <v>50</v>
      </c>
      <c r="F229" s="77">
        <v>10</v>
      </c>
      <c r="G229" s="66">
        <v>10</v>
      </c>
      <c r="H229" s="99"/>
      <c r="I229" s="78">
        <f t="shared" si="40"/>
        <v>60.39</v>
      </c>
      <c r="J229" s="104">
        <f t="shared" si="41"/>
        <v>0</v>
      </c>
      <c r="K229" s="79">
        <v>5.6000000000000001E-2</v>
      </c>
      <c r="L229" s="80">
        <v>8.8200000000000003E-5</v>
      </c>
      <c r="M229" s="122">
        <v>108.71</v>
      </c>
      <c r="N229" s="117"/>
      <c r="O229" s="66"/>
      <c r="P229" s="105">
        <f t="shared" si="42"/>
        <v>0</v>
      </c>
      <c r="Q229" s="106">
        <f t="shared" si="43"/>
        <v>0</v>
      </c>
      <c r="R229" s="111"/>
      <c r="S229" s="45" t="s">
        <v>997</v>
      </c>
      <c r="T229" s="81">
        <v>0.1</v>
      </c>
      <c r="U229" s="45" t="s">
        <v>52</v>
      </c>
      <c r="V229" s="82"/>
      <c r="W229" s="82" t="s">
        <v>73</v>
      </c>
      <c r="X229" s="82" t="s">
        <v>49</v>
      </c>
      <c r="Y229" s="74"/>
      <c r="Z229" s="74"/>
      <c r="AA229" s="74" t="s">
        <v>53</v>
      </c>
      <c r="AB229" s="74"/>
      <c r="AC229" s="74"/>
      <c r="AD229" s="83" t="s">
        <v>50</v>
      </c>
      <c r="AE229" s="83" t="s">
        <v>998</v>
      </c>
      <c r="AF229" s="74">
        <v>14606782408374</v>
      </c>
      <c r="AG229" s="114">
        <v>28.5</v>
      </c>
      <c r="AH229" s="114">
        <v>20</v>
      </c>
      <c r="AI229" s="114">
        <v>0.1</v>
      </c>
      <c r="AJ229" s="113"/>
      <c r="AK229" s="113"/>
    </row>
    <row r="230" spans="1:37" ht="22.8" x14ac:dyDescent="0.25">
      <c r="A230" s="75" t="s">
        <v>999</v>
      </c>
      <c r="B230" s="76" t="s">
        <v>995</v>
      </c>
      <c r="C230" t="s">
        <v>1000</v>
      </c>
      <c r="D230" s="92">
        <v>60.39</v>
      </c>
      <c r="E230" s="23">
        <v>50</v>
      </c>
      <c r="F230" s="77">
        <v>10</v>
      </c>
      <c r="G230" s="66">
        <v>10</v>
      </c>
      <c r="H230" s="99"/>
      <c r="I230" s="78">
        <f t="shared" si="40"/>
        <v>60.39</v>
      </c>
      <c r="J230" s="104">
        <f t="shared" si="41"/>
        <v>0</v>
      </c>
      <c r="K230" s="79">
        <v>5.6000000000000001E-2</v>
      </c>
      <c r="L230" s="80">
        <v>8.8200000000000003E-5</v>
      </c>
      <c r="M230" s="122">
        <v>108.71</v>
      </c>
      <c r="N230" s="117"/>
      <c r="O230" s="66"/>
      <c r="P230" s="105">
        <f t="shared" si="42"/>
        <v>0</v>
      </c>
      <c r="Q230" s="106">
        <f t="shared" si="43"/>
        <v>0</v>
      </c>
      <c r="R230" s="111"/>
      <c r="S230" s="45" t="s">
        <v>1001</v>
      </c>
      <c r="T230" s="81">
        <v>0.1</v>
      </c>
      <c r="U230" s="45" t="s">
        <v>52</v>
      </c>
      <c r="V230" s="82"/>
      <c r="W230" s="82" t="s">
        <v>73</v>
      </c>
      <c r="X230" s="82" t="s">
        <v>49</v>
      </c>
      <c r="Y230" s="74"/>
      <c r="Z230" s="74"/>
      <c r="AA230" s="74" t="s">
        <v>53</v>
      </c>
      <c r="AB230" s="74"/>
      <c r="AC230" s="74"/>
      <c r="AD230" s="83" t="s">
        <v>50</v>
      </c>
      <c r="AE230" s="83" t="s">
        <v>1002</v>
      </c>
      <c r="AF230" s="74">
        <v>14606782408381</v>
      </c>
      <c r="AG230" s="114">
        <v>28.5</v>
      </c>
      <c r="AH230" s="114">
        <v>20</v>
      </c>
      <c r="AI230" s="114">
        <v>0.1</v>
      </c>
      <c r="AJ230" s="113"/>
      <c r="AK230" s="113"/>
    </row>
    <row r="231" spans="1:37" ht="22.8" x14ac:dyDescent="0.25">
      <c r="A231" s="75" t="s">
        <v>1003</v>
      </c>
      <c r="B231" s="76" t="s">
        <v>995</v>
      </c>
      <c r="C231" t="s">
        <v>1004</v>
      </c>
      <c r="D231" s="92">
        <v>60.39</v>
      </c>
      <c r="E231" s="23">
        <v>50</v>
      </c>
      <c r="F231" s="77">
        <v>10</v>
      </c>
      <c r="G231" s="66">
        <v>10</v>
      </c>
      <c r="H231" s="99"/>
      <c r="I231" s="78">
        <f t="shared" si="40"/>
        <v>60.39</v>
      </c>
      <c r="J231" s="104">
        <f t="shared" si="41"/>
        <v>0</v>
      </c>
      <c r="K231" s="79">
        <v>5.6000000000000001E-2</v>
      </c>
      <c r="L231" s="80">
        <v>8.8200000000000003E-5</v>
      </c>
      <c r="M231" s="122">
        <v>108.71</v>
      </c>
      <c r="N231" s="117"/>
      <c r="O231" s="66"/>
      <c r="P231" s="105">
        <f t="shared" si="42"/>
        <v>0</v>
      </c>
      <c r="Q231" s="106">
        <f t="shared" si="43"/>
        <v>0</v>
      </c>
      <c r="R231" s="111"/>
      <c r="S231" s="45" t="s">
        <v>1005</v>
      </c>
      <c r="T231" s="81">
        <v>0.1</v>
      </c>
      <c r="U231" s="45" t="s">
        <v>52</v>
      </c>
      <c r="V231" s="82"/>
      <c r="W231" s="82" t="s">
        <v>73</v>
      </c>
      <c r="X231" s="82" t="s">
        <v>49</v>
      </c>
      <c r="Y231" s="74"/>
      <c r="Z231" s="74"/>
      <c r="AA231" s="74" t="s">
        <v>53</v>
      </c>
      <c r="AB231" s="74"/>
      <c r="AC231" s="74"/>
      <c r="AD231" s="83" t="s">
        <v>50</v>
      </c>
      <c r="AE231" s="83" t="s">
        <v>1006</v>
      </c>
      <c r="AF231" s="74">
        <v>14606782408398</v>
      </c>
      <c r="AG231" s="114">
        <v>28.5</v>
      </c>
      <c r="AH231" s="114">
        <v>20</v>
      </c>
      <c r="AI231" s="114">
        <v>0.1</v>
      </c>
      <c r="AJ231" s="113"/>
      <c r="AK231" s="113"/>
    </row>
    <row r="232" spans="1:37" ht="22.8" x14ac:dyDescent="0.25">
      <c r="A232" s="75" t="s">
        <v>1007</v>
      </c>
      <c r="B232" s="76" t="s">
        <v>995</v>
      </c>
      <c r="C232" t="s">
        <v>1008</v>
      </c>
      <c r="D232" s="92">
        <v>60.39</v>
      </c>
      <c r="E232" s="23">
        <v>50</v>
      </c>
      <c r="F232" s="77">
        <v>10</v>
      </c>
      <c r="G232" s="66">
        <v>10</v>
      </c>
      <c r="H232" s="99"/>
      <c r="I232" s="78">
        <f t="shared" si="40"/>
        <v>60.39</v>
      </c>
      <c r="J232" s="104">
        <f t="shared" si="41"/>
        <v>0</v>
      </c>
      <c r="K232" s="79">
        <v>5.6000000000000001E-2</v>
      </c>
      <c r="L232" s="80">
        <v>8.8200000000000003E-5</v>
      </c>
      <c r="M232" s="122">
        <v>108.71</v>
      </c>
      <c r="N232" s="117"/>
      <c r="O232" s="66"/>
      <c r="P232" s="105">
        <f t="shared" si="42"/>
        <v>0</v>
      </c>
      <c r="Q232" s="106">
        <f t="shared" si="43"/>
        <v>0</v>
      </c>
      <c r="R232" s="111"/>
      <c r="S232" s="45" t="s">
        <v>1009</v>
      </c>
      <c r="T232" s="81">
        <v>0.1</v>
      </c>
      <c r="U232" s="45" t="s">
        <v>52</v>
      </c>
      <c r="V232" s="82"/>
      <c r="W232" s="82" t="s">
        <v>73</v>
      </c>
      <c r="X232" s="82" t="s">
        <v>49</v>
      </c>
      <c r="Y232" s="74"/>
      <c r="Z232" s="74"/>
      <c r="AA232" s="74" t="s">
        <v>53</v>
      </c>
      <c r="AB232" s="74"/>
      <c r="AC232" s="74"/>
      <c r="AD232" s="83" t="s">
        <v>50</v>
      </c>
      <c r="AE232" s="83" t="s">
        <v>1010</v>
      </c>
      <c r="AF232" s="74">
        <v>14606782408404</v>
      </c>
      <c r="AG232" s="114">
        <v>28.5</v>
      </c>
      <c r="AH232" s="114">
        <v>20</v>
      </c>
      <c r="AI232" s="114">
        <v>0.1</v>
      </c>
      <c r="AJ232" s="113"/>
      <c r="AK232" s="113"/>
    </row>
    <row r="233" spans="1:37" ht="22.8" x14ac:dyDescent="0.25">
      <c r="A233" s="75" t="s">
        <v>1011</v>
      </c>
      <c r="B233" s="76" t="s">
        <v>1012</v>
      </c>
      <c r="C233" t="s">
        <v>1013</v>
      </c>
      <c r="D233" s="92">
        <v>36.85</v>
      </c>
      <c r="E233" s="23">
        <v>60</v>
      </c>
      <c r="F233" s="77">
        <v>10</v>
      </c>
      <c r="G233" s="66">
        <v>10</v>
      </c>
      <c r="H233" s="99"/>
      <c r="I233" s="78">
        <f t="shared" si="40"/>
        <v>36.85</v>
      </c>
      <c r="J233" s="104">
        <f t="shared" si="41"/>
        <v>0</v>
      </c>
      <c r="K233" s="79">
        <v>3.8333333333333303E-2</v>
      </c>
      <c r="L233" s="80">
        <v>6.1199999999999997E-5</v>
      </c>
      <c r="M233" s="122">
        <v>66.33</v>
      </c>
      <c r="N233" s="117"/>
      <c r="O233" s="66"/>
      <c r="P233" s="105">
        <f t="shared" si="42"/>
        <v>0</v>
      </c>
      <c r="Q233" s="106">
        <f t="shared" si="43"/>
        <v>0</v>
      </c>
      <c r="R233" s="111"/>
      <c r="S233" s="45" t="s">
        <v>1014</v>
      </c>
      <c r="T233" s="81">
        <v>0.1</v>
      </c>
      <c r="U233" s="45" t="s">
        <v>52</v>
      </c>
      <c r="V233" s="82"/>
      <c r="W233" s="82" t="s">
        <v>73</v>
      </c>
      <c r="X233" s="82" t="s">
        <v>54</v>
      </c>
      <c r="Y233" s="74"/>
      <c r="Z233" s="74"/>
      <c r="AA233" s="74" t="s">
        <v>53</v>
      </c>
      <c r="AB233" s="74"/>
      <c r="AC233" s="74"/>
      <c r="AD233" s="83" t="s">
        <v>50</v>
      </c>
      <c r="AE233" s="83" t="s">
        <v>1015</v>
      </c>
      <c r="AF233" s="74">
        <v>14606782338831</v>
      </c>
      <c r="AG233" s="114">
        <v>23</v>
      </c>
      <c r="AH233" s="114">
        <v>16.5</v>
      </c>
      <c r="AI233" s="114">
        <v>0.1</v>
      </c>
      <c r="AJ233" s="113"/>
      <c r="AK233" s="113"/>
    </row>
    <row r="234" spans="1:37" ht="22.8" x14ac:dyDescent="0.25">
      <c r="A234" s="75" t="s">
        <v>1016</v>
      </c>
      <c r="B234" s="76" t="s">
        <v>1017</v>
      </c>
      <c r="C234" t="s">
        <v>1018</v>
      </c>
      <c r="D234" s="92">
        <v>36.85</v>
      </c>
      <c r="E234" s="23">
        <v>60</v>
      </c>
      <c r="F234" s="77">
        <v>10</v>
      </c>
      <c r="G234" s="66">
        <v>10</v>
      </c>
      <c r="H234" s="99"/>
      <c r="I234" s="78">
        <f t="shared" si="40"/>
        <v>36.85</v>
      </c>
      <c r="J234" s="104">
        <f t="shared" si="41"/>
        <v>0</v>
      </c>
      <c r="K234" s="79">
        <v>3.8333333333333303E-2</v>
      </c>
      <c r="L234" s="80">
        <v>6.1199999999999997E-5</v>
      </c>
      <c r="M234" s="122">
        <v>66.33</v>
      </c>
      <c r="N234" s="117"/>
      <c r="O234" s="66"/>
      <c r="P234" s="105">
        <f t="shared" si="42"/>
        <v>0</v>
      </c>
      <c r="Q234" s="106">
        <f t="shared" si="43"/>
        <v>0</v>
      </c>
      <c r="R234" s="111"/>
      <c r="S234" s="45" t="s">
        <v>1019</v>
      </c>
      <c r="T234" s="81">
        <v>0.1</v>
      </c>
      <c r="U234" s="45" t="s">
        <v>52</v>
      </c>
      <c r="V234" s="82"/>
      <c r="W234" s="82" t="s">
        <v>73</v>
      </c>
      <c r="X234" s="82" t="s">
        <v>54</v>
      </c>
      <c r="Y234" s="74"/>
      <c r="Z234" s="74"/>
      <c r="AA234" s="74" t="s">
        <v>53</v>
      </c>
      <c r="AB234" s="74"/>
      <c r="AC234" s="74"/>
      <c r="AD234" s="83" t="s">
        <v>50</v>
      </c>
      <c r="AE234" s="83" t="s">
        <v>1020</v>
      </c>
      <c r="AF234" s="74">
        <v>14606782338855</v>
      </c>
      <c r="AG234" s="114">
        <v>23</v>
      </c>
      <c r="AH234" s="114">
        <v>16.5</v>
      </c>
      <c r="AI234" s="114">
        <v>0.1</v>
      </c>
      <c r="AJ234" s="113"/>
      <c r="AK234" s="113"/>
    </row>
    <row r="235" spans="1:37" ht="22.8" x14ac:dyDescent="0.25">
      <c r="A235" s="75" t="s">
        <v>1021</v>
      </c>
      <c r="B235" s="76" t="s">
        <v>1022</v>
      </c>
      <c r="C235" t="s">
        <v>1023</v>
      </c>
      <c r="D235" s="92">
        <v>36.85</v>
      </c>
      <c r="E235" s="23">
        <v>60</v>
      </c>
      <c r="F235" s="77">
        <v>10</v>
      </c>
      <c r="G235" s="66">
        <v>10</v>
      </c>
      <c r="H235" s="99"/>
      <c r="I235" s="78">
        <f t="shared" si="40"/>
        <v>36.85</v>
      </c>
      <c r="J235" s="104">
        <f t="shared" si="41"/>
        <v>0</v>
      </c>
      <c r="K235" s="79">
        <v>3.8333333333333303E-2</v>
      </c>
      <c r="L235" s="80">
        <v>6.1199999999999997E-5</v>
      </c>
      <c r="M235" s="122">
        <v>66.33</v>
      </c>
      <c r="N235" s="117"/>
      <c r="O235" s="66"/>
      <c r="P235" s="105">
        <f t="shared" si="42"/>
        <v>0</v>
      </c>
      <c r="Q235" s="106">
        <f t="shared" si="43"/>
        <v>0</v>
      </c>
      <c r="R235" s="111"/>
      <c r="S235" s="45" t="s">
        <v>1024</v>
      </c>
      <c r="T235" s="81">
        <v>0.1</v>
      </c>
      <c r="U235" s="45" t="s">
        <v>52</v>
      </c>
      <c r="V235" s="82"/>
      <c r="W235" s="82" t="s">
        <v>73</v>
      </c>
      <c r="X235" s="82" t="s">
        <v>54</v>
      </c>
      <c r="Y235" s="74"/>
      <c r="Z235" s="74"/>
      <c r="AA235" s="74" t="s">
        <v>53</v>
      </c>
      <c r="AB235" s="74"/>
      <c r="AC235" s="74"/>
      <c r="AD235" s="83" t="s">
        <v>50</v>
      </c>
      <c r="AE235" s="83" t="s">
        <v>1025</v>
      </c>
      <c r="AF235" s="74">
        <v>14606782338879</v>
      </c>
      <c r="AG235" s="114">
        <v>23</v>
      </c>
      <c r="AH235" s="114">
        <v>16.5</v>
      </c>
      <c r="AI235" s="114">
        <v>0.1</v>
      </c>
      <c r="AJ235" s="113"/>
      <c r="AK235" s="113"/>
    </row>
    <row r="236" spans="1:37" ht="22.8" x14ac:dyDescent="0.25">
      <c r="A236" s="75" t="s">
        <v>1026</v>
      </c>
      <c r="B236" s="76" t="s">
        <v>1027</v>
      </c>
      <c r="C236" t="s">
        <v>1028</v>
      </c>
      <c r="D236" s="92">
        <v>36.85</v>
      </c>
      <c r="E236" s="23">
        <v>60</v>
      </c>
      <c r="F236" s="77">
        <v>10</v>
      </c>
      <c r="G236" s="66">
        <v>10</v>
      </c>
      <c r="H236" s="99"/>
      <c r="I236" s="78">
        <f t="shared" si="40"/>
        <v>36.85</v>
      </c>
      <c r="J236" s="104">
        <f t="shared" si="41"/>
        <v>0</v>
      </c>
      <c r="K236" s="79">
        <v>3.8333333333333303E-2</v>
      </c>
      <c r="L236" s="80">
        <v>6.1199999999999997E-5</v>
      </c>
      <c r="M236" s="122">
        <v>66.33</v>
      </c>
      <c r="N236" s="117"/>
      <c r="O236" s="66"/>
      <c r="P236" s="105">
        <f t="shared" si="42"/>
        <v>0</v>
      </c>
      <c r="Q236" s="106">
        <f t="shared" si="43"/>
        <v>0</v>
      </c>
      <c r="R236" s="111"/>
      <c r="S236" s="45" t="s">
        <v>1029</v>
      </c>
      <c r="T236" s="81">
        <v>0.1</v>
      </c>
      <c r="U236" s="45" t="s">
        <v>52</v>
      </c>
      <c r="V236" s="82"/>
      <c r="W236" s="82" t="s">
        <v>73</v>
      </c>
      <c r="X236" s="82" t="s">
        <v>54</v>
      </c>
      <c r="Y236" s="74"/>
      <c r="Z236" s="74"/>
      <c r="AA236" s="74" t="s">
        <v>53</v>
      </c>
      <c r="AB236" s="74"/>
      <c r="AC236" s="74"/>
      <c r="AD236" s="83" t="s">
        <v>50</v>
      </c>
      <c r="AE236" s="83" t="s">
        <v>1030</v>
      </c>
      <c r="AF236" s="74">
        <v>14606782338893</v>
      </c>
      <c r="AG236" s="114">
        <v>23</v>
      </c>
      <c r="AH236" s="114">
        <v>16.5</v>
      </c>
      <c r="AI236" s="114">
        <v>0.1</v>
      </c>
      <c r="AJ236" s="113"/>
      <c r="AK236" s="113"/>
    </row>
    <row r="237" spans="1:37" ht="22.8" x14ac:dyDescent="0.25">
      <c r="A237" s="75" t="s">
        <v>1031</v>
      </c>
      <c r="B237" s="76" t="s">
        <v>1032</v>
      </c>
      <c r="C237" t="s">
        <v>1033</v>
      </c>
      <c r="D237" s="92">
        <v>33.880000000000003</v>
      </c>
      <c r="E237" s="23">
        <v>40</v>
      </c>
      <c r="F237" s="77">
        <v>10</v>
      </c>
      <c r="G237" s="66">
        <v>10</v>
      </c>
      <c r="H237" s="99"/>
      <c r="I237" s="78">
        <f t="shared" si="40"/>
        <v>33.880000000000003</v>
      </c>
      <c r="J237" s="104">
        <f t="shared" si="41"/>
        <v>0</v>
      </c>
      <c r="K237" s="79">
        <v>7.0000000000000007E-2</v>
      </c>
      <c r="L237" s="80">
        <v>9.4500000000000007E-5</v>
      </c>
      <c r="M237" s="122">
        <v>60.99</v>
      </c>
      <c r="N237" s="117"/>
      <c r="O237" s="66"/>
      <c r="P237" s="105">
        <f t="shared" si="42"/>
        <v>0</v>
      </c>
      <c r="Q237" s="106">
        <f t="shared" si="43"/>
        <v>0</v>
      </c>
      <c r="R237" s="111"/>
      <c r="S237" s="45" t="s">
        <v>1034</v>
      </c>
      <c r="T237" s="81">
        <v>0.1</v>
      </c>
      <c r="U237" s="45" t="s">
        <v>52</v>
      </c>
      <c r="V237" s="82"/>
      <c r="W237" s="82" t="s">
        <v>63</v>
      </c>
      <c r="X237" s="82" t="s">
        <v>49</v>
      </c>
      <c r="Y237" s="74"/>
      <c r="Z237" s="74"/>
      <c r="AA237" s="74" t="s">
        <v>53</v>
      </c>
      <c r="AB237" s="74"/>
      <c r="AC237" s="74"/>
      <c r="AD237" s="83" t="s">
        <v>50</v>
      </c>
      <c r="AE237" s="83" t="s">
        <v>1035</v>
      </c>
      <c r="AF237" s="74">
        <v>14606782189624</v>
      </c>
      <c r="AG237" s="114">
        <v>28.5</v>
      </c>
      <c r="AH237" s="114">
        <v>20</v>
      </c>
      <c r="AI237" s="114">
        <v>0.1</v>
      </c>
      <c r="AJ237" s="113"/>
      <c r="AK237" s="113"/>
    </row>
    <row r="238" spans="1:37" ht="22.8" x14ac:dyDescent="0.25">
      <c r="A238" s="75" t="s">
        <v>1036</v>
      </c>
      <c r="B238" s="76" t="s">
        <v>1037</v>
      </c>
      <c r="C238" t="s">
        <v>1038</v>
      </c>
      <c r="D238" s="92">
        <v>33.880000000000003</v>
      </c>
      <c r="E238" s="23">
        <v>40</v>
      </c>
      <c r="F238" s="77">
        <v>10</v>
      </c>
      <c r="G238" s="66">
        <v>10</v>
      </c>
      <c r="H238" s="99"/>
      <c r="I238" s="78">
        <f t="shared" si="40"/>
        <v>33.880000000000003</v>
      </c>
      <c r="J238" s="104">
        <f t="shared" si="41"/>
        <v>0</v>
      </c>
      <c r="K238" s="79">
        <v>7.4899999999999994E-2</v>
      </c>
      <c r="L238" s="80">
        <v>1.2127499999999999E-4</v>
      </c>
      <c r="M238" s="122">
        <v>60.99</v>
      </c>
      <c r="N238" s="117"/>
      <c r="O238" s="66"/>
      <c r="P238" s="105">
        <f t="shared" si="42"/>
        <v>0</v>
      </c>
      <c r="Q238" s="106">
        <f t="shared" si="43"/>
        <v>0</v>
      </c>
      <c r="R238" s="111"/>
      <c r="S238" s="45" t="s">
        <v>1039</v>
      </c>
      <c r="T238" s="81">
        <v>0.1</v>
      </c>
      <c r="U238" s="45" t="s">
        <v>52</v>
      </c>
      <c r="V238" s="82"/>
      <c r="W238" s="82" t="s">
        <v>63</v>
      </c>
      <c r="X238" s="82" t="s">
        <v>49</v>
      </c>
      <c r="Y238" s="74"/>
      <c r="Z238" s="74"/>
      <c r="AA238" s="74" t="s">
        <v>53</v>
      </c>
      <c r="AB238" s="74"/>
      <c r="AC238" s="74"/>
      <c r="AD238" s="83" t="s">
        <v>50</v>
      </c>
      <c r="AE238" s="83" t="s">
        <v>1040</v>
      </c>
      <c r="AF238" s="74">
        <v>14606782189662</v>
      </c>
      <c r="AG238" s="114">
        <v>28</v>
      </c>
      <c r="AH238" s="114">
        <v>20</v>
      </c>
      <c r="AI238" s="114">
        <v>0.2</v>
      </c>
      <c r="AJ238" s="113"/>
      <c r="AK238" s="113"/>
    </row>
    <row r="239" spans="1:37" ht="22.8" x14ac:dyDescent="0.25">
      <c r="A239" s="75" t="s">
        <v>1041</v>
      </c>
      <c r="B239" s="76" t="s">
        <v>1042</v>
      </c>
      <c r="C239" t="s">
        <v>1043</v>
      </c>
      <c r="D239" s="92">
        <v>33.880000000000003</v>
      </c>
      <c r="E239" s="23">
        <v>40</v>
      </c>
      <c r="F239" s="77">
        <v>10</v>
      </c>
      <c r="G239" s="66">
        <v>40</v>
      </c>
      <c r="H239" s="99"/>
      <c r="I239" s="78">
        <f t="shared" si="40"/>
        <v>33.880000000000003</v>
      </c>
      <c r="J239" s="104">
        <f t="shared" si="41"/>
        <v>0</v>
      </c>
      <c r="K239" s="79">
        <v>7.4999999999999997E-2</v>
      </c>
      <c r="L239" s="80">
        <v>1.1025E-4</v>
      </c>
      <c r="M239" s="122">
        <v>60.99</v>
      </c>
      <c r="N239" s="117"/>
      <c r="O239" s="66"/>
      <c r="P239" s="105">
        <f t="shared" si="42"/>
        <v>0</v>
      </c>
      <c r="Q239" s="106">
        <f t="shared" si="43"/>
        <v>0</v>
      </c>
      <c r="R239" s="111"/>
      <c r="S239" s="45" t="s">
        <v>1044</v>
      </c>
      <c r="T239" s="81">
        <v>0.1</v>
      </c>
      <c r="U239" s="45" t="s">
        <v>52</v>
      </c>
      <c r="V239" s="82"/>
      <c r="W239" s="82" t="s">
        <v>63</v>
      </c>
      <c r="X239" s="82" t="s">
        <v>49</v>
      </c>
      <c r="Y239" s="74"/>
      <c r="Z239" s="74"/>
      <c r="AA239" s="74" t="s">
        <v>53</v>
      </c>
      <c r="AB239" s="74"/>
      <c r="AC239" s="74"/>
      <c r="AD239" s="83" t="s">
        <v>50</v>
      </c>
      <c r="AE239" s="83" t="s">
        <v>1045</v>
      </c>
      <c r="AF239" s="74">
        <v>14606782245450</v>
      </c>
      <c r="AG239" s="114">
        <v>28.5</v>
      </c>
      <c r="AH239" s="114">
        <v>20</v>
      </c>
      <c r="AI239" s="114">
        <v>0.2</v>
      </c>
      <c r="AJ239" s="113"/>
      <c r="AK239" s="113"/>
    </row>
    <row r="240" spans="1:37" x14ac:dyDescent="0.25">
      <c r="A240" s="75"/>
      <c r="B240" s="84" t="s">
        <v>1046</v>
      </c>
      <c r="C240" s="87"/>
      <c r="D240" s="92"/>
      <c r="E240" s="23"/>
      <c r="F240" s="77"/>
      <c r="G240" s="66"/>
      <c r="H240" s="99"/>
      <c r="I240" s="78"/>
      <c r="J240" s="104"/>
      <c r="K240" s="79"/>
      <c r="L240" s="80"/>
      <c r="M240" s="120"/>
      <c r="N240" s="117"/>
      <c r="O240" s="66"/>
      <c r="P240" s="105"/>
      <c r="Q240" s="106"/>
      <c r="R240" s="111"/>
      <c r="S240" s="73"/>
      <c r="T240" s="73"/>
      <c r="U240" s="73"/>
      <c r="V240" s="82"/>
      <c r="W240" s="82"/>
      <c r="X240" s="82"/>
      <c r="Y240" s="74"/>
      <c r="Z240" s="74"/>
      <c r="AA240" s="74"/>
      <c r="AB240" s="74"/>
      <c r="AC240" s="74"/>
      <c r="AD240" s="74"/>
      <c r="AE240" s="74"/>
      <c r="AF240" s="74"/>
      <c r="AG240" s="114"/>
      <c r="AH240" s="114"/>
      <c r="AI240" s="114"/>
      <c r="AJ240" s="113"/>
      <c r="AK240" s="113"/>
    </row>
    <row r="241" spans="1:37" x14ac:dyDescent="0.25">
      <c r="A241" s="75"/>
      <c r="B241" s="84" t="s">
        <v>1047</v>
      </c>
      <c r="C241" s="87"/>
      <c r="D241" s="92"/>
      <c r="E241" s="23"/>
      <c r="F241" s="77"/>
      <c r="G241" s="66"/>
      <c r="H241" s="99"/>
      <c r="I241" s="78"/>
      <c r="J241" s="104"/>
      <c r="K241" s="79"/>
      <c r="L241" s="80"/>
      <c r="M241" s="120"/>
      <c r="N241" s="117"/>
      <c r="O241" s="66"/>
      <c r="P241" s="105"/>
      <c r="Q241" s="106"/>
      <c r="R241" s="111"/>
      <c r="S241" s="73"/>
      <c r="T241" s="73"/>
      <c r="U241" s="73"/>
      <c r="V241" s="82"/>
      <c r="W241" s="82"/>
      <c r="X241" s="82"/>
      <c r="Y241" s="74"/>
      <c r="Z241" s="74"/>
      <c r="AA241" s="74"/>
      <c r="AB241" s="74"/>
      <c r="AC241" s="74"/>
      <c r="AD241" s="74"/>
      <c r="AE241" s="74"/>
      <c r="AF241" s="74"/>
      <c r="AG241" s="114"/>
      <c r="AH241" s="114"/>
      <c r="AI241" s="114"/>
      <c r="AJ241" s="113"/>
      <c r="AK241" s="113"/>
    </row>
    <row r="242" spans="1:37" ht="22.8" x14ac:dyDescent="0.25">
      <c r="A242" s="75" t="s">
        <v>1048</v>
      </c>
      <c r="B242" s="76" t="s">
        <v>1049</v>
      </c>
      <c r="C242" t="s">
        <v>1050</v>
      </c>
      <c r="D242" s="92">
        <v>35.75</v>
      </c>
      <c r="E242" s="23">
        <v>50</v>
      </c>
      <c r="F242" s="77"/>
      <c r="G242" s="66">
        <v>50</v>
      </c>
      <c r="H242" s="99"/>
      <c r="I242" s="78">
        <f t="shared" ref="I242:I253" si="44">ROUND(D242*(1-$C$5%),2)</f>
        <v>35.75</v>
      </c>
      <c r="J242" s="104">
        <f t="shared" ref="J242:J253" si="45">H242*I242</f>
        <v>0</v>
      </c>
      <c r="K242" s="79">
        <v>5.6000000000000001E-2</v>
      </c>
      <c r="L242" s="80">
        <v>7.2764999999999999E-5</v>
      </c>
      <c r="M242" s="122">
        <v>64.349999999999994</v>
      </c>
      <c r="N242" s="117"/>
      <c r="O242" s="66"/>
      <c r="P242" s="105">
        <f t="shared" ref="P242:P253" si="46">H242*K242</f>
        <v>0</v>
      </c>
      <c r="Q242" s="106">
        <f t="shared" ref="Q242:Q253" si="47">H242*L242</f>
        <v>0</v>
      </c>
      <c r="R242" s="111"/>
      <c r="S242" s="45" t="s">
        <v>1051</v>
      </c>
      <c r="T242" s="81">
        <v>0.1</v>
      </c>
      <c r="U242" s="45" t="s">
        <v>52</v>
      </c>
      <c r="V242" s="82"/>
      <c r="W242" s="82" t="s">
        <v>63</v>
      </c>
      <c r="X242" s="82" t="s">
        <v>54</v>
      </c>
      <c r="Y242" s="74"/>
      <c r="Z242" s="74"/>
      <c r="AA242" s="74" t="s">
        <v>53</v>
      </c>
      <c r="AB242" s="74"/>
      <c r="AC242" s="74"/>
      <c r="AD242" s="83" t="s">
        <v>50</v>
      </c>
      <c r="AE242" s="83" t="s">
        <v>1052</v>
      </c>
      <c r="AF242" s="74">
        <v>14606782137724</v>
      </c>
      <c r="AG242" s="114">
        <v>21</v>
      </c>
      <c r="AH242" s="114">
        <v>16.5</v>
      </c>
      <c r="AI242" s="114">
        <v>0.2</v>
      </c>
      <c r="AJ242" s="113"/>
      <c r="AK242" s="113"/>
    </row>
    <row r="243" spans="1:37" x14ac:dyDescent="0.25">
      <c r="A243" s="75" t="s">
        <v>1053</v>
      </c>
      <c r="B243" s="76" t="s">
        <v>1054</v>
      </c>
      <c r="C243" t="s">
        <v>1055</v>
      </c>
      <c r="D243" s="92">
        <v>180.46</v>
      </c>
      <c r="E243" s="23">
        <v>28</v>
      </c>
      <c r="F243" s="77">
        <v>7</v>
      </c>
      <c r="G243" s="66">
        <v>7</v>
      </c>
      <c r="H243" s="99"/>
      <c r="I243" s="78">
        <f t="shared" si="44"/>
        <v>180.46</v>
      </c>
      <c r="J243" s="104">
        <f t="shared" si="45"/>
        <v>0</v>
      </c>
      <c r="K243" s="79">
        <v>0.10125000000000001</v>
      </c>
      <c r="L243" s="80">
        <v>1.72191964285714E-4</v>
      </c>
      <c r="M243" s="122">
        <v>324.83</v>
      </c>
      <c r="N243" s="117"/>
      <c r="O243" s="66"/>
      <c r="P243" s="105">
        <f t="shared" si="46"/>
        <v>0</v>
      </c>
      <c r="Q243" s="106">
        <f t="shared" si="47"/>
        <v>0</v>
      </c>
      <c r="R243" s="111"/>
      <c r="S243" s="45" t="s">
        <v>1056</v>
      </c>
      <c r="T243" s="81">
        <v>0.22</v>
      </c>
      <c r="U243" s="45" t="s">
        <v>52</v>
      </c>
      <c r="V243" s="82"/>
      <c r="W243" s="82" t="s">
        <v>56</v>
      </c>
      <c r="X243" s="82" t="s">
        <v>54</v>
      </c>
      <c r="Y243" s="74"/>
      <c r="Z243" s="74"/>
      <c r="AA243" s="74" t="s">
        <v>55</v>
      </c>
      <c r="AB243" s="74"/>
      <c r="AC243" s="74"/>
      <c r="AD243" s="83" t="s">
        <v>50</v>
      </c>
      <c r="AE243" s="83" t="s">
        <v>1057</v>
      </c>
      <c r="AF243" s="74">
        <v>14606782638603</v>
      </c>
      <c r="AG243" s="114">
        <v>16.5</v>
      </c>
      <c r="AH243" s="114">
        <v>17.5</v>
      </c>
      <c r="AI243" s="114">
        <v>1</v>
      </c>
      <c r="AJ243" s="113"/>
      <c r="AK243" s="113"/>
    </row>
    <row r="244" spans="1:37" x14ac:dyDescent="0.25">
      <c r="A244" s="75" t="s">
        <v>1058</v>
      </c>
      <c r="B244" s="76" t="s">
        <v>1059</v>
      </c>
      <c r="C244" t="s">
        <v>1060</v>
      </c>
      <c r="D244" s="92">
        <v>180.46</v>
      </c>
      <c r="E244" s="23">
        <v>28</v>
      </c>
      <c r="F244" s="77">
        <v>7</v>
      </c>
      <c r="G244" s="66">
        <v>7</v>
      </c>
      <c r="H244" s="99"/>
      <c r="I244" s="78">
        <f t="shared" si="44"/>
        <v>180.46</v>
      </c>
      <c r="J244" s="104">
        <f t="shared" si="45"/>
        <v>0</v>
      </c>
      <c r="K244" s="79">
        <v>0.10125000000000001</v>
      </c>
      <c r="L244" s="80">
        <v>1.72191964285714E-4</v>
      </c>
      <c r="M244" s="122">
        <v>324.83</v>
      </c>
      <c r="N244" s="117"/>
      <c r="O244" s="66"/>
      <c r="P244" s="105">
        <f t="shared" si="46"/>
        <v>0</v>
      </c>
      <c r="Q244" s="106">
        <f t="shared" si="47"/>
        <v>0</v>
      </c>
      <c r="R244" s="111"/>
      <c r="S244" s="45" t="s">
        <v>1061</v>
      </c>
      <c r="T244" s="81">
        <v>0.22</v>
      </c>
      <c r="U244" s="45" t="s">
        <v>52</v>
      </c>
      <c r="V244" s="82"/>
      <c r="W244" s="82" t="s">
        <v>56</v>
      </c>
      <c r="X244" s="82" t="s">
        <v>54</v>
      </c>
      <c r="Y244" s="74"/>
      <c r="Z244" s="74"/>
      <c r="AA244" s="74" t="s">
        <v>55</v>
      </c>
      <c r="AB244" s="74"/>
      <c r="AC244" s="74"/>
      <c r="AD244" s="83" t="s">
        <v>50</v>
      </c>
      <c r="AE244" s="83" t="s">
        <v>1062</v>
      </c>
      <c r="AF244" s="74">
        <v>14606782638610</v>
      </c>
      <c r="AG244" s="114">
        <v>16.5</v>
      </c>
      <c r="AH244" s="114">
        <v>17.5</v>
      </c>
      <c r="AI244" s="114">
        <v>1</v>
      </c>
      <c r="AJ244" s="113"/>
      <c r="AK244" s="113"/>
    </row>
    <row r="245" spans="1:37" ht="22.8" x14ac:dyDescent="0.25">
      <c r="A245" s="75" t="s">
        <v>1063</v>
      </c>
      <c r="B245" s="76" t="s">
        <v>1064</v>
      </c>
      <c r="C245" t="s">
        <v>1065</v>
      </c>
      <c r="D245" s="92">
        <v>180.46</v>
      </c>
      <c r="E245" s="23">
        <v>28</v>
      </c>
      <c r="F245" s="77">
        <v>7</v>
      </c>
      <c r="G245" s="66">
        <v>7</v>
      </c>
      <c r="H245" s="99"/>
      <c r="I245" s="78">
        <f t="shared" si="44"/>
        <v>180.46</v>
      </c>
      <c r="J245" s="104">
        <f t="shared" si="45"/>
        <v>0</v>
      </c>
      <c r="K245" s="79">
        <v>0.10125000000000001</v>
      </c>
      <c r="L245" s="80">
        <v>1.72191964285714E-4</v>
      </c>
      <c r="M245" s="122">
        <v>324.83</v>
      </c>
      <c r="N245" s="117"/>
      <c r="O245" s="66"/>
      <c r="P245" s="105">
        <f t="shared" si="46"/>
        <v>0</v>
      </c>
      <c r="Q245" s="106">
        <f t="shared" si="47"/>
        <v>0</v>
      </c>
      <c r="R245" s="111"/>
      <c r="S245" s="45" t="s">
        <v>1066</v>
      </c>
      <c r="T245" s="81">
        <v>0.22</v>
      </c>
      <c r="U245" s="45" t="s">
        <v>52</v>
      </c>
      <c r="V245" s="82"/>
      <c r="W245" s="82" t="s">
        <v>56</v>
      </c>
      <c r="X245" s="82" t="s">
        <v>54</v>
      </c>
      <c r="Y245" s="74"/>
      <c r="Z245" s="74"/>
      <c r="AA245" s="74" t="s">
        <v>55</v>
      </c>
      <c r="AB245" s="74"/>
      <c r="AC245" s="74"/>
      <c r="AD245" s="83" t="s">
        <v>50</v>
      </c>
      <c r="AE245" s="83" t="s">
        <v>1067</v>
      </c>
      <c r="AF245" s="74">
        <v>14606782638627</v>
      </c>
      <c r="AG245" s="114">
        <v>16.5</v>
      </c>
      <c r="AH245" s="114">
        <v>17.5</v>
      </c>
      <c r="AI245" s="114">
        <v>1</v>
      </c>
      <c r="AJ245" s="113"/>
      <c r="AK245" s="113"/>
    </row>
    <row r="246" spans="1:37" x14ac:dyDescent="0.25">
      <c r="A246" s="75" t="s">
        <v>1068</v>
      </c>
      <c r="B246" s="76" t="s">
        <v>1069</v>
      </c>
      <c r="C246" t="s">
        <v>1070</v>
      </c>
      <c r="D246" s="92">
        <v>180.46</v>
      </c>
      <c r="E246" s="23">
        <v>24</v>
      </c>
      <c r="F246" s="77">
        <v>6</v>
      </c>
      <c r="G246" s="66">
        <v>6</v>
      </c>
      <c r="H246" s="99"/>
      <c r="I246" s="78">
        <f t="shared" si="44"/>
        <v>180.46</v>
      </c>
      <c r="J246" s="104">
        <f t="shared" si="45"/>
        <v>0</v>
      </c>
      <c r="K246" s="79">
        <v>0.12708333333333299</v>
      </c>
      <c r="L246" s="80">
        <v>3.1281249999999999E-4</v>
      </c>
      <c r="M246" s="122">
        <v>324.83</v>
      </c>
      <c r="N246" s="117"/>
      <c r="O246" s="66"/>
      <c r="P246" s="105">
        <f t="shared" si="46"/>
        <v>0</v>
      </c>
      <c r="Q246" s="106">
        <f t="shared" si="47"/>
        <v>0</v>
      </c>
      <c r="R246" s="111"/>
      <c r="S246" s="45" t="s">
        <v>1071</v>
      </c>
      <c r="T246" s="81">
        <v>0.22</v>
      </c>
      <c r="U246" s="45" t="s">
        <v>52</v>
      </c>
      <c r="V246" s="82"/>
      <c r="W246" s="82" t="s">
        <v>56</v>
      </c>
      <c r="X246" s="82" t="s">
        <v>54</v>
      </c>
      <c r="Y246" s="74"/>
      <c r="Z246" s="74"/>
      <c r="AA246" s="74" t="s">
        <v>55</v>
      </c>
      <c r="AB246" s="74"/>
      <c r="AC246" s="74" t="s">
        <v>62</v>
      </c>
      <c r="AD246" s="83" t="s">
        <v>50</v>
      </c>
      <c r="AE246" s="83" t="s">
        <v>1072</v>
      </c>
      <c r="AF246" s="74">
        <v>14606782532680</v>
      </c>
      <c r="AG246" s="114">
        <v>20</v>
      </c>
      <c r="AH246" s="114">
        <v>15.7</v>
      </c>
      <c r="AI246" s="114">
        <v>0.5</v>
      </c>
      <c r="AJ246" s="113"/>
      <c r="AK246" s="113"/>
    </row>
    <row r="247" spans="1:37" x14ac:dyDescent="0.25">
      <c r="A247" s="75" t="s">
        <v>1073</v>
      </c>
      <c r="B247" s="76" t="s">
        <v>1074</v>
      </c>
      <c r="C247" t="s">
        <v>1075</v>
      </c>
      <c r="D247" s="92">
        <v>180.46</v>
      </c>
      <c r="E247" s="23">
        <v>24</v>
      </c>
      <c r="F247" s="77">
        <v>6</v>
      </c>
      <c r="G247" s="66">
        <v>6</v>
      </c>
      <c r="H247" s="99"/>
      <c r="I247" s="78">
        <f t="shared" si="44"/>
        <v>180.46</v>
      </c>
      <c r="J247" s="104">
        <f t="shared" si="45"/>
        <v>0</v>
      </c>
      <c r="K247" s="79">
        <v>0.114583333333333</v>
      </c>
      <c r="L247" s="80">
        <v>1.99726041666666E-4</v>
      </c>
      <c r="M247" s="122">
        <v>324.83</v>
      </c>
      <c r="N247" s="117"/>
      <c r="O247" s="66"/>
      <c r="P247" s="105">
        <f t="shared" si="46"/>
        <v>0</v>
      </c>
      <c r="Q247" s="106">
        <f t="shared" si="47"/>
        <v>0</v>
      </c>
      <c r="R247" s="111"/>
      <c r="S247" s="45" t="s">
        <v>1076</v>
      </c>
      <c r="T247" s="81">
        <v>0.22</v>
      </c>
      <c r="U247" s="45" t="s">
        <v>52</v>
      </c>
      <c r="V247" s="82"/>
      <c r="W247" s="82" t="s">
        <v>56</v>
      </c>
      <c r="X247" s="82" t="s">
        <v>54</v>
      </c>
      <c r="Y247" s="74"/>
      <c r="Z247" s="74"/>
      <c r="AA247" s="74" t="s">
        <v>55</v>
      </c>
      <c r="AB247" s="74"/>
      <c r="AC247" s="74"/>
      <c r="AD247" s="83" t="s">
        <v>50</v>
      </c>
      <c r="AE247" s="83" t="s">
        <v>1077</v>
      </c>
      <c r="AF247" s="74">
        <v>14606782551629</v>
      </c>
      <c r="AG247" s="114">
        <v>20</v>
      </c>
      <c r="AH247" s="114">
        <v>15.7</v>
      </c>
      <c r="AI247" s="114">
        <v>0.5</v>
      </c>
      <c r="AJ247" s="113"/>
      <c r="AK247" s="113"/>
    </row>
    <row r="248" spans="1:37" x14ac:dyDescent="0.25">
      <c r="A248" s="75" t="s">
        <v>1078</v>
      </c>
      <c r="B248" s="76" t="s">
        <v>1079</v>
      </c>
      <c r="C248" t="s">
        <v>1080</v>
      </c>
      <c r="D248" s="92">
        <v>180.46</v>
      </c>
      <c r="E248" s="23">
        <v>24</v>
      </c>
      <c r="F248" s="77">
        <v>6</v>
      </c>
      <c r="G248" s="66">
        <v>24</v>
      </c>
      <c r="H248" s="99"/>
      <c r="I248" s="78">
        <f t="shared" si="44"/>
        <v>180.46</v>
      </c>
      <c r="J248" s="104">
        <f t="shared" si="45"/>
        <v>0</v>
      </c>
      <c r="K248" s="79">
        <v>0.114583333333333</v>
      </c>
      <c r="L248" s="80">
        <v>1.99726041666666E-4</v>
      </c>
      <c r="M248" s="122">
        <v>324.83</v>
      </c>
      <c r="N248" s="117"/>
      <c r="O248" s="66"/>
      <c r="P248" s="105">
        <f t="shared" si="46"/>
        <v>0</v>
      </c>
      <c r="Q248" s="106">
        <f t="shared" si="47"/>
        <v>0</v>
      </c>
      <c r="R248" s="111"/>
      <c r="S248" s="45" t="s">
        <v>1081</v>
      </c>
      <c r="T248" s="81">
        <v>0.22</v>
      </c>
      <c r="U248" s="45" t="s">
        <v>52</v>
      </c>
      <c r="V248" s="82"/>
      <c r="W248" s="82" t="s">
        <v>56</v>
      </c>
      <c r="X248" s="82" t="s">
        <v>54</v>
      </c>
      <c r="Y248" s="74"/>
      <c r="Z248" s="74"/>
      <c r="AA248" s="74" t="s">
        <v>55</v>
      </c>
      <c r="AB248" s="74"/>
      <c r="AC248" s="74"/>
      <c r="AD248" s="83" t="s">
        <v>50</v>
      </c>
      <c r="AE248" s="83" t="s">
        <v>1082</v>
      </c>
      <c r="AF248" s="74">
        <v>14606782579838</v>
      </c>
      <c r="AG248" s="114">
        <v>20</v>
      </c>
      <c r="AH248" s="114">
        <v>15.7</v>
      </c>
      <c r="AI248" s="114">
        <v>0.5</v>
      </c>
      <c r="AJ248" s="113"/>
      <c r="AK248" s="113"/>
    </row>
    <row r="249" spans="1:37" ht="22.8" x14ac:dyDescent="0.25">
      <c r="A249" s="75" t="s">
        <v>1083</v>
      </c>
      <c r="B249" s="76" t="s">
        <v>1084</v>
      </c>
      <c r="C249" t="s">
        <v>1085</v>
      </c>
      <c r="D249" s="92">
        <v>180.46</v>
      </c>
      <c r="E249" s="23">
        <v>24</v>
      </c>
      <c r="F249" s="77">
        <v>6</v>
      </c>
      <c r="G249" s="66">
        <v>24</v>
      </c>
      <c r="H249" s="99"/>
      <c r="I249" s="78">
        <f t="shared" si="44"/>
        <v>180.46</v>
      </c>
      <c r="J249" s="104">
        <f t="shared" si="45"/>
        <v>0</v>
      </c>
      <c r="K249" s="79">
        <v>0.114583333333333</v>
      </c>
      <c r="L249" s="80">
        <v>1.99726041666666E-4</v>
      </c>
      <c r="M249" s="122">
        <v>324.83</v>
      </c>
      <c r="N249" s="117"/>
      <c r="O249" s="66"/>
      <c r="P249" s="105">
        <f t="shared" si="46"/>
        <v>0</v>
      </c>
      <c r="Q249" s="106">
        <f t="shared" si="47"/>
        <v>0</v>
      </c>
      <c r="R249" s="111"/>
      <c r="S249" s="45" t="s">
        <v>1086</v>
      </c>
      <c r="T249" s="81">
        <v>0.22</v>
      </c>
      <c r="U249" s="45" t="s">
        <v>52</v>
      </c>
      <c r="V249" s="82"/>
      <c r="W249" s="82" t="s">
        <v>56</v>
      </c>
      <c r="X249" s="82" t="s">
        <v>54</v>
      </c>
      <c r="Y249" s="74"/>
      <c r="Z249" s="74"/>
      <c r="AA249" s="74" t="s">
        <v>55</v>
      </c>
      <c r="AB249" s="74"/>
      <c r="AC249" s="74"/>
      <c r="AD249" s="83" t="s">
        <v>50</v>
      </c>
      <c r="AE249" s="83" t="s">
        <v>1087</v>
      </c>
      <c r="AF249" s="74">
        <v>14606782579845</v>
      </c>
      <c r="AG249" s="114">
        <v>20</v>
      </c>
      <c r="AH249" s="114">
        <v>15.7</v>
      </c>
      <c r="AI249" s="114">
        <v>0.5</v>
      </c>
      <c r="AJ249" s="113"/>
      <c r="AK249" s="113"/>
    </row>
    <row r="250" spans="1:37" x14ac:dyDescent="0.25">
      <c r="A250" s="75" t="s">
        <v>1088</v>
      </c>
      <c r="B250" s="76" t="s">
        <v>1089</v>
      </c>
      <c r="C250" t="s">
        <v>1090</v>
      </c>
      <c r="D250" s="92">
        <v>180.46</v>
      </c>
      <c r="E250" s="23">
        <v>24</v>
      </c>
      <c r="F250" s="77">
        <v>6</v>
      </c>
      <c r="G250" s="66">
        <v>6</v>
      </c>
      <c r="H250" s="99"/>
      <c r="I250" s="78">
        <f t="shared" si="44"/>
        <v>180.46</v>
      </c>
      <c r="J250" s="104">
        <f t="shared" si="45"/>
        <v>0</v>
      </c>
      <c r="K250" s="79">
        <v>0.114583333333333</v>
      </c>
      <c r="L250" s="80">
        <v>1.99726041666666E-4</v>
      </c>
      <c r="M250" s="122">
        <v>324.83</v>
      </c>
      <c r="N250" s="117"/>
      <c r="O250" s="66"/>
      <c r="P250" s="105">
        <f t="shared" si="46"/>
        <v>0</v>
      </c>
      <c r="Q250" s="106">
        <f t="shared" si="47"/>
        <v>0</v>
      </c>
      <c r="R250" s="111"/>
      <c r="S250" s="45" t="s">
        <v>1091</v>
      </c>
      <c r="T250" s="81">
        <v>0.22</v>
      </c>
      <c r="U250" s="45" t="s">
        <v>52</v>
      </c>
      <c r="V250" s="82"/>
      <c r="W250" s="82" t="s">
        <v>56</v>
      </c>
      <c r="X250" s="82" t="s">
        <v>54</v>
      </c>
      <c r="Y250" s="74"/>
      <c r="Z250" s="74"/>
      <c r="AA250" s="74" t="s">
        <v>55</v>
      </c>
      <c r="AB250" s="74"/>
      <c r="AC250" s="74"/>
      <c r="AD250" s="83" t="s">
        <v>50</v>
      </c>
      <c r="AE250" s="83" t="s">
        <v>1092</v>
      </c>
      <c r="AF250" s="74">
        <v>14606782591083</v>
      </c>
      <c r="AG250" s="114">
        <v>20</v>
      </c>
      <c r="AH250" s="114">
        <v>15.7</v>
      </c>
      <c r="AI250" s="114">
        <v>0.5</v>
      </c>
      <c r="AJ250" s="113"/>
      <c r="AK250" s="113"/>
    </row>
    <row r="251" spans="1:37" ht="22.8" x14ac:dyDescent="0.25">
      <c r="A251" s="75" t="s">
        <v>1093</v>
      </c>
      <c r="B251" s="76" t="s">
        <v>1094</v>
      </c>
      <c r="C251" t="s">
        <v>1095</v>
      </c>
      <c r="D251" s="92">
        <v>47.52</v>
      </c>
      <c r="E251" s="23">
        <v>40</v>
      </c>
      <c r="F251" s="77">
        <v>10</v>
      </c>
      <c r="G251" s="66">
        <v>10</v>
      </c>
      <c r="H251" s="99"/>
      <c r="I251" s="78">
        <f t="shared" si="44"/>
        <v>47.52</v>
      </c>
      <c r="J251" s="104">
        <f t="shared" si="45"/>
        <v>0</v>
      </c>
      <c r="K251" s="79">
        <v>9.1249999999999998E-2</v>
      </c>
      <c r="L251" s="80">
        <v>1.166375E-4</v>
      </c>
      <c r="M251" s="122">
        <v>85.54</v>
      </c>
      <c r="N251" s="117"/>
      <c r="O251" s="66"/>
      <c r="P251" s="105">
        <f t="shared" si="46"/>
        <v>0</v>
      </c>
      <c r="Q251" s="106">
        <f t="shared" si="47"/>
        <v>0</v>
      </c>
      <c r="R251" s="111"/>
      <c r="S251" s="45" t="s">
        <v>1096</v>
      </c>
      <c r="T251" s="81">
        <v>0.1</v>
      </c>
      <c r="U251" s="45" t="s">
        <v>52</v>
      </c>
      <c r="V251" s="82"/>
      <c r="W251" s="82" t="s">
        <v>63</v>
      </c>
      <c r="X251" s="82" t="s">
        <v>49</v>
      </c>
      <c r="Y251" s="74"/>
      <c r="Z251" s="74"/>
      <c r="AA251" s="74" t="s">
        <v>53</v>
      </c>
      <c r="AB251" s="74"/>
      <c r="AC251" s="74"/>
      <c r="AD251" s="83" t="s">
        <v>50</v>
      </c>
      <c r="AE251" s="83" t="s">
        <v>1097</v>
      </c>
      <c r="AF251" s="74">
        <v>14606782147099</v>
      </c>
      <c r="AG251" s="114">
        <v>28.5</v>
      </c>
      <c r="AH251" s="114">
        <v>20</v>
      </c>
      <c r="AI251" s="114">
        <v>0.17399999999999999</v>
      </c>
      <c r="AJ251" s="113"/>
      <c r="AK251" s="113"/>
    </row>
    <row r="252" spans="1:37" ht="22.8" x14ac:dyDescent="0.25">
      <c r="A252" s="75" t="s">
        <v>1098</v>
      </c>
      <c r="B252" s="76" t="s">
        <v>1099</v>
      </c>
      <c r="C252" t="s">
        <v>1100</v>
      </c>
      <c r="D252" s="92">
        <v>47.52</v>
      </c>
      <c r="E252" s="23">
        <v>40</v>
      </c>
      <c r="F252" s="77">
        <v>10</v>
      </c>
      <c r="G252" s="66">
        <v>10</v>
      </c>
      <c r="H252" s="99"/>
      <c r="I252" s="78">
        <f t="shared" si="44"/>
        <v>47.52</v>
      </c>
      <c r="J252" s="104">
        <f t="shared" si="45"/>
        <v>0</v>
      </c>
      <c r="K252" s="79">
        <v>9.5000000000000001E-2</v>
      </c>
      <c r="L252" s="80">
        <v>1.3627237499999999E-4</v>
      </c>
      <c r="M252" s="122">
        <v>85.54</v>
      </c>
      <c r="N252" s="117"/>
      <c r="O252" s="66"/>
      <c r="P252" s="105">
        <f t="shared" si="46"/>
        <v>0</v>
      </c>
      <c r="Q252" s="106">
        <f t="shared" si="47"/>
        <v>0</v>
      </c>
      <c r="R252" s="111"/>
      <c r="S252" s="45" t="s">
        <v>1101</v>
      </c>
      <c r="T252" s="81">
        <v>0.1</v>
      </c>
      <c r="U252" s="45" t="s">
        <v>52</v>
      </c>
      <c r="V252" s="82"/>
      <c r="W252" s="82" t="s">
        <v>63</v>
      </c>
      <c r="X252" s="82" t="s">
        <v>49</v>
      </c>
      <c r="Y252" s="74"/>
      <c r="Z252" s="74"/>
      <c r="AA252" s="74" t="s">
        <v>53</v>
      </c>
      <c r="AB252" s="74"/>
      <c r="AC252" s="74"/>
      <c r="AD252" s="83" t="s">
        <v>50</v>
      </c>
      <c r="AE252" s="83" t="s">
        <v>1102</v>
      </c>
      <c r="AF252" s="74">
        <v>14606782197780</v>
      </c>
      <c r="AG252" s="114">
        <v>29</v>
      </c>
      <c r="AH252" s="114">
        <v>20.5</v>
      </c>
      <c r="AI252" s="114">
        <v>0.2</v>
      </c>
      <c r="AJ252" s="113"/>
      <c r="AK252" s="113"/>
    </row>
    <row r="253" spans="1:37" ht="22.8" x14ac:dyDescent="0.25">
      <c r="A253" s="75" t="s">
        <v>1103</v>
      </c>
      <c r="B253" s="76" t="s">
        <v>1104</v>
      </c>
      <c r="C253" t="s">
        <v>1105</v>
      </c>
      <c r="D253" s="92">
        <v>35.75</v>
      </c>
      <c r="E253" s="23">
        <v>50</v>
      </c>
      <c r="F253" s="77"/>
      <c r="G253" s="66">
        <v>1</v>
      </c>
      <c r="H253" s="99"/>
      <c r="I253" s="78">
        <f t="shared" si="44"/>
        <v>35.75</v>
      </c>
      <c r="J253" s="104">
        <f t="shared" si="45"/>
        <v>0</v>
      </c>
      <c r="K253" s="79">
        <v>5.6000000000000001E-2</v>
      </c>
      <c r="L253" s="80">
        <v>7.9695000000000002E-5</v>
      </c>
      <c r="M253" s="122">
        <v>64.349999999999994</v>
      </c>
      <c r="N253" s="117"/>
      <c r="O253" s="66"/>
      <c r="P253" s="105">
        <f t="shared" si="46"/>
        <v>0</v>
      </c>
      <c r="Q253" s="106">
        <f t="shared" si="47"/>
        <v>0</v>
      </c>
      <c r="R253" s="111"/>
      <c r="S253" s="45" t="s">
        <v>1106</v>
      </c>
      <c r="T253" s="81">
        <v>0.1</v>
      </c>
      <c r="U253" s="45" t="s">
        <v>52</v>
      </c>
      <c r="V253" s="82"/>
      <c r="W253" s="82" t="s">
        <v>63</v>
      </c>
      <c r="X253" s="82" t="s">
        <v>54</v>
      </c>
      <c r="Y253" s="74"/>
      <c r="Z253" s="74"/>
      <c r="AA253" s="74" t="s">
        <v>53</v>
      </c>
      <c r="AB253" s="74"/>
      <c r="AC253" s="74"/>
      <c r="AD253" s="83" t="s">
        <v>50</v>
      </c>
      <c r="AE253" s="83" t="s">
        <v>51</v>
      </c>
      <c r="AF253" s="74">
        <v>14606782190781</v>
      </c>
      <c r="AG253" s="114">
        <v>20.5</v>
      </c>
      <c r="AH253" s="114">
        <v>16</v>
      </c>
      <c r="AI253" s="114">
        <v>0.2</v>
      </c>
      <c r="AJ253" s="113"/>
      <c r="AK253" s="113"/>
    </row>
    <row r="254" spans="1:37" x14ac:dyDescent="0.25">
      <c r="A254" s="75"/>
      <c r="B254" s="84" t="s">
        <v>1107</v>
      </c>
      <c r="C254" s="87"/>
      <c r="D254" s="92"/>
      <c r="E254" s="23"/>
      <c r="F254" s="77"/>
      <c r="G254" s="66"/>
      <c r="H254" s="99"/>
      <c r="I254" s="78"/>
      <c r="J254" s="104"/>
      <c r="K254" s="79"/>
      <c r="L254" s="80"/>
      <c r="M254" s="120"/>
      <c r="N254" s="117"/>
      <c r="O254" s="66"/>
      <c r="P254" s="105"/>
      <c r="Q254" s="106"/>
      <c r="R254" s="111"/>
      <c r="S254" s="73"/>
      <c r="T254" s="73"/>
      <c r="U254" s="73"/>
      <c r="V254" s="82"/>
      <c r="W254" s="82"/>
      <c r="X254" s="82"/>
      <c r="Y254" s="74"/>
      <c r="Z254" s="74"/>
      <c r="AA254" s="74"/>
      <c r="AB254" s="74"/>
      <c r="AC254" s="74"/>
      <c r="AD254" s="74"/>
      <c r="AE254" s="74"/>
      <c r="AF254" s="74"/>
      <c r="AG254" s="114"/>
      <c r="AH254" s="114"/>
      <c r="AI254" s="114"/>
      <c r="AJ254" s="113"/>
      <c r="AK254" s="113"/>
    </row>
    <row r="255" spans="1:37" ht="22.8" x14ac:dyDescent="0.25">
      <c r="A255" s="75" t="s">
        <v>1108</v>
      </c>
      <c r="B255" s="76" t="s">
        <v>1109</v>
      </c>
      <c r="C255" t="s">
        <v>1110</v>
      </c>
      <c r="D255" s="92">
        <v>53.24</v>
      </c>
      <c r="E255" s="23">
        <v>40</v>
      </c>
      <c r="F255" s="77">
        <v>10</v>
      </c>
      <c r="G255" s="66">
        <v>10</v>
      </c>
      <c r="H255" s="99"/>
      <c r="I255" s="78">
        <f t="shared" ref="I255:I263" si="48">ROUND(D255*(1-$C$5%),2)</f>
        <v>53.24</v>
      </c>
      <c r="J255" s="104">
        <f t="shared" ref="J255:J263" si="49">H255*I255</f>
        <v>0</v>
      </c>
      <c r="K255" s="79">
        <v>0.09</v>
      </c>
      <c r="L255" s="80">
        <v>1.2320000000000001E-4</v>
      </c>
      <c r="M255" s="122">
        <v>95.84</v>
      </c>
      <c r="N255" s="117"/>
      <c r="O255" s="66"/>
      <c r="P255" s="105">
        <f t="shared" ref="P255:P263" si="50">H255*K255</f>
        <v>0</v>
      </c>
      <c r="Q255" s="106">
        <f t="shared" ref="Q255:Q263" si="51">H255*L255</f>
        <v>0</v>
      </c>
      <c r="R255" s="111"/>
      <c r="S255" s="45" t="s">
        <v>1111</v>
      </c>
      <c r="T255" s="81">
        <v>0.1</v>
      </c>
      <c r="U255" s="45" t="s">
        <v>52</v>
      </c>
      <c r="V255" s="82"/>
      <c r="W255" s="82" t="s">
        <v>63</v>
      </c>
      <c r="X255" s="82" t="s">
        <v>49</v>
      </c>
      <c r="Y255" s="74"/>
      <c r="Z255" s="74"/>
      <c r="AA255" s="74" t="s">
        <v>53</v>
      </c>
      <c r="AB255" s="74"/>
      <c r="AC255" s="74"/>
      <c r="AD255" s="83" t="s">
        <v>50</v>
      </c>
      <c r="AE255" s="83" t="s">
        <v>1112</v>
      </c>
      <c r="AF255" s="74">
        <v>14606782229597</v>
      </c>
      <c r="AG255" s="114">
        <v>32</v>
      </c>
      <c r="AH255" s="114">
        <v>20.5</v>
      </c>
      <c r="AI255" s="114">
        <v>0.1</v>
      </c>
      <c r="AJ255" s="113"/>
      <c r="AK255" s="113"/>
    </row>
    <row r="256" spans="1:37" ht="22.8" x14ac:dyDescent="0.25">
      <c r="A256" s="75" t="s">
        <v>1113</v>
      </c>
      <c r="B256" s="76" t="s">
        <v>1114</v>
      </c>
      <c r="C256" t="s">
        <v>1115</v>
      </c>
      <c r="D256" s="92">
        <v>53.24</v>
      </c>
      <c r="E256" s="23">
        <v>40</v>
      </c>
      <c r="F256" s="77">
        <v>10</v>
      </c>
      <c r="G256" s="66">
        <v>10</v>
      </c>
      <c r="H256" s="99"/>
      <c r="I256" s="78">
        <f t="shared" si="48"/>
        <v>53.24</v>
      </c>
      <c r="J256" s="104">
        <f t="shared" si="49"/>
        <v>0</v>
      </c>
      <c r="K256" s="79">
        <v>0.09</v>
      </c>
      <c r="L256" s="80">
        <v>1.2320000000000001E-4</v>
      </c>
      <c r="M256" s="122">
        <v>95.84</v>
      </c>
      <c r="N256" s="117"/>
      <c r="O256" s="66"/>
      <c r="P256" s="105">
        <f t="shared" si="50"/>
        <v>0</v>
      </c>
      <c r="Q256" s="106">
        <f t="shared" si="51"/>
        <v>0</v>
      </c>
      <c r="R256" s="111"/>
      <c r="S256" s="45" t="s">
        <v>1116</v>
      </c>
      <c r="T256" s="81">
        <v>0.1</v>
      </c>
      <c r="U256" s="45" t="s">
        <v>52</v>
      </c>
      <c r="V256" s="82"/>
      <c r="W256" s="82" t="s">
        <v>63</v>
      </c>
      <c r="X256" s="82" t="s">
        <v>49</v>
      </c>
      <c r="Y256" s="74"/>
      <c r="Z256" s="74"/>
      <c r="AA256" s="74" t="s">
        <v>53</v>
      </c>
      <c r="AB256" s="74"/>
      <c r="AC256" s="74"/>
      <c r="AD256" s="83" t="s">
        <v>50</v>
      </c>
      <c r="AE256" s="83" t="s">
        <v>1117</v>
      </c>
      <c r="AF256" s="74">
        <v>14606782229610</v>
      </c>
      <c r="AG256" s="114">
        <v>32</v>
      </c>
      <c r="AH256" s="114">
        <v>20.5</v>
      </c>
      <c r="AI256" s="114">
        <v>0.1</v>
      </c>
      <c r="AJ256" s="113"/>
      <c r="AK256" s="113"/>
    </row>
    <row r="257" spans="1:37" ht="22.8" x14ac:dyDescent="0.25">
      <c r="A257" s="75" t="s">
        <v>1118</v>
      </c>
      <c r="B257" s="76" t="s">
        <v>1119</v>
      </c>
      <c r="C257" t="s">
        <v>1120</v>
      </c>
      <c r="D257" s="92">
        <v>53.24</v>
      </c>
      <c r="E257" s="23">
        <v>40</v>
      </c>
      <c r="F257" s="77">
        <v>10</v>
      </c>
      <c r="G257" s="66">
        <v>10</v>
      </c>
      <c r="H257" s="99"/>
      <c r="I257" s="78">
        <f t="shared" si="48"/>
        <v>53.24</v>
      </c>
      <c r="J257" s="104">
        <f t="shared" si="49"/>
        <v>0</v>
      </c>
      <c r="K257" s="79">
        <v>0.09</v>
      </c>
      <c r="L257" s="80">
        <v>1.2320000000000001E-4</v>
      </c>
      <c r="M257" s="122">
        <v>95.84</v>
      </c>
      <c r="N257" s="117"/>
      <c r="O257" s="66"/>
      <c r="P257" s="105">
        <f t="shared" si="50"/>
        <v>0</v>
      </c>
      <c r="Q257" s="106">
        <f t="shared" si="51"/>
        <v>0</v>
      </c>
      <c r="R257" s="111"/>
      <c r="S257" s="45" t="s">
        <v>1121</v>
      </c>
      <c r="T257" s="81">
        <v>0.1</v>
      </c>
      <c r="U257" s="45" t="s">
        <v>52</v>
      </c>
      <c r="V257" s="82"/>
      <c r="W257" s="82" t="s">
        <v>63</v>
      </c>
      <c r="X257" s="82" t="s">
        <v>49</v>
      </c>
      <c r="Y257" s="74"/>
      <c r="Z257" s="74"/>
      <c r="AA257" s="74" t="s">
        <v>53</v>
      </c>
      <c r="AB257" s="74"/>
      <c r="AC257" s="74"/>
      <c r="AD257" s="83" t="s">
        <v>50</v>
      </c>
      <c r="AE257" s="83" t="s">
        <v>1122</v>
      </c>
      <c r="AF257" s="74">
        <v>14606782229658</v>
      </c>
      <c r="AG257" s="114">
        <v>32</v>
      </c>
      <c r="AH257" s="114">
        <v>20.5</v>
      </c>
      <c r="AI257" s="114">
        <v>0.1</v>
      </c>
      <c r="AJ257" s="113"/>
      <c r="AK257" s="113"/>
    </row>
    <row r="258" spans="1:37" ht="22.8" x14ac:dyDescent="0.25">
      <c r="A258" s="75" t="s">
        <v>1123</v>
      </c>
      <c r="B258" s="76" t="s">
        <v>1124</v>
      </c>
      <c r="C258" t="s">
        <v>1125</v>
      </c>
      <c r="D258" s="92">
        <v>40.700000000000003</v>
      </c>
      <c r="E258" s="23">
        <v>50</v>
      </c>
      <c r="F258" s="77">
        <v>10</v>
      </c>
      <c r="G258" s="66">
        <v>10</v>
      </c>
      <c r="H258" s="99"/>
      <c r="I258" s="78">
        <f t="shared" si="48"/>
        <v>40.700000000000003</v>
      </c>
      <c r="J258" s="104">
        <f t="shared" si="49"/>
        <v>0</v>
      </c>
      <c r="K258" s="79">
        <v>5.6000000000000001E-2</v>
      </c>
      <c r="L258" s="80">
        <v>7.8540000000000004E-5</v>
      </c>
      <c r="M258" s="122">
        <v>73.260000000000005</v>
      </c>
      <c r="N258" s="117"/>
      <c r="O258" s="66"/>
      <c r="P258" s="105">
        <f t="shared" si="50"/>
        <v>0</v>
      </c>
      <c r="Q258" s="106">
        <f t="shared" si="51"/>
        <v>0</v>
      </c>
      <c r="R258" s="111"/>
      <c r="S258" s="45" t="s">
        <v>1126</v>
      </c>
      <c r="T258" s="81">
        <v>0.1</v>
      </c>
      <c r="U258" s="45" t="s">
        <v>52</v>
      </c>
      <c r="V258" s="82"/>
      <c r="W258" s="82" t="s">
        <v>63</v>
      </c>
      <c r="X258" s="82" t="s">
        <v>54</v>
      </c>
      <c r="Y258" s="74"/>
      <c r="Z258" s="74"/>
      <c r="AA258" s="74" t="s">
        <v>53</v>
      </c>
      <c r="AB258" s="74"/>
      <c r="AC258" s="74"/>
      <c r="AD258" s="83" t="s">
        <v>50</v>
      </c>
      <c r="AE258" s="83" t="s">
        <v>1127</v>
      </c>
      <c r="AF258" s="74">
        <v>24606782219267</v>
      </c>
      <c r="AG258" s="114">
        <v>20.5</v>
      </c>
      <c r="AH258" s="114">
        <v>16</v>
      </c>
      <c r="AI258" s="114">
        <v>0.12</v>
      </c>
      <c r="AJ258" s="113"/>
      <c r="AK258" s="113"/>
    </row>
    <row r="259" spans="1:37" ht="22.8" x14ac:dyDescent="0.25">
      <c r="A259" s="75" t="s">
        <v>1128</v>
      </c>
      <c r="B259" s="76" t="s">
        <v>1129</v>
      </c>
      <c r="C259" t="s">
        <v>1130</v>
      </c>
      <c r="D259" s="92">
        <v>40.700000000000003</v>
      </c>
      <c r="E259" s="23">
        <v>50</v>
      </c>
      <c r="F259" s="77">
        <v>10</v>
      </c>
      <c r="G259" s="66">
        <v>10</v>
      </c>
      <c r="H259" s="99"/>
      <c r="I259" s="78">
        <f t="shared" si="48"/>
        <v>40.700000000000003</v>
      </c>
      <c r="J259" s="104">
        <f t="shared" si="49"/>
        <v>0</v>
      </c>
      <c r="K259" s="79">
        <v>5.6000000000000001E-2</v>
      </c>
      <c r="L259" s="80">
        <v>7.8540000000000004E-5</v>
      </c>
      <c r="M259" s="122">
        <v>73.260000000000005</v>
      </c>
      <c r="N259" s="117"/>
      <c r="O259" s="66"/>
      <c r="P259" s="105">
        <f t="shared" si="50"/>
        <v>0</v>
      </c>
      <c r="Q259" s="106">
        <f t="shared" si="51"/>
        <v>0</v>
      </c>
      <c r="R259" s="111"/>
      <c r="S259" s="45" t="s">
        <v>1131</v>
      </c>
      <c r="T259" s="81">
        <v>0.1</v>
      </c>
      <c r="U259" s="45" t="s">
        <v>52</v>
      </c>
      <c r="V259" s="82"/>
      <c r="W259" s="82" t="s">
        <v>63</v>
      </c>
      <c r="X259" s="82" t="s">
        <v>54</v>
      </c>
      <c r="Y259" s="74"/>
      <c r="Z259" s="74"/>
      <c r="AA259" s="74" t="s">
        <v>53</v>
      </c>
      <c r="AB259" s="74"/>
      <c r="AC259" s="74"/>
      <c r="AD259" s="83" t="s">
        <v>50</v>
      </c>
      <c r="AE259" s="83" t="s">
        <v>1132</v>
      </c>
      <c r="AF259" s="74">
        <v>24606782239753</v>
      </c>
      <c r="AG259" s="114">
        <v>20.5</v>
      </c>
      <c r="AH259" s="114">
        <v>16</v>
      </c>
      <c r="AI259" s="114">
        <v>0.12</v>
      </c>
      <c r="AJ259" s="113"/>
      <c r="AK259" s="113"/>
    </row>
    <row r="260" spans="1:37" ht="22.8" x14ac:dyDescent="0.25">
      <c r="A260" s="75" t="s">
        <v>1133</v>
      </c>
      <c r="B260" s="76" t="s">
        <v>1134</v>
      </c>
      <c r="C260" t="s">
        <v>1135</v>
      </c>
      <c r="D260" s="92">
        <v>40.700000000000003</v>
      </c>
      <c r="E260" s="23">
        <v>50</v>
      </c>
      <c r="F260" s="77">
        <v>10</v>
      </c>
      <c r="G260" s="66">
        <v>10</v>
      </c>
      <c r="H260" s="99"/>
      <c r="I260" s="78">
        <f t="shared" si="48"/>
        <v>40.700000000000003</v>
      </c>
      <c r="J260" s="104">
        <f t="shared" si="49"/>
        <v>0</v>
      </c>
      <c r="K260" s="79">
        <v>5.6000000000000001E-2</v>
      </c>
      <c r="L260" s="80">
        <v>7.8540000000000004E-5</v>
      </c>
      <c r="M260" s="122">
        <v>73.260000000000005</v>
      </c>
      <c r="N260" s="117"/>
      <c r="O260" s="66"/>
      <c r="P260" s="105">
        <f t="shared" si="50"/>
        <v>0</v>
      </c>
      <c r="Q260" s="106">
        <f t="shared" si="51"/>
        <v>0</v>
      </c>
      <c r="R260" s="111"/>
      <c r="S260" s="45" t="s">
        <v>1136</v>
      </c>
      <c r="T260" s="81">
        <v>0.1</v>
      </c>
      <c r="U260" s="45" t="s">
        <v>52</v>
      </c>
      <c r="V260" s="82"/>
      <c r="W260" s="82" t="s">
        <v>63</v>
      </c>
      <c r="X260" s="82" t="s">
        <v>54</v>
      </c>
      <c r="Y260" s="74"/>
      <c r="Z260" s="74"/>
      <c r="AA260" s="74" t="s">
        <v>53</v>
      </c>
      <c r="AB260" s="74"/>
      <c r="AC260" s="74"/>
      <c r="AD260" s="83" t="s">
        <v>50</v>
      </c>
      <c r="AE260" s="83" t="s">
        <v>1137</v>
      </c>
      <c r="AF260" s="74">
        <v>24606782239760</v>
      </c>
      <c r="AG260" s="114">
        <v>20.5</v>
      </c>
      <c r="AH260" s="114">
        <v>16</v>
      </c>
      <c r="AI260" s="114">
        <v>0.12</v>
      </c>
      <c r="AJ260" s="113"/>
      <c r="AK260" s="113"/>
    </row>
    <row r="261" spans="1:37" ht="22.8" x14ac:dyDescent="0.25">
      <c r="A261" s="75" t="s">
        <v>1138</v>
      </c>
      <c r="B261" s="76" t="s">
        <v>1139</v>
      </c>
      <c r="C261" t="s">
        <v>1140</v>
      </c>
      <c r="D261" s="92">
        <v>40.700000000000003</v>
      </c>
      <c r="E261" s="23">
        <v>50</v>
      </c>
      <c r="F261" s="77">
        <v>10</v>
      </c>
      <c r="G261" s="66">
        <v>10</v>
      </c>
      <c r="H261" s="99"/>
      <c r="I261" s="78">
        <f t="shared" si="48"/>
        <v>40.700000000000003</v>
      </c>
      <c r="J261" s="104">
        <f t="shared" si="49"/>
        <v>0</v>
      </c>
      <c r="K261" s="79">
        <v>5.6000000000000001E-2</v>
      </c>
      <c r="L261" s="80">
        <v>7.8540000000000004E-5</v>
      </c>
      <c r="M261" s="122">
        <v>73.260000000000005</v>
      </c>
      <c r="N261" s="117"/>
      <c r="O261" s="66"/>
      <c r="P261" s="105">
        <f t="shared" si="50"/>
        <v>0</v>
      </c>
      <c r="Q261" s="106">
        <f t="shared" si="51"/>
        <v>0</v>
      </c>
      <c r="R261" s="111"/>
      <c r="S261" s="45" t="s">
        <v>1141</v>
      </c>
      <c r="T261" s="81">
        <v>0.1</v>
      </c>
      <c r="U261" s="45" t="s">
        <v>52</v>
      </c>
      <c r="V261" s="82"/>
      <c r="W261" s="82" t="s">
        <v>63</v>
      </c>
      <c r="X261" s="82" t="s">
        <v>54</v>
      </c>
      <c r="Y261" s="74"/>
      <c r="Z261" s="74"/>
      <c r="AA261" s="74" t="s">
        <v>53</v>
      </c>
      <c r="AB261" s="74"/>
      <c r="AC261" s="74"/>
      <c r="AD261" s="83" t="s">
        <v>50</v>
      </c>
      <c r="AE261" s="83" t="s">
        <v>1142</v>
      </c>
      <c r="AF261" s="74">
        <v>24606782239777</v>
      </c>
      <c r="AG261" s="114">
        <v>20.5</v>
      </c>
      <c r="AH261" s="114">
        <v>16</v>
      </c>
      <c r="AI261" s="114">
        <v>0.12</v>
      </c>
      <c r="AJ261" s="113"/>
      <c r="AK261" s="113"/>
    </row>
    <row r="262" spans="1:37" ht="22.8" x14ac:dyDescent="0.25">
      <c r="A262" s="75" t="s">
        <v>1143</v>
      </c>
      <c r="B262" s="76" t="s">
        <v>1144</v>
      </c>
      <c r="C262" t="s">
        <v>1145</v>
      </c>
      <c r="D262" s="92">
        <v>40.700000000000003</v>
      </c>
      <c r="E262" s="23">
        <v>50</v>
      </c>
      <c r="F262" s="77">
        <v>10</v>
      </c>
      <c r="G262" s="66">
        <v>10</v>
      </c>
      <c r="H262" s="99"/>
      <c r="I262" s="78">
        <f t="shared" si="48"/>
        <v>40.700000000000003</v>
      </c>
      <c r="J262" s="104">
        <f t="shared" si="49"/>
        <v>0</v>
      </c>
      <c r="K262" s="79">
        <v>5.6000000000000001E-2</v>
      </c>
      <c r="L262" s="80">
        <v>7.8540000000000004E-5</v>
      </c>
      <c r="M262" s="122">
        <v>73.260000000000005</v>
      </c>
      <c r="N262" s="117"/>
      <c r="O262" s="66"/>
      <c r="P262" s="105">
        <f t="shared" si="50"/>
        <v>0</v>
      </c>
      <c r="Q262" s="106">
        <f t="shared" si="51"/>
        <v>0</v>
      </c>
      <c r="R262" s="111"/>
      <c r="S262" s="45" t="s">
        <v>1146</v>
      </c>
      <c r="T262" s="81">
        <v>0.1</v>
      </c>
      <c r="U262" s="45" t="s">
        <v>52</v>
      </c>
      <c r="V262" s="82"/>
      <c r="W262" s="82" t="s">
        <v>63</v>
      </c>
      <c r="X262" s="82" t="s">
        <v>54</v>
      </c>
      <c r="Y262" s="74"/>
      <c r="Z262" s="74"/>
      <c r="AA262" s="74" t="s">
        <v>53</v>
      </c>
      <c r="AB262" s="74"/>
      <c r="AC262" s="74"/>
      <c r="AD262" s="83" t="s">
        <v>50</v>
      </c>
      <c r="AE262" s="83" t="s">
        <v>1147</v>
      </c>
      <c r="AF262" s="74">
        <v>24606782239784</v>
      </c>
      <c r="AG262" s="114">
        <v>20.5</v>
      </c>
      <c r="AH262" s="114">
        <v>16</v>
      </c>
      <c r="AI262" s="114">
        <v>0.12</v>
      </c>
      <c r="AJ262" s="113"/>
      <c r="AK262" s="113"/>
    </row>
    <row r="263" spans="1:37" ht="22.8" x14ac:dyDescent="0.25">
      <c r="A263" s="75" t="s">
        <v>1148</v>
      </c>
      <c r="B263" s="76" t="s">
        <v>1149</v>
      </c>
      <c r="C263" t="s">
        <v>1150</v>
      </c>
      <c r="D263" s="92">
        <v>40.700000000000003</v>
      </c>
      <c r="E263" s="23">
        <v>50</v>
      </c>
      <c r="F263" s="77">
        <v>10</v>
      </c>
      <c r="G263" s="66">
        <v>10</v>
      </c>
      <c r="H263" s="99"/>
      <c r="I263" s="78">
        <f t="shared" si="48"/>
        <v>40.700000000000003</v>
      </c>
      <c r="J263" s="104">
        <f t="shared" si="49"/>
        <v>0</v>
      </c>
      <c r="K263" s="79">
        <v>5.6000000000000001E-2</v>
      </c>
      <c r="L263" s="80">
        <v>7.8540000000000004E-5</v>
      </c>
      <c r="M263" s="122">
        <v>73.260000000000005</v>
      </c>
      <c r="N263" s="117"/>
      <c r="O263" s="66"/>
      <c r="P263" s="105">
        <f t="shared" si="50"/>
        <v>0</v>
      </c>
      <c r="Q263" s="106">
        <f t="shared" si="51"/>
        <v>0</v>
      </c>
      <c r="R263" s="111"/>
      <c r="S263" s="45" t="s">
        <v>1151</v>
      </c>
      <c r="T263" s="81">
        <v>0.1</v>
      </c>
      <c r="U263" s="45" t="s">
        <v>52</v>
      </c>
      <c r="V263" s="82"/>
      <c r="W263" s="82" t="s">
        <v>63</v>
      </c>
      <c r="X263" s="82" t="s">
        <v>54</v>
      </c>
      <c r="Y263" s="74"/>
      <c r="Z263" s="74"/>
      <c r="AA263" s="74" t="s">
        <v>53</v>
      </c>
      <c r="AB263" s="74"/>
      <c r="AC263" s="74"/>
      <c r="AD263" s="83" t="s">
        <v>50</v>
      </c>
      <c r="AE263" s="83" t="s">
        <v>1152</v>
      </c>
      <c r="AF263" s="74">
        <v>24606782248199</v>
      </c>
      <c r="AG263" s="114">
        <v>20.5</v>
      </c>
      <c r="AH263" s="114">
        <v>16</v>
      </c>
      <c r="AI263" s="114">
        <v>0.12</v>
      </c>
      <c r="AJ263" s="113"/>
      <c r="AK263" s="113"/>
    </row>
    <row r="264" spans="1:37" x14ac:dyDescent="0.25">
      <c r="A264" s="67"/>
      <c r="B264" s="68" t="s">
        <v>1153</v>
      </c>
      <c r="C264" s="86"/>
      <c r="D264" s="91"/>
      <c r="E264" s="69"/>
      <c r="F264" s="70"/>
      <c r="G264" s="95"/>
      <c r="H264" s="98"/>
      <c r="I264" s="102"/>
      <c r="J264" s="103"/>
      <c r="K264" s="71"/>
      <c r="L264" s="72"/>
      <c r="M264" s="119"/>
      <c r="N264" s="117"/>
      <c r="O264" s="95"/>
      <c r="P264" s="107"/>
      <c r="Q264" s="108"/>
      <c r="R264" s="111"/>
      <c r="S264" s="73"/>
      <c r="T264" s="73"/>
      <c r="U264" s="73"/>
      <c r="V264" s="82"/>
      <c r="W264" s="82"/>
      <c r="X264" s="82"/>
      <c r="Y264" s="74"/>
      <c r="Z264" s="74"/>
      <c r="AA264" s="74"/>
      <c r="AB264" s="74"/>
      <c r="AC264" s="74"/>
      <c r="AD264" s="74"/>
      <c r="AE264" s="74"/>
      <c r="AF264" s="74"/>
      <c r="AG264" s="114"/>
      <c r="AH264" s="114"/>
      <c r="AI264" s="114"/>
      <c r="AJ264" s="113"/>
      <c r="AK264" s="113"/>
    </row>
    <row r="265" spans="1:37" x14ac:dyDescent="0.25">
      <c r="A265" s="75"/>
      <c r="B265" s="84" t="s">
        <v>1154</v>
      </c>
      <c r="C265" s="87"/>
      <c r="D265" s="92"/>
      <c r="E265" s="23"/>
      <c r="F265" s="77"/>
      <c r="G265" s="66"/>
      <c r="H265" s="99"/>
      <c r="I265" s="78"/>
      <c r="J265" s="104"/>
      <c r="K265" s="79"/>
      <c r="L265" s="80"/>
      <c r="M265" s="120"/>
      <c r="N265" s="117"/>
      <c r="O265" s="66"/>
      <c r="P265" s="105"/>
      <c r="Q265" s="106"/>
      <c r="R265" s="111"/>
      <c r="S265" s="73"/>
      <c r="T265" s="73"/>
      <c r="U265" s="73"/>
      <c r="V265" s="82"/>
      <c r="W265" s="82"/>
      <c r="X265" s="82"/>
      <c r="Y265" s="74"/>
      <c r="Z265" s="74"/>
      <c r="AA265" s="74"/>
      <c r="AB265" s="74"/>
      <c r="AC265" s="74"/>
      <c r="AD265" s="74"/>
      <c r="AE265" s="74"/>
      <c r="AF265" s="74"/>
      <c r="AG265" s="114"/>
      <c r="AH265" s="114"/>
      <c r="AI265" s="114"/>
      <c r="AJ265" s="113"/>
      <c r="AK265" s="113"/>
    </row>
    <row r="266" spans="1:37" x14ac:dyDescent="0.25">
      <c r="A266" s="75" t="s">
        <v>1155</v>
      </c>
      <c r="B266" s="76" t="s">
        <v>1156</v>
      </c>
      <c r="C266" t="s">
        <v>1157</v>
      </c>
      <c r="D266" s="92">
        <v>116.91</v>
      </c>
      <c r="E266" s="23">
        <v>12</v>
      </c>
      <c r="F266" s="77"/>
      <c r="G266" s="66">
        <v>12</v>
      </c>
      <c r="H266" s="99"/>
      <c r="I266" s="78">
        <f t="shared" ref="I266:I279" si="52">ROUND(D266*(1-$C$5%),2)</f>
        <v>116.91</v>
      </c>
      <c r="J266" s="104">
        <f t="shared" ref="J266:J279" si="53">H266*I266</f>
        <v>0</v>
      </c>
      <c r="K266" s="79">
        <v>0.164583333333333</v>
      </c>
      <c r="L266" s="80">
        <v>8.3199999999999995E-4</v>
      </c>
      <c r="M266" s="122">
        <v>210.44</v>
      </c>
      <c r="N266" s="117"/>
      <c r="O266" s="66"/>
      <c r="P266" s="105">
        <f t="shared" ref="P266:P279" si="54">H266*K266</f>
        <v>0</v>
      </c>
      <c r="Q266" s="106">
        <f t="shared" ref="Q266:Q279" si="55">H266*L266</f>
        <v>0</v>
      </c>
      <c r="R266" s="111"/>
      <c r="S266" s="45" t="s">
        <v>1158</v>
      </c>
      <c r="T266" s="81">
        <v>0.22</v>
      </c>
      <c r="U266" s="45" t="s">
        <v>52</v>
      </c>
      <c r="V266" s="82"/>
      <c r="W266" s="82"/>
      <c r="X266" s="82"/>
      <c r="Y266" s="74"/>
      <c r="Z266" s="74"/>
      <c r="AA266" s="74"/>
      <c r="AB266" s="74"/>
      <c r="AC266" s="74"/>
      <c r="AD266" s="83" t="s">
        <v>50</v>
      </c>
      <c r="AE266" s="83" t="s">
        <v>51</v>
      </c>
      <c r="AF266" s="74">
        <v>14606782466626</v>
      </c>
      <c r="AG266" s="114">
        <v>15.2</v>
      </c>
      <c r="AH266" s="114">
        <v>11.2</v>
      </c>
      <c r="AI266" s="114">
        <v>4</v>
      </c>
      <c r="AJ266" s="113"/>
      <c r="AK266" s="113"/>
    </row>
    <row r="267" spans="1:37" ht="22.8" x14ac:dyDescent="0.25">
      <c r="A267" s="75" t="s">
        <v>1159</v>
      </c>
      <c r="B267" s="76" t="s">
        <v>1160</v>
      </c>
      <c r="C267" t="s">
        <v>1161</v>
      </c>
      <c r="D267" s="92">
        <v>204</v>
      </c>
      <c r="E267" s="23">
        <v>32</v>
      </c>
      <c r="F267" s="77">
        <v>4</v>
      </c>
      <c r="G267" s="66">
        <v>4</v>
      </c>
      <c r="H267" s="99"/>
      <c r="I267" s="78">
        <f t="shared" si="52"/>
        <v>204</v>
      </c>
      <c r="J267" s="104">
        <f t="shared" si="53"/>
        <v>0</v>
      </c>
      <c r="K267" s="79">
        <v>0.14296875000000001</v>
      </c>
      <c r="L267" s="80">
        <v>3.40396875E-4</v>
      </c>
      <c r="M267" s="122">
        <v>367.2</v>
      </c>
      <c r="N267" s="117"/>
      <c r="O267" s="66"/>
      <c r="P267" s="105">
        <f t="shared" si="54"/>
        <v>0</v>
      </c>
      <c r="Q267" s="106">
        <f t="shared" si="55"/>
        <v>0</v>
      </c>
      <c r="R267" s="111"/>
      <c r="S267" s="45" t="s">
        <v>1162</v>
      </c>
      <c r="T267" s="81">
        <v>0.1</v>
      </c>
      <c r="U267" s="45" t="s">
        <v>52</v>
      </c>
      <c r="V267" s="82"/>
      <c r="W267" s="82" t="s">
        <v>67</v>
      </c>
      <c r="X267" s="82" t="s">
        <v>60</v>
      </c>
      <c r="Y267" s="74"/>
      <c r="Z267" s="74"/>
      <c r="AA267" s="74" t="s">
        <v>55</v>
      </c>
      <c r="AB267" s="74"/>
      <c r="AC267" s="74"/>
      <c r="AD267" s="83" t="s">
        <v>50</v>
      </c>
      <c r="AE267" s="83" t="s">
        <v>1163</v>
      </c>
      <c r="AF267" s="74">
        <v>14606782457297</v>
      </c>
      <c r="AG267" s="114">
        <v>16.399999999999999</v>
      </c>
      <c r="AH267" s="114">
        <v>12.2</v>
      </c>
      <c r="AI267" s="114">
        <v>1.3</v>
      </c>
      <c r="AJ267" s="113"/>
      <c r="AK267" s="113"/>
    </row>
    <row r="268" spans="1:37" ht="22.8" x14ac:dyDescent="0.25">
      <c r="A268" s="75" t="s">
        <v>1164</v>
      </c>
      <c r="B268" s="76" t="s">
        <v>1165</v>
      </c>
      <c r="C268" t="s">
        <v>1166</v>
      </c>
      <c r="D268" s="92">
        <v>204</v>
      </c>
      <c r="E268" s="23">
        <v>32</v>
      </c>
      <c r="F268" s="77">
        <v>4</v>
      </c>
      <c r="G268" s="66">
        <v>4</v>
      </c>
      <c r="H268" s="99"/>
      <c r="I268" s="78">
        <f t="shared" si="52"/>
        <v>204</v>
      </c>
      <c r="J268" s="104">
        <f t="shared" si="53"/>
        <v>0</v>
      </c>
      <c r="K268" s="79">
        <v>0.14296875000000001</v>
      </c>
      <c r="L268" s="80">
        <v>3.40396875E-4</v>
      </c>
      <c r="M268" s="122">
        <v>367.2</v>
      </c>
      <c r="N268" s="117"/>
      <c r="O268" s="66"/>
      <c r="P268" s="105">
        <f t="shared" si="54"/>
        <v>0</v>
      </c>
      <c r="Q268" s="106">
        <f t="shared" si="55"/>
        <v>0</v>
      </c>
      <c r="R268" s="111"/>
      <c r="S268" s="45" t="s">
        <v>1167</v>
      </c>
      <c r="T268" s="81">
        <v>0.1</v>
      </c>
      <c r="U268" s="45" t="s">
        <v>52</v>
      </c>
      <c r="V268" s="82"/>
      <c r="W268" s="82" t="s">
        <v>67</v>
      </c>
      <c r="X268" s="82" t="s">
        <v>60</v>
      </c>
      <c r="Y268" s="74"/>
      <c r="Z268" s="74"/>
      <c r="AA268" s="74" t="s">
        <v>55</v>
      </c>
      <c r="AB268" s="74"/>
      <c r="AC268" s="74"/>
      <c r="AD268" s="83" t="s">
        <v>50</v>
      </c>
      <c r="AE268" s="83" t="s">
        <v>1168</v>
      </c>
      <c r="AF268" s="74">
        <v>14606782457303</v>
      </c>
      <c r="AG268" s="114">
        <v>16.399999999999999</v>
      </c>
      <c r="AH268" s="114">
        <v>12.2</v>
      </c>
      <c r="AI268" s="114">
        <v>1.3</v>
      </c>
      <c r="AJ268" s="113"/>
      <c r="AK268" s="113"/>
    </row>
    <row r="269" spans="1:37" ht="22.8" x14ac:dyDescent="0.25">
      <c r="A269" s="75" t="s">
        <v>1169</v>
      </c>
      <c r="B269" s="76" t="s">
        <v>1170</v>
      </c>
      <c r="C269" t="s">
        <v>1171</v>
      </c>
      <c r="D269" s="92">
        <v>261</v>
      </c>
      <c r="E269" s="23">
        <v>20</v>
      </c>
      <c r="F269" s="77">
        <v>5</v>
      </c>
      <c r="G269" s="66">
        <v>5</v>
      </c>
      <c r="H269" s="99"/>
      <c r="I269" s="78">
        <f t="shared" si="52"/>
        <v>261</v>
      </c>
      <c r="J269" s="104">
        <f t="shared" si="53"/>
        <v>0</v>
      </c>
      <c r="K269" s="79">
        <v>0.23974999999999999</v>
      </c>
      <c r="L269" s="80">
        <v>4.8107039999999997E-4</v>
      </c>
      <c r="M269" s="122">
        <v>469.8</v>
      </c>
      <c r="N269" s="117"/>
      <c r="O269" s="66"/>
      <c r="P269" s="105">
        <f t="shared" si="54"/>
        <v>0</v>
      </c>
      <c r="Q269" s="106">
        <f t="shared" si="55"/>
        <v>0</v>
      </c>
      <c r="R269" s="111"/>
      <c r="S269" s="45" t="s">
        <v>1172</v>
      </c>
      <c r="T269" s="81">
        <v>0.1</v>
      </c>
      <c r="U269" s="45" t="s">
        <v>52</v>
      </c>
      <c r="V269" s="82"/>
      <c r="W269" s="82" t="s">
        <v>58</v>
      </c>
      <c r="X269" s="82" t="s">
        <v>54</v>
      </c>
      <c r="Y269" s="74"/>
      <c r="Z269" s="74"/>
      <c r="AA269" s="74" t="s">
        <v>55</v>
      </c>
      <c r="AB269" s="74"/>
      <c r="AC269" s="74"/>
      <c r="AD269" s="83" t="s">
        <v>50</v>
      </c>
      <c r="AE269" s="83" t="s">
        <v>1173</v>
      </c>
      <c r="AF269" s="74">
        <v>14606782447823</v>
      </c>
      <c r="AG269" s="114">
        <v>16.5</v>
      </c>
      <c r="AH269" s="114">
        <v>17.5</v>
      </c>
      <c r="AI269" s="114">
        <v>1.7</v>
      </c>
      <c r="AJ269" s="113"/>
      <c r="AK269" s="113"/>
    </row>
    <row r="270" spans="1:37" ht="22.8" x14ac:dyDescent="0.25">
      <c r="A270" s="75" t="s">
        <v>1174</v>
      </c>
      <c r="B270" s="76" t="s">
        <v>1175</v>
      </c>
      <c r="C270" t="s">
        <v>1176</v>
      </c>
      <c r="D270" s="92">
        <v>279</v>
      </c>
      <c r="E270" s="23">
        <v>30</v>
      </c>
      <c r="F270" s="77">
        <v>5</v>
      </c>
      <c r="G270" s="66">
        <v>5</v>
      </c>
      <c r="H270" s="99"/>
      <c r="I270" s="78">
        <f t="shared" si="52"/>
        <v>279</v>
      </c>
      <c r="J270" s="104">
        <f t="shared" si="53"/>
        <v>0</v>
      </c>
      <c r="K270" s="79">
        <v>0.24</v>
      </c>
      <c r="L270" s="80">
        <v>4.2955000000000001E-4</v>
      </c>
      <c r="M270" s="122">
        <v>502.2</v>
      </c>
      <c r="N270" s="117"/>
      <c r="O270" s="66"/>
      <c r="P270" s="105">
        <f t="shared" si="54"/>
        <v>0</v>
      </c>
      <c r="Q270" s="106">
        <f t="shared" si="55"/>
        <v>0</v>
      </c>
      <c r="R270" s="111"/>
      <c r="S270" s="45" t="s">
        <v>1177</v>
      </c>
      <c r="T270" s="81">
        <v>0.1</v>
      </c>
      <c r="U270" s="45" t="s">
        <v>52</v>
      </c>
      <c r="V270" s="82"/>
      <c r="W270" s="82" t="s">
        <v>58</v>
      </c>
      <c r="X270" s="82" t="s">
        <v>54</v>
      </c>
      <c r="Y270" s="74"/>
      <c r="Z270" s="74"/>
      <c r="AA270" s="74" t="s">
        <v>55</v>
      </c>
      <c r="AB270" s="74"/>
      <c r="AC270" s="74"/>
      <c r="AD270" s="83" t="s">
        <v>50</v>
      </c>
      <c r="AE270" s="83" t="s">
        <v>1178</v>
      </c>
      <c r="AF270" s="74">
        <v>24606782519633</v>
      </c>
      <c r="AG270" s="114">
        <v>20.5</v>
      </c>
      <c r="AH270" s="114">
        <v>15.8</v>
      </c>
      <c r="AI270" s="114">
        <v>1</v>
      </c>
      <c r="AJ270" s="113"/>
      <c r="AK270" s="113"/>
    </row>
    <row r="271" spans="1:37" ht="22.8" x14ac:dyDescent="0.25">
      <c r="A271" s="75" t="s">
        <v>1179</v>
      </c>
      <c r="B271" s="76" t="s">
        <v>1180</v>
      </c>
      <c r="C271" t="s">
        <v>1181</v>
      </c>
      <c r="D271" s="92">
        <v>279</v>
      </c>
      <c r="E271" s="23">
        <v>30</v>
      </c>
      <c r="F271" s="77">
        <v>5</v>
      </c>
      <c r="G271" s="66">
        <v>5</v>
      </c>
      <c r="H271" s="99"/>
      <c r="I271" s="78">
        <f t="shared" si="52"/>
        <v>279</v>
      </c>
      <c r="J271" s="104">
        <f t="shared" si="53"/>
        <v>0</v>
      </c>
      <c r="K271" s="79">
        <v>0.26316666666666599</v>
      </c>
      <c r="L271" s="80">
        <v>3.27191666666666E-4</v>
      </c>
      <c r="M271" s="122">
        <v>502.2</v>
      </c>
      <c r="N271" s="117"/>
      <c r="O271" s="66"/>
      <c r="P271" s="105">
        <f t="shared" si="54"/>
        <v>0</v>
      </c>
      <c r="Q271" s="106">
        <f t="shared" si="55"/>
        <v>0</v>
      </c>
      <c r="R271" s="111"/>
      <c r="S271" s="45" t="s">
        <v>1182</v>
      </c>
      <c r="T271" s="81">
        <v>0.1</v>
      </c>
      <c r="U271" s="45" t="s">
        <v>52</v>
      </c>
      <c r="V271" s="82"/>
      <c r="W271" s="82" t="s">
        <v>58</v>
      </c>
      <c r="X271" s="82" t="s">
        <v>54</v>
      </c>
      <c r="Y271" s="74"/>
      <c r="Z271" s="74"/>
      <c r="AA271" s="74" t="s">
        <v>55</v>
      </c>
      <c r="AB271" s="74"/>
      <c r="AC271" s="74"/>
      <c r="AD271" s="83" t="s">
        <v>50</v>
      </c>
      <c r="AE271" s="83" t="s">
        <v>1183</v>
      </c>
      <c r="AF271" s="74">
        <v>14606782423773</v>
      </c>
      <c r="AG271" s="114">
        <v>20.399999999999999</v>
      </c>
      <c r="AH271" s="114">
        <v>15.8</v>
      </c>
      <c r="AI271" s="114">
        <v>1.1000000000000001</v>
      </c>
      <c r="AJ271" s="113"/>
      <c r="AK271" s="113"/>
    </row>
    <row r="272" spans="1:37" ht="22.8" x14ac:dyDescent="0.25">
      <c r="A272" s="75" t="s">
        <v>1184</v>
      </c>
      <c r="B272" s="76" t="s">
        <v>1185</v>
      </c>
      <c r="C272" t="s">
        <v>1186</v>
      </c>
      <c r="D272" s="92">
        <v>230</v>
      </c>
      <c r="E272" s="23">
        <v>24</v>
      </c>
      <c r="F272" s="77">
        <v>6</v>
      </c>
      <c r="G272" s="66">
        <v>6</v>
      </c>
      <c r="H272" s="99"/>
      <c r="I272" s="78">
        <f t="shared" si="52"/>
        <v>230</v>
      </c>
      <c r="J272" s="104">
        <f t="shared" si="53"/>
        <v>0</v>
      </c>
      <c r="K272" s="79">
        <v>0.18124999999999999</v>
      </c>
      <c r="L272" s="80">
        <v>4.1432291666666598E-4</v>
      </c>
      <c r="M272" s="122">
        <v>414</v>
      </c>
      <c r="N272" s="117"/>
      <c r="O272" s="66"/>
      <c r="P272" s="105">
        <f t="shared" si="54"/>
        <v>0</v>
      </c>
      <c r="Q272" s="106">
        <f t="shared" si="55"/>
        <v>0</v>
      </c>
      <c r="R272" s="111"/>
      <c r="S272" s="45" t="s">
        <v>1187</v>
      </c>
      <c r="T272" s="81">
        <v>0.1</v>
      </c>
      <c r="U272" s="45" t="s">
        <v>52</v>
      </c>
      <c r="V272" s="82"/>
      <c r="W272" s="82" t="s">
        <v>67</v>
      </c>
      <c r="X272" s="82" t="s">
        <v>54</v>
      </c>
      <c r="Y272" s="74"/>
      <c r="Z272" s="74"/>
      <c r="AA272" s="74" t="s">
        <v>55</v>
      </c>
      <c r="AB272" s="74"/>
      <c r="AC272" s="74"/>
      <c r="AD272" s="83" t="s">
        <v>50</v>
      </c>
      <c r="AE272" s="83" t="s">
        <v>1188</v>
      </c>
      <c r="AF272" s="74">
        <v>14606782408466</v>
      </c>
      <c r="AG272" s="114">
        <v>17</v>
      </c>
      <c r="AH272" s="114">
        <v>16.5</v>
      </c>
      <c r="AI272" s="114">
        <v>0.9</v>
      </c>
      <c r="AJ272" s="113"/>
      <c r="AK272" s="113"/>
    </row>
    <row r="273" spans="1:37" ht="22.8" x14ac:dyDescent="0.25">
      <c r="A273" s="75" t="s">
        <v>1189</v>
      </c>
      <c r="B273" s="76" t="s">
        <v>1190</v>
      </c>
      <c r="C273" t="s">
        <v>1191</v>
      </c>
      <c r="D273" s="92">
        <v>230</v>
      </c>
      <c r="E273" s="23">
        <v>30</v>
      </c>
      <c r="F273" s="77">
        <v>5</v>
      </c>
      <c r="G273" s="66">
        <v>5</v>
      </c>
      <c r="H273" s="99"/>
      <c r="I273" s="78">
        <f t="shared" si="52"/>
        <v>230</v>
      </c>
      <c r="J273" s="104">
        <f t="shared" si="53"/>
        <v>0</v>
      </c>
      <c r="K273" s="79">
        <v>0.20225000000000001</v>
      </c>
      <c r="L273" s="80">
        <v>3.4862249999999999E-4</v>
      </c>
      <c r="M273" s="122">
        <v>414</v>
      </c>
      <c r="N273" s="117"/>
      <c r="O273" s="66"/>
      <c r="P273" s="105">
        <f t="shared" si="54"/>
        <v>0</v>
      </c>
      <c r="Q273" s="106">
        <f t="shared" si="55"/>
        <v>0</v>
      </c>
      <c r="R273" s="111"/>
      <c r="S273" s="45" t="s">
        <v>1192</v>
      </c>
      <c r="T273" s="81">
        <v>0.1</v>
      </c>
      <c r="U273" s="45" t="s">
        <v>52</v>
      </c>
      <c r="V273" s="82"/>
      <c r="W273" s="82" t="s">
        <v>67</v>
      </c>
      <c r="X273" s="82" t="s">
        <v>54</v>
      </c>
      <c r="Y273" s="74"/>
      <c r="Z273" s="74"/>
      <c r="AA273" s="74" t="s">
        <v>55</v>
      </c>
      <c r="AB273" s="74"/>
      <c r="AC273" s="74"/>
      <c r="AD273" s="83" t="s">
        <v>50</v>
      </c>
      <c r="AE273" s="83" t="s">
        <v>1193</v>
      </c>
      <c r="AF273" s="74">
        <v>24606782423787</v>
      </c>
      <c r="AG273" s="114">
        <v>20.3</v>
      </c>
      <c r="AH273" s="114">
        <v>15.3</v>
      </c>
      <c r="AI273" s="114">
        <v>1.3</v>
      </c>
      <c r="AJ273" s="113"/>
      <c r="AK273" s="113"/>
    </row>
    <row r="274" spans="1:37" ht="22.8" x14ac:dyDescent="0.25">
      <c r="A274" s="75" t="s">
        <v>1194</v>
      </c>
      <c r="B274" s="76" t="s">
        <v>1195</v>
      </c>
      <c r="C274" t="s">
        <v>1196</v>
      </c>
      <c r="D274" s="92">
        <v>109.89</v>
      </c>
      <c r="E274" s="23">
        <v>42</v>
      </c>
      <c r="F274" s="77">
        <v>7</v>
      </c>
      <c r="G274" s="66">
        <v>7</v>
      </c>
      <c r="H274" s="99"/>
      <c r="I274" s="78">
        <f t="shared" si="52"/>
        <v>109.89</v>
      </c>
      <c r="J274" s="104">
        <f t="shared" si="53"/>
        <v>0</v>
      </c>
      <c r="K274" s="79">
        <v>0.12773809523809501</v>
      </c>
      <c r="L274" s="80">
        <v>2.5934999999999999E-4</v>
      </c>
      <c r="M274" s="122">
        <v>197.81</v>
      </c>
      <c r="N274" s="117"/>
      <c r="O274" s="66"/>
      <c r="P274" s="105">
        <f t="shared" si="54"/>
        <v>0</v>
      </c>
      <c r="Q274" s="106">
        <f t="shared" si="55"/>
        <v>0</v>
      </c>
      <c r="R274" s="111"/>
      <c r="S274" s="45" t="s">
        <v>1197</v>
      </c>
      <c r="T274" s="81">
        <v>0.1</v>
      </c>
      <c r="U274" s="45" t="s">
        <v>52</v>
      </c>
      <c r="V274" s="82"/>
      <c r="W274" s="82" t="s">
        <v>67</v>
      </c>
      <c r="X274" s="82" t="s">
        <v>60</v>
      </c>
      <c r="Y274" s="74"/>
      <c r="Z274" s="74"/>
      <c r="AA274" s="74" t="s">
        <v>55</v>
      </c>
      <c r="AB274" s="74"/>
      <c r="AC274" s="74"/>
      <c r="AD274" s="83" t="s">
        <v>50</v>
      </c>
      <c r="AE274" s="83" t="s">
        <v>1198</v>
      </c>
      <c r="AF274" s="74">
        <v>14606782457310</v>
      </c>
      <c r="AG274" s="114">
        <v>16.399999999999999</v>
      </c>
      <c r="AH274" s="114">
        <v>12.2</v>
      </c>
      <c r="AI274" s="114">
        <v>1.3</v>
      </c>
      <c r="AJ274" s="113"/>
      <c r="AK274" s="113"/>
    </row>
    <row r="275" spans="1:37" ht="22.8" x14ac:dyDescent="0.25">
      <c r="A275" s="75" t="s">
        <v>1199</v>
      </c>
      <c r="B275" s="76" t="s">
        <v>1200</v>
      </c>
      <c r="C275" t="s">
        <v>1201</v>
      </c>
      <c r="D275" s="92">
        <v>307.51</v>
      </c>
      <c r="E275" s="23">
        <v>30</v>
      </c>
      <c r="F275" s="77">
        <v>5</v>
      </c>
      <c r="G275" s="66">
        <v>5</v>
      </c>
      <c r="H275" s="99"/>
      <c r="I275" s="78">
        <f t="shared" si="52"/>
        <v>307.51</v>
      </c>
      <c r="J275" s="104">
        <f t="shared" si="53"/>
        <v>0</v>
      </c>
      <c r="K275" s="79">
        <v>0.29199999999999998</v>
      </c>
      <c r="L275" s="80">
        <v>5.2997500000000002E-4</v>
      </c>
      <c r="M275" s="122">
        <v>553.52</v>
      </c>
      <c r="N275" s="117"/>
      <c r="O275" s="66"/>
      <c r="P275" s="105">
        <f t="shared" si="54"/>
        <v>0</v>
      </c>
      <c r="Q275" s="106">
        <f t="shared" si="55"/>
        <v>0</v>
      </c>
      <c r="R275" s="111"/>
      <c r="S275" s="45" t="s">
        <v>1202</v>
      </c>
      <c r="T275" s="81">
        <v>0.1</v>
      </c>
      <c r="U275" s="45" t="s">
        <v>52</v>
      </c>
      <c r="V275" s="82"/>
      <c r="W275" s="82" t="s">
        <v>59</v>
      </c>
      <c r="X275" s="82" t="s">
        <v>54</v>
      </c>
      <c r="Y275" s="74"/>
      <c r="Z275" s="74"/>
      <c r="AA275" s="74" t="s">
        <v>55</v>
      </c>
      <c r="AB275" s="74"/>
      <c r="AC275" s="74"/>
      <c r="AD275" s="83" t="s">
        <v>50</v>
      </c>
      <c r="AE275" s="83" t="s">
        <v>1203</v>
      </c>
      <c r="AF275" s="74">
        <v>24606782345508</v>
      </c>
      <c r="AG275" s="114">
        <v>20.5</v>
      </c>
      <c r="AH275" s="114">
        <v>15.5</v>
      </c>
      <c r="AI275" s="114">
        <v>1.1000000000000001</v>
      </c>
      <c r="AJ275" s="113"/>
      <c r="AK275" s="113"/>
    </row>
    <row r="276" spans="1:37" ht="22.8" x14ac:dyDescent="0.25">
      <c r="A276" s="75" t="s">
        <v>1204</v>
      </c>
      <c r="B276" s="76" t="s">
        <v>1205</v>
      </c>
      <c r="C276" t="s">
        <v>1206</v>
      </c>
      <c r="D276" s="92">
        <v>210</v>
      </c>
      <c r="E276" s="23">
        <v>30</v>
      </c>
      <c r="F276" s="77">
        <v>5</v>
      </c>
      <c r="G276" s="66">
        <v>5</v>
      </c>
      <c r="H276" s="99"/>
      <c r="I276" s="78">
        <f t="shared" si="52"/>
        <v>210</v>
      </c>
      <c r="J276" s="104">
        <f t="shared" si="53"/>
        <v>0</v>
      </c>
      <c r="K276" s="79">
        <v>0.28616666666666601</v>
      </c>
      <c r="L276" s="80">
        <v>4.83391666666666E-4</v>
      </c>
      <c r="M276" s="122">
        <v>378</v>
      </c>
      <c r="N276" s="117"/>
      <c r="O276" s="66"/>
      <c r="P276" s="105">
        <f t="shared" si="54"/>
        <v>0</v>
      </c>
      <c r="Q276" s="106">
        <f t="shared" si="55"/>
        <v>0</v>
      </c>
      <c r="R276" s="111"/>
      <c r="S276" s="45" t="s">
        <v>1207</v>
      </c>
      <c r="T276" s="81">
        <v>0.1</v>
      </c>
      <c r="U276" s="45" t="s">
        <v>52</v>
      </c>
      <c r="V276" s="82"/>
      <c r="W276" s="82" t="s">
        <v>69</v>
      </c>
      <c r="X276" s="82" t="s">
        <v>54</v>
      </c>
      <c r="Y276" s="74"/>
      <c r="Z276" s="74"/>
      <c r="AA276" s="74" t="s">
        <v>55</v>
      </c>
      <c r="AB276" s="74"/>
      <c r="AC276" s="74"/>
      <c r="AD276" s="83" t="s">
        <v>50</v>
      </c>
      <c r="AE276" s="83" t="s">
        <v>1208</v>
      </c>
      <c r="AF276" s="74">
        <v>14606782472825</v>
      </c>
      <c r="AG276" s="114">
        <v>20.5</v>
      </c>
      <c r="AH276" s="114">
        <v>15.6</v>
      </c>
      <c r="AI276" s="114">
        <v>1.5</v>
      </c>
      <c r="AJ276" s="113"/>
      <c r="AK276" s="113"/>
    </row>
    <row r="277" spans="1:37" ht="22.8" x14ac:dyDescent="0.25">
      <c r="A277" s="75" t="s">
        <v>1209</v>
      </c>
      <c r="B277" s="76" t="s">
        <v>1210</v>
      </c>
      <c r="C277" t="s">
        <v>1211</v>
      </c>
      <c r="D277" s="92">
        <v>210</v>
      </c>
      <c r="E277" s="23">
        <v>30</v>
      </c>
      <c r="F277" s="77">
        <v>5</v>
      </c>
      <c r="G277" s="66">
        <v>5</v>
      </c>
      <c r="H277" s="99"/>
      <c r="I277" s="78">
        <f t="shared" si="52"/>
        <v>210</v>
      </c>
      <c r="J277" s="104">
        <f t="shared" si="53"/>
        <v>0</v>
      </c>
      <c r="K277" s="79">
        <v>0.28616666666666601</v>
      </c>
      <c r="L277" s="80">
        <v>4.83391666666666E-4</v>
      </c>
      <c r="M277" s="122">
        <v>378</v>
      </c>
      <c r="N277" s="117"/>
      <c r="O277" s="66"/>
      <c r="P277" s="105">
        <f t="shared" si="54"/>
        <v>0</v>
      </c>
      <c r="Q277" s="106">
        <f t="shared" si="55"/>
        <v>0</v>
      </c>
      <c r="R277" s="111"/>
      <c r="S277" s="45" t="s">
        <v>1212</v>
      </c>
      <c r="T277" s="81">
        <v>0.1</v>
      </c>
      <c r="U277" s="45" t="s">
        <v>52</v>
      </c>
      <c r="V277" s="82"/>
      <c r="W277" s="82" t="s">
        <v>69</v>
      </c>
      <c r="X277" s="82" t="s">
        <v>54</v>
      </c>
      <c r="Y277" s="74"/>
      <c r="Z277" s="74"/>
      <c r="AA277" s="74" t="s">
        <v>55</v>
      </c>
      <c r="AB277" s="74"/>
      <c r="AC277" s="74"/>
      <c r="AD277" s="83" t="s">
        <v>50</v>
      </c>
      <c r="AE277" s="83" t="s">
        <v>1213</v>
      </c>
      <c r="AF277" s="74">
        <v>14606782472832</v>
      </c>
      <c r="AG277" s="114">
        <v>20.5</v>
      </c>
      <c r="AH277" s="114">
        <v>15.6</v>
      </c>
      <c r="AI277" s="114">
        <v>1.5</v>
      </c>
      <c r="AJ277" s="113"/>
      <c r="AK277" s="113"/>
    </row>
    <row r="278" spans="1:37" ht="34.200000000000003" x14ac:dyDescent="0.25">
      <c r="A278" s="75" t="s">
        <v>1214</v>
      </c>
      <c r="B278" s="76" t="s">
        <v>1215</v>
      </c>
      <c r="C278" t="s">
        <v>1216</v>
      </c>
      <c r="D278" s="92">
        <v>259.25</v>
      </c>
      <c r="E278" s="23">
        <v>20</v>
      </c>
      <c r="F278" s="77">
        <v>5</v>
      </c>
      <c r="G278" s="66">
        <v>5</v>
      </c>
      <c r="H278" s="99"/>
      <c r="I278" s="78">
        <f t="shared" si="52"/>
        <v>259.25</v>
      </c>
      <c r="J278" s="104">
        <f t="shared" si="53"/>
        <v>0</v>
      </c>
      <c r="K278" s="79">
        <v>0.37974999999999998</v>
      </c>
      <c r="L278" s="80">
        <v>7.2662699999999998E-4</v>
      </c>
      <c r="M278" s="122">
        <v>466.65</v>
      </c>
      <c r="N278" s="117"/>
      <c r="O278" s="66"/>
      <c r="P278" s="105">
        <f t="shared" si="54"/>
        <v>0</v>
      </c>
      <c r="Q278" s="106">
        <f t="shared" si="55"/>
        <v>0</v>
      </c>
      <c r="R278" s="111"/>
      <c r="S278" s="45" t="s">
        <v>1217</v>
      </c>
      <c r="T278" s="81">
        <v>0.22</v>
      </c>
      <c r="U278" s="45" t="s">
        <v>52</v>
      </c>
      <c r="V278" s="82"/>
      <c r="W278" s="82" t="s">
        <v>67</v>
      </c>
      <c r="X278" s="82" t="s">
        <v>49</v>
      </c>
      <c r="Y278" s="74"/>
      <c r="Z278" s="74"/>
      <c r="AA278" s="74" t="s">
        <v>66</v>
      </c>
      <c r="AB278" s="74"/>
      <c r="AC278" s="74"/>
      <c r="AD278" s="83" t="s">
        <v>50</v>
      </c>
      <c r="AE278" s="83" t="s">
        <v>1218</v>
      </c>
      <c r="AF278" s="74">
        <v>14606782465704</v>
      </c>
      <c r="AG278" s="114">
        <v>19.8</v>
      </c>
      <c r="AH278" s="114">
        <v>23.4</v>
      </c>
      <c r="AI278" s="114">
        <v>2.2999999999999998</v>
      </c>
      <c r="AJ278" s="113"/>
      <c r="AK278" s="113"/>
    </row>
    <row r="279" spans="1:37" ht="34.200000000000003" x14ac:dyDescent="0.25">
      <c r="A279" s="75" t="s">
        <v>1219</v>
      </c>
      <c r="B279" s="76" t="s">
        <v>1220</v>
      </c>
      <c r="C279" t="s">
        <v>1221</v>
      </c>
      <c r="D279" s="92">
        <v>259.25</v>
      </c>
      <c r="E279" s="23">
        <v>20</v>
      </c>
      <c r="F279" s="77">
        <v>5</v>
      </c>
      <c r="G279" s="66">
        <v>5</v>
      </c>
      <c r="H279" s="99"/>
      <c r="I279" s="78">
        <f t="shared" si="52"/>
        <v>259.25</v>
      </c>
      <c r="J279" s="104">
        <f t="shared" si="53"/>
        <v>0</v>
      </c>
      <c r="K279" s="79">
        <v>0.37974999999999998</v>
      </c>
      <c r="L279" s="80">
        <v>7.2662699999999998E-4</v>
      </c>
      <c r="M279" s="122">
        <v>466.65</v>
      </c>
      <c r="N279" s="117"/>
      <c r="O279" s="66"/>
      <c r="P279" s="105">
        <f t="shared" si="54"/>
        <v>0</v>
      </c>
      <c r="Q279" s="106">
        <f t="shared" si="55"/>
        <v>0</v>
      </c>
      <c r="R279" s="111"/>
      <c r="S279" s="45" t="s">
        <v>1222</v>
      </c>
      <c r="T279" s="81">
        <v>0.22</v>
      </c>
      <c r="U279" s="45" t="s">
        <v>52</v>
      </c>
      <c r="V279" s="82"/>
      <c r="W279" s="82" t="s">
        <v>67</v>
      </c>
      <c r="X279" s="82" t="s">
        <v>49</v>
      </c>
      <c r="Y279" s="74"/>
      <c r="Z279" s="74"/>
      <c r="AA279" s="74" t="s">
        <v>66</v>
      </c>
      <c r="AB279" s="74"/>
      <c r="AC279" s="74"/>
      <c r="AD279" s="83" t="s">
        <v>50</v>
      </c>
      <c r="AE279" s="83" t="s">
        <v>1223</v>
      </c>
      <c r="AF279" s="74">
        <v>14606782465728</v>
      </c>
      <c r="AG279" s="114">
        <v>19.8</v>
      </c>
      <c r="AH279" s="114">
        <v>23.4</v>
      </c>
      <c r="AI279" s="114">
        <v>2.2999999999999998</v>
      </c>
      <c r="AJ279" s="113"/>
      <c r="AK279" s="113"/>
    </row>
    <row r="280" spans="1:37" x14ac:dyDescent="0.25">
      <c r="A280" s="54"/>
      <c r="B280" s="64"/>
      <c r="C280" s="88"/>
      <c r="D280" s="93"/>
      <c r="E280" s="58"/>
      <c r="F280" s="59"/>
      <c r="G280" s="96"/>
      <c r="H280" s="100"/>
      <c r="I280" s="60"/>
      <c r="J280" s="55"/>
      <c r="K280" s="56"/>
      <c r="L280" s="57"/>
      <c r="M280" s="121"/>
      <c r="N280" s="118"/>
      <c r="O280" s="96"/>
      <c r="P280" s="109"/>
      <c r="Q280" s="110"/>
      <c r="R280" s="112"/>
      <c r="S280" s="61"/>
      <c r="T280" s="61"/>
      <c r="U280" s="61"/>
      <c r="V280" s="62"/>
      <c r="W280" s="62"/>
      <c r="X280" s="62"/>
      <c r="Y280" s="53"/>
      <c r="Z280" s="53"/>
      <c r="AA280" s="53"/>
      <c r="AB280" s="53"/>
      <c r="AC280" s="53"/>
      <c r="AD280" s="53"/>
      <c r="AE280" s="53"/>
      <c r="AF280" s="53"/>
      <c r="AG280" s="115"/>
      <c r="AH280" s="115"/>
      <c r="AI280" s="115"/>
      <c r="AJ280" s="113"/>
      <c r="AK280" s="113"/>
    </row>
  </sheetData>
  <protectedRanges>
    <protectedRange sqref="H6:H7" name="Диапазон1_1_1_1"/>
  </protectedRanges>
  <autoFilter ref="A7:AH280"/>
  <mergeCells count="3">
    <mergeCell ref="W6:AD6"/>
    <mergeCell ref="C1:E1"/>
    <mergeCell ref="AG6:AI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6"/>
  <sheetViews>
    <sheetView workbookViewId="0">
      <selection activeCell="D4" sqref="D4"/>
    </sheetView>
  </sheetViews>
  <sheetFormatPr defaultRowHeight="13.2" x14ac:dyDescent="0.25"/>
  <sheetData>
    <row r="1" spans="1:11" ht="18" x14ac:dyDescent="0.35">
      <c r="A1" s="3" t="s">
        <v>1</v>
      </c>
      <c r="B1" s="3"/>
      <c r="C1" s="3"/>
      <c r="D1" s="3"/>
      <c r="E1" s="4"/>
      <c r="F1" s="3"/>
      <c r="G1" s="3"/>
      <c r="H1" s="4"/>
      <c r="I1" s="4"/>
      <c r="J1" s="4"/>
      <c r="K1" s="4"/>
    </row>
    <row r="2" spans="1:11" ht="18" x14ac:dyDescent="0.35">
      <c r="A2" s="3" t="s">
        <v>2</v>
      </c>
      <c r="B2" s="3"/>
      <c r="C2" s="3"/>
      <c r="D2" s="3"/>
      <c r="E2" s="4"/>
      <c r="F2" s="3"/>
      <c r="G2" s="3"/>
      <c r="H2" s="4"/>
      <c r="I2" s="4"/>
      <c r="J2" s="4"/>
      <c r="K2" s="4"/>
    </row>
    <row r="3" spans="1:11" ht="18" x14ac:dyDescent="0.35">
      <c r="A3" s="3" t="s">
        <v>3</v>
      </c>
      <c r="B3" s="3"/>
      <c r="C3" s="3"/>
      <c r="D3" s="3"/>
      <c r="E3" s="4"/>
      <c r="F3" s="3"/>
      <c r="G3" s="3"/>
      <c r="H3" s="4"/>
      <c r="I3" s="4"/>
      <c r="J3" s="4"/>
      <c r="K3" s="4"/>
    </row>
    <row r="4" spans="1:11" ht="18" x14ac:dyDescent="0.35">
      <c r="A4" s="3" t="s">
        <v>4</v>
      </c>
      <c r="B4" s="3"/>
      <c r="C4" s="3"/>
      <c r="D4" s="3"/>
      <c r="E4" s="4"/>
      <c r="F4" s="3"/>
      <c r="G4" s="3"/>
      <c r="H4" s="4"/>
      <c r="I4" s="4"/>
      <c r="J4" s="4"/>
      <c r="K4" s="4"/>
    </row>
    <row r="5" spans="1:11" ht="18" x14ac:dyDescent="0.35">
      <c r="A5" s="3"/>
      <c r="B5" s="3"/>
      <c r="C5" s="3"/>
      <c r="D5" s="3"/>
      <c r="E5" s="4"/>
      <c r="F5" s="3"/>
      <c r="G5" s="3"/>
      <c r="H5" s="4"/>
      <c r="I5" s="4"/>
      <c r="J5" s="4"/>
      <c r="K5" s="4"/>
    </row>
    <row r="6" spans="1:11" ht="18" x14ac:dyDescent="0.35">
      <c r="A6" s="5" t="s">
        <v>5</v>
      </c>
      <c r="B6" s="3"/>
      <c r="C6" s="3"/>
      <c r="D6" s="3"/>
      <c r="E6" s="4"/>
      <c r="F6" s="3"/>
      <c r="G6" s="3"/>
      <c r="H6" s="4"/>
      <c r="I6" s="4"/>
      <c r="J6" s="4"/>
      <c r="K6" s="4"/>
    </row>
    <row r="7" spans="1:11" ht="18" x14ac:dyDescent="0.35">
      <c r="A7" s="5" t="s">
        <v>6</v>
      </c>
      <c r="B7" s="3"/>
      <c r="C7" s="3"/>
      <c r="D7" s="3"/>
      <c r="E7" s="4"/>
      <c r="F7" s="3"/>
      <c r="G7" s="3"/>
      <c r="H7" s="4"/>
      <c r="I7" s="4"/>
      <c r="J7" s="4"/>
      <c r="K7" s="4"/>
    </row>
    <row r="8" spans="1:11" x14ac:dyDescent="0.25">
      <c r="A8" s="6"/>
      <c r="B8" s="6"/>
      <c r="C8" s="6"/>
      <c r="D8" s="6"/>
      <c r="E8" s="7"/>
      <c r="F8" s="6"/>
      <c r="G8" s="6"/>
      <c r="H8" s="6"/>
      <c r="I8" s="6"/>
      <c r="J8" s="6"/>
      <c r="K8" s="6"/>
    </row>
    <row r="9" spans="1:11" ht="18" x14ac:dyDescent="0.35">
      <c r="A9" s="5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" x14ac:dyDescent="0.35">
      <c r="A10" s="5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8" x14ac:dyDescent="0.3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7.399999999999999" x14ac:dyDescent="0.3">
      <c r="A12" s="8" t="s">
        <v>9</v>
      </c>
      <c r="B12" s="9"/>
      <c r="C12" s="9"/>
      <c r="D12" s="9"/>
      <c r="E12" s="10"/>
      <c r="F12" s="9"/>
      <c r="G12" s="9"/>
      <c r="H12" s="10"/>
      <c r="I12" s="10"/>
      <c r="J12" s="10"/>
      <c r="K12" s="10"/>
    </row>
    <row r="13" spans="1:11" ht="17.399999999999999" x14ac:dyDescent="0.3">
      <c r="A13" s="11" t="s">
        <v>10</v>
      </c>
      <c r="B13" s="12"/>
      <c r="C13" s="12"/>
      <c r="D13" s="12"/>
      <c r="E13" s="13"/>
      <c r="F13" s="12"/>
      <c r="G13" s="12"/>
      <c r="H13" s="13"/>
      <c r="I13" s="13"/>
      <c r="J13" s="13"/>
      <c r="K13" s="13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0.399999999999999" x14ac:dyDescent="0.35">
      <c r="A15" s="14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0.399999999999999" x14ac:dyDescent="0.35">
      <c r="A16" s="14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Склад</vt:lpstr>
      <vt:lpstr>оформление заказа</vt:lpstr>
    </vt:vector>
  </TitlesOfParts>
  <Company>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polinka</dc:creator>
  <cp:lastModifiedBy>Albina</cp:lastModifiedBy>
  <cp:lastPrinted>2008-11-26T15:01:48Z</cp:lastPrinted>
  <dcterms:created xsi:type="dcterms:W3CDTF">2008-10-14T04:57:40Z</dcterms:created>
  <dcterms:modified xsi:type="dcterms:W3CDTF">2026-07-22T09:53:03Z</dcterms:modified>
</cp:coreProperties>
</file>