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updateLinks="never" codeName="PriceBook" defaultThemeVersion="124226"/>
  <bookViews>
    <workbookView xWindow="-15" yWindow="165" windowWidth="19320" windowHeight="4905" tabRatio="260"/>
  </bookViews>
  <sheets>
    <sheet name="Прайс-лист" sheetId="1" r:id="rId1"/>
    <sheet name="Инструкция и Глоссарий" sheetId="4" state="hidden" r:id="rId2"/>
    <sheet name="Инструкция" sheetId="3" state="hidden" r:id="rId3"/>
  </sheets>
  <externalReferences>
    <externalReference r:id="rId4"/>
  </externalReferences>
  <definedNames>
    <definedName name="_xlnm._FilterDatabase" localSheetId="0" hidden="1">'Прайс-лист'!$A$17:$BN$43</definedName>
    <definedName name="ADDRESS">'Прайс-лист'!$F$2</definedName>
    <definedName name="Crit">'Прайс-лист'!$AT$4:$AT$5</definedName>
    <definedName name="DATA" localSheetId="1">'[1]Прайс-лист'!#REF!</definedName>
    <definedName name="DATA">'Прайс-лист'!#REF!</definedName>
    <definedName name="ID_TYPE">'Прайс-лист'!$AL$17</definedName>
    <definedName name="LINES">'Прайс-лист'!$A$1</definedName>
    <definedName name="PHONE" localSheetId="1">'[1]Прайс-лист'!#REF!</definedName>
    <definedName name="PHONE">'Прайс-лист'!#REF!</definedName>
    <definedName name="PRICE_DATE" localSheetId="1">'[1]Прайс-лист'!#REF!</definedName>
    <definedName name="PRICE_DATE">'Прайс-лист'!#REF!</definedName>
    <definedName name="QQ" localSheetId="1">'[1]Прайс-лист'!#REF!</definedName>
    <definedName name="QQ">'Прайс-лист'!#REF!</definedName>
    <definedName name="QQQQ" localSheetId="1">'[1]Прайс-лист'!#REF!</definedName>
    <definedName name="QQQQ">'Прайс-лист'!#REF!</definedName>
    <definedName name="SALER_NAME" localSheetId="1">'[1]Прайс-лист'!#REF!</definedName>
    <definedName name="SALER_NAME">'Прайс-лист'!#REF!</definedName>
    <definedName name="_xlnm.Criteria" localSheetId="1">'[1]Прайс-лист'!#REF!</definedName>
    <definedName name="_xlnm.Criteria">'Прайс-лист'!#REF!</definedName>
    <definedName name="_xlnm.Print_Area" localSheetId="0">'Прайс-лист'!$C:$AS</definedName>
  </definedNames>
  <calcPr calcId="144525" refMode="R1C1"/>
</workbook>
</file>

<file path=xl/calcChain.xml><?xml version="1.0" encoding="utf-8"?>
<calcChain xmlns="http://schemas.openxmlformats.org/spreadsheetml/2006/main">
  <c r="AO43" i="1" l="1"/>
  <c r="BJ43" i="1" s="1"/>
  <c r="AO42" i="1"/>
  <c r="BI42" i="1" s="1"/>
  <c r="AO41" i="1"/>
  <c r="BJ41" i="1" s="1"/>
  <c r="AO40" i="1"/>
  <c r="BJ40" i="1" s="1"/>
  <c r="AO39" i="1"/>
  <c r="BJ39" i="1" s="1"/>
  <c r="AO38" i="1"/>
  <c r="BI38" i="1" s="1"/>
  <c r="AO37" i="1"/>
  <c r="BJ37" i="1" s="1"/>
  <c r="AO36" i="1"/>
  <c r="BJ36" i="1" s="1"/>
  <c r="AO35" i="1"/>
  <c r="BJ35" i="1" s="1"/>
  <c r="AO34" i="1"/>
  <c r="BI34" i="1" s="1"/>
  <c r="AO33" i="1"/>
  <c r="BJ33" i="1" s="1"/>
  <c r="AO32" i="1"/>
  <c r="BJ32" i="1" s="1"/>
  <c r="AO31" i="1"/>
  <c r="BJ31" i="1" s="1"/>
  <c r="AO30" i="1"/>
  <c r="BI30" i="1" s="1"/>
  <c r="AO29" i="1"/>
  <c r="BJ29" i="1" s="1"/>
  <c r="AO28" i="1"/>
  <c r="BJ28" i="1" s="1"/>
  <c r="AO27" i="1"/>
  <c r="BJ27" i="1" s="1"/>
  <c r="AO26" i="1"/>
  <c r="BI26" i="1" s="1"/>
  <c r="AO25" i="1"/>
  <c r="BJ25" i="1" s="1"/>
  <c r="AO24" i="1"/>
  <c r="BJ24" i="1" s="1"/>
  <c r="AO23" i="1"/>
  <c r="BJ23" i="1" s="1"/>
  <c r="AO22" i="1"/>
  <c r="BI22" i="1" s="1"/>
  <c r="AO21" i="1"/>
  <c r="BJ21" i="1" s="1"/>
  <c r="AO20" i="1"/>
  <c r="BJ20" i="1" s="1"/>
  <c r="AO19" i="1"/>
  <c r="BJ19" i="1" s="1"/>
  <c r="AO18" i="1"/>
  <c r="BI18" i="1" s="1"/>
  <c r="BI23" i="1" l="1"/>
  <c r="BJ26" i="1"/>
  <c r="BI41" i="1"/>
  <c r="BI21" i="1"/>
  <c r="BI19" i="1"/>
  <c r="BJ34" i="1"/>
  <c r="BJ22" i="1"/>
  <c r="BI33" i="1"/>
  <c r="BI35" i="1"/>
  <c r="BJ18" i="1"/>
  <c r="BI25" i="1"/>
  <c r="BI27" i="1"/>
  <c r="BJ42" i="1"/>
  <c r="BJ30" i="1"/>
  <c r="BI37" i="1"/>
  <c r="BI39" i="1"/>
  <c r="BI29" i="1"/>
  <c r="BI31" i="1"/>
  <c r="BJ38" i="1"/>
  <c r="BI20" i="1"/>
  <c r="BI24" i="1"/>
  <c r="BI28" i="1"/>
  <c r="BI32" i="1"/>
  <c r="BI36" i="1"/>
  <c r="BI40" i="1"/>
  <c r="BI43" i="1"/>
  <c r="J13" i="1" l="1" a="1"/>
  <c r="J13" i="1" s="1"/>
  <c r="J12" i="1" a="1"/>
  <c r="J12" i="1" s="1"/>
  <c r="J11" i="1" a="1"/>
  <c r="J11" i="1" s="1"/>
  <c r="J10" i="1" a="1"/>
  <c r="J10" i="1" s="1"/>
  <c r="J14" i="1" l="1" a="1"/>
  <c r="J14" i="1" s="1"/>
  <c r="J15" i="1" l="1"/>
  <c r="J9" i="1"/>
  <c r="A2" i="1"/>
  <c r="Q9" i="1" l="1"/>
</calcChain>
</file>

<file path=xl/comments1.xml><?xml version="1.0" encoding="utf-8"?>
<comments xmlns="http://schemas.openxmlformats.org/spreadsheetml/2006/main">
  <authors>
    <author>Author</author>
    <author>chernousov</author>
    <author>Александр Сиренко</author>
    <author>Заводская</author>
  </authors>
  <commentList>
    <comment ref="C17" authorId="0">
      <text>
        <r>
          <rPr>
            <b/>
            <sz val="8"/>
            <color indexed="81"/>
            <rFont val="Tahoma"/>
            <family val="2"/>
            <charset val="204"/>
          </rPr>
          <t>Поставьте в поле напротив интересующей позиции необходимое количество пачек.</t>
        </r>
      </text>
    </comment>
    <comment ref="D17" authorId="0">
      <text>
        <r>
          <rPr>
            <b/>
            <sz val="8"/>
            <color indexed="81"/>
            <rFont val="Tahoma"/>
            <family val="2"/>
            <charset val="204"/>
          </rPr>
          <t>Поставьте в поле напротив интересующей позиции необходимое количество экземпляров.</t>
        </r>
      </text>
    </comment>
    <comment ref="E17" authorId="1">
      <text>
        <r>
          <rPr>
            <b/>
            <sz val="8"/>
            <color indexed="81"/>
            <rFont val="Tahoma"/>
            <family val="2"/>
            <charset val="204"/>
          </rPr>
          <t>Цена книги, без скидки</t>
        </r>
      </text>
    </comment>
    <comment ref="F17" authorId="1">
      <text>
        <r>
          <rPr>
            <b/>
            <sz val="8"/>
            <color indexed="81"/>
            <rFont val="Tahoma"/>
            <family val="2"/>
            <charset val="204"/>
          </rPr>
          <t>Название продукции</t>
        </r>
      </text>
    </comment>
    <comment ref="G17" authorId="1">
      <text>
        <r>
          <rPr>
            <b/>
            <sz val="8"/>
            <color indexed="81"/>
            <rFont val="Tahoma"/>
            <family val="2"/>
            <charset val="204"/>
          </rPr>
          <t>Фамилия автора и его инициалы</t>
        </r>
      </text>
    </comment>
    <comment ref="H17" authorId="1">
      <text>
        <r>
          <rPr>
            <b/>
            <sz val="8"/>
            <color indexed="81"/>
            <rFont val="Tahoma"/>
            <family val="2"/>
            <charset val="204"/>
          </rPr>
          <t>Принадлежность позиции к серии</t>
        </r>
      </text>
    </comment>
    <comment ref="K17" authorId="2">
      <text>
        <r>
          <rPr>
            <b/>
            <sz val="9"/>
            <color indexed="81"/>
            <rFont val="Tahoma"/>
            <family val="2"/>
            <charset val="204"/>
          </rPr>
          <t>Серии особого внимания издательства (высоколиквидные с длинным жизненным циклом)</t>
        </r>
        <r>
          <rPr>
            <sz val="9"/>
            <color indexed="81"/>
            <rFont val="Tahoma"/>
            <family val="2"/>
            <charset val="204"/>
          </rPr>
          <t xml:space="preserve">
</t>
        </r>
      </text>
    </comment>
    <comment ref="L17" authorId="1">
      <text>
        <r>
          <rPr>
            <b/>
            <sz val="8"/>
            <color indexed="81"/>
            <rFont val="Tahoma"/>
            <family val="2"/>
            <charset val="204"/>
          </rPr>
          <t>Выделение ассортимента, который участвует в федеральных акциях и/или пользуется сезонным спросом</t>
        </r>
      </text>
    </comment>
    <comment ref="M17" authorId="2">
      <text>
        <r>
          <rPr>
            <b/>
            <sz val="9"/>
            <color indexed="81"/>
            <rFont val="Tahoma"/>
            <family val="2"/>
            <charset val="204"/>
          </rPr>
          <t>Краткое наименование сегмента:
ВРЛ - взрослая развлекательная литература
ДРЛ - детская развлекательная литература
НПЛ - научно-популярная литература
ПРЛ - прикладная литература
ШЛ - школьная литература</t>
        </r>
        <r>
          <rPr>
            <sz val="9"/>
            <color indexed="81"/>
            <rFont val="Tahoma"/>
            <family val="2"/>
            <charset val="204"/>
          </rPr>
          <t xml:space="preserve">
</t>
        </r>
      </text>
    </comment>
    <comment ref="N17" authorId="2">
      <text>
        <r>
          <rPr>
            <b/>
            <sz val="9"/>
            <color indexed="81"/>
            <rFont val="Tahoma"/>
            <family val="2"/>
            <charset val="204"/>
          </rPr>
          <t>Соответсвие виду продукции</t>
        </r>
        <r>
          <rPr>
            <sz val="9"/>
            <color indexed="81"/>
            <rFont val="Tahoma"/>
            <family val="2"/>
            <charset val="204"/>
          </rPr>
          <t xml:space="preserve">
</t>
        </r>
      </text>
    </comment>
    <comment ref="O17" authorId="1">
      <text>
        <r>
          <rPr>
            <b/>
            <sz val="8"/>
            <color indexed="81"/>
            <rFont val="Tahoma"/>
            <family val="2"/>
            <charset val="204"/>
          </rPr>
          <t>Соответствие продукции нише</t>
        </r>
      </text>
    </comment>
    <comment ref="P17" authorId="2">
      <text>
        <r>
          <rPr>
            <b/>
            <sz val="9"/>
            <color indexed="81"/>
            <rFont val="Tahoma"/>
            <family val="2"/>
            <charset val="204"/>
          </rPr>
          <t>Соответсвие продукции тематике</t>
        </r>
        <r>
          <rPr>
            <sz val="9"/>
            <color indexed="81"/>
            <rFont val="Tahoma"/>
            <family val="2"/>
            <charset val="204"/>
          </rPr>
          <t xml:space="preserve">
</t>
        </r>
      </text>
    </comment>
    <comment ref="Q17" authorId="1">
      <text>
        <r>
          <rPr>
            <b/>
            <sz val="8"/>
            <color indexed="81"/>
            <rFont val="Tahoma"/>
            <family val="2"/>
            <charset val="204"/>
          </rPr>
          <t>Издательство, выпустившее продукцию</t>
        </r>
      </text>
    </comment>
    <comment ref="R17" authorId="2">
      <text>
        <r>
          <rPr>
            <b/>
            <sz val="9"/>
            <color indexed="81"/>
            <rFont val="Tahoma"/>
            <family val="2"/>
            <charset val="204"/>
          </rPr>
          <t>Издательский бренд, под которым издательство выпустило продукцию</t>
        </r>
        <r>
          <rPr>
            <sz val="9"/>
            <color indexed="81"/>
            <rFont val="Tahoma"/>
            <family val="2"/>
            <charset val="204"/>
          </rPr>
          <t xml:space="preserve">
</t>
        </r>
      </text>
    </comment>
    <comment ref="S17" authorId="1">
      <text>
        <r>
          <rPr>
            <b/>
            <sz val="8"/>
            <color indexed="81"/>
            <rFont val="Tahoma"/>
            <family val="2"/>
            <charset val="204"/>
          </rPr>
          <t>Код ISBN 
(International Standard Book Number)</t>
        </r>
      </text>
    </comment>
    <comment ref="T17" authorId="0">
      <text>
        <r>
          <rPr>
            <b/>
            <sz val="8"/>
            <color indexed="81"/>
            <rFont val="Tahoma"/>
            <family val="2"/>
            <charset val="204"/>
          </rPr>
          <t>Размер ставки НДС на продукцию</t>
        </r>
      </text>
    </comment>
    <comment ref="U17" authorId="0">
      <text>
        <r>
          <rPr>
            <b/>
            <sz val="8"/>
            <color indexed="81"/>
            <rFont val="Tahoma"/>
            <family val="2"/>
            <charset val="204"/>
          </rPr>
          <t>Стандартная пачка в экземплярах</t>
        </r>
      </text>
    </comment>
    <comment ref="V17" authorId="0">
      <text>
        <r>
          <rPr>
            <b/>
            <sz val="8"/>
            <color indexed="81"/>
            <rFont val="Tahoma"/>
            <family val="2"/>
            <charset val="204"/>
          </rPr>
          <t>Дата первого тиража</t>
        </r>
      </text>
    </comment>
    <comment ref="W17" authorId="0">
      <text>
        <r>
          <rPr>
            <b/>
            <sz val="8"/>
            <color indexed="81"/>
            <rFont val="Tahoma"/>
            <family val="2"/>
            <charset val="204"/>
          </rPr>
          <t>Дата последнего тиража</t>
        </r>
      </text>
    </comment>
    <comment ref="X17" authorId="1">
      <text>
        <r>
          <rPr>
            <b/>
            <sz val="8"/>
            <color indexed="81"/>
            <rFont val="Tahoma"/>
            <family val="2"/>
            <charset val="204"/>
          </rPr>
          <t>Код EAN 
(European Article Number)</t>
        </r>
      </text>
    </comment>
    <comment ref="Y17" authorId="0">
      <text>
        <r>
          <rPr>
            <b/>
            <sz val="8"/>
            <color indexed="81"/>
            <rFont val="Tahoma"/>
            <family val="2"/>
            <charset val="204"/>
          </rPr>
          <t>Количество страниц</t>
        </r>
      </text>
    </comment>
    <comment ref="Z17" authorId="1">
      <text>
        <r>
          <rPr>
            <b/>
            <sz val="8"/>
            <color indexed="81"/>
            <rFont val="Tahoma"/>
            <family val="2"/>
            <charset val="204"/>
          </rPr>
          <t>Масса одного экземпляра продукции в килограммах</t>
        </r>
      </text>
    </comment>
    <comment ref="AA17" authorId="2">
      <text>
        <r>
          <rPr>
            <b/>
            <sz val="9"/>
            <color indexed="81"/>
            <rFont val="Tahoma"/>
            <family val="2"/>
            <charset val="204"/>
          </rPr>
          <t>Физический размер издания: ширина, высота, в мм.</t>
        </r>
        <r>
          <rPr>
            <sz val="9"/>
            <color indexed="81"/>
            <rFont val="Tahoma"/>
            <family val="2"/>
            <charset val="204"/>
          </rPr>
          <t xml:space="preserve">
</t>
        </r>
      </text>
    </comment>
    <comment ref="AC17" authorId="1">
      <text>
        <r>
          <rPr>
            <b/>
            <sz val="8"/>
            <color indexed="81"/>
            <rFont val="Tahoma"/>
            <family val="2"/>
            <charset val="204"/>
          </rPr>
          <t>Формат издания</t>
        </r>
      </text>
    </comment>
    <comment ref="AD17" authorId="0">
      <text>
        <r>
          <rPr>
            <b/>
            <sz val="8"/>
            <color indexed="81"/>
            <rFont val="Tahoma"/>
            <family val="2"/>
            <charset val="204"/>
          </rPr>
          <t>Тип переплета</t>
        </r>
      </text>
    </comment>
    <comment ref="AF17" authorId="2">
      <text>
        <r>
          <rPr>
            <b/>
            <sz val="9"/>
            <color indexed="81"/>
            <rFont val="Tahoma"/>
            <family val="2"/>
            <charset val="204"/>
          </rPr>
          <t>Указатель уценки</t>
        </r>
        <r>
          <rPr>
            <sz val="9"/>
            <color indexed="81"/>
            <rFont val="Tahoma"/>
            <family val="2"/>
            <charset val="204"/>
          </rPr>
          <t xml:space="preserve">
</t>
        </r>
      </text>
    </comment>
    <comment ref="AG17" authorId="2">
      <text>
        <r>
          <rPr>
            <b/>
            <sz val="9"/>
            <color indexed="81"/>
            <rFont val="Tahoma"/>
            <family val="2"/>
            <charset val="204"/>
          </rPr>
          <t>ФИО ответсвенного редактора продукции</t>
        </r>
        <r>
          <rPr>
            <sz val="9"/>
            <color indexed="81"/>
            <rFont val="Tahoma"/>
            <family val="2"/>
            <charset val="204"/>
          </rPr>
          <t xml:space="preserve">
</t>
        </r>
      </text>
    </comment>
    <comment ref="AI17" authorId="1">
      <text>
        <r>
          <rPr>
            <b/>
            <sz val="8"/>
            <color indexed="81"/>
            <rFont val="Tahoma"/>
            <family val="2"/>
            <charset val="204"/>
          </rPr>
          <t>Краткое обозначение серии</t>
        </r>
      </text>
    </comment>
    <comment ref="AL17" authorId="0">
      <text>
        <r>
          <rPr>
            <b/>
            <sz val="8"/>
            <color indexed="81"/>
            <rFont val="Tahoma"/>
            <family val="2"/>
            <charset val="204"/>
          </rPr>
          <t>Уникальный идентификационный номер книги в издательстве</t>
        </r>
      </text>
    </comment>
    <comment ref="AM17" authorId="3">
      <text>
        <r>
          <rPr>
            <b/>
            <sz val="9"/>
            <color indexed="81"/>
            <rFont val="Tahoma"/>
            <family val="2"/>
            <charset val="204"/>
          </rPr>
          <t>Название редакции</t>
        </r>
        <r>
          <rPr>
            <sz val="9"/>
            <color indexed="81"/>
            <rFont val="Tahoma"/>
            <family val="2"/>
            <charset val="204"/>
          </rPr>
          <t xml:space="preserve">
</t>
        </r>
      </text>
    </comment>
    <comment ref="AN17" authorId="3">
      <text>
        <r>
          <rPr>
            <b/>
            <sz val="9"/>
            <color indexed="81"/>
            <rFont val="Tahoma"/>
            <family val="2"/>
            <charset val="204"/>
          </rPr>
          <t>Название департамента</t>
        </r>
        <r>
          <rPr>
            <sz val="9"/>
            <color indexed="81"/>
            <rFont val="Tahoma"/>
            <family val="2"/>
            <charset val="204"/>
          </rPr>
          <t xml:space="preserve">
</t>
        </r>
      </text>
    </comment>
    <comment ref="AO17" authorId="2">
      <text>
        <r>
          <rPr>
            <b/>
            <sz val="9"/>
            <color indexed="81"/>
            <rFont val="Tahoma"/>
            <family val="2"/>
            <charset val="204"/>
          </rPr>
          <t>Суммарное количество заказанных экземпляров (пачки+штуки)</t>
        </r>
        <r>
          <rPr>
            <sz val="9"/>
            <color indexed="81"/>
            <rFont val="Tahoma"/>
            <family val="2"/>
            <charset val="204"/>
          </rPr>
          <t xml:space="preserve">
</t>
        </r>
      </text>
    </comment>
  </commentList>
</comments>
</file>

<file path=xl/sharedStrings.xml><?xml version="1.0" encoding="utf-8"?>
<sst xmlns="http://schemas.openxmlformats.org/spreadsheetml/2006/main" count="833" uniqueCount="431">
  <si>
    <t>ВСЕГО</t>
  </si>
  <si>
    <t>Наименований</t>
  </si>
  <si>
    <t>Штук (в россыпи)</t>
  </si>
  <si>
    <t>Пачек (целых)</t>
  </si>
  <si>
    <t>Пачек всего (округленно)</t>
  </si>
  <si>
    <t>Штук всего (пачки + россыпь)</t>
  </si>
  <si>
    <t>Общим весом, кг</t>
  </si>
  <si>
    <t>Заказ, пач.</t>
  </si>
  <si>
    <t>Заказ, шт</t>
  </si>
  <si>
    <t>Название</t>
  </si>
  <si>
    <t>Автор</t>
  </si>
  <si>
    <t>Серия</t>
  </si>
  <si>
    <t>ISBN</t>
  </si>
  <si>
    <t>Первый тираж</t>
  </si>
  <si>
    <t>Последний тираж</t>
  </si>
  <si>
    <t>EAN</t>
  </si>
  <si>
    <t>Кол-во cтр.</t>
  </si>
  <si>
    <t>Вес,
кг</t>
  </si>
  <si>
    <t>Формат</t>
  </si>
  <si>
    <t>Перепл.</t>
  </si>
  <si>
    <t>Заказано, шт</t>
  </si>
  <si>
    <t>Ниша</t>
  </si>
  <si>
    <t>Гриф</t>
  </si>
  <si>
    <t>Вид права</t>
  </si>
  <si>
    <t>Номер договора</t>
  </si>
  <si>
    <t>Начало действия</t>
  </si>
  <si>
    <r>
      <t xml:space="preserve">СКИДКА </t>
    </r>
    <r>
      <rPr>
        <b/>
        <sz val="12"/>
        <rFont val="Arial"/>
        <family val="2"/>
        <charset val="204"/>
      </rPr>
      <t>↓</t>
    </r>
  </si>
  <si>
    <t>И  Н  Ф  О  Р  М  А  Ц  И  Я     П  О     З  А  К  А  З  У</t>
  </si>
  <si>
    <t xml:space="preserve">Комментарий к заказу: </t>
  </si>
  <si>
    <t>Издательство</t>
  </si>
  <si>
    <t>!! никаким другим образом не модифицировать прайс, не менять его структуру, колонки и т.д.;</t>
  </si>
  <si>
    <t>В противном случае мы не гарантируем быструю и корректную обработку заказа!</t>
  </si>
  <si>
    <t>В прайс-листе работают стандартные возможности Excel для поиска информации:</t>
  </si>
  <si>
    <t>В конце работы Вы можете очиcтить файл заказа от лишних (незаказанных) позиций,</t>
  </si>
  <si>
    <t>а также сохранить его перед отправкой менеджеру.</t>
  </si>
  <si>
    <t>Желаем Вам приятной работы!</t>
  </si>
  <si>
    <t>Наш прайс-лист имеет довольно сложное устройство ввиду стремления издательства</t>
  </si>
  <si>
    <t>к повышению уровня обслуживания клиентов и обеспечению приёма Ваших заказов по прайсу.</t>
  </si>
  <si>
    <r>
      <t>файла прайс-листа.</t>
    </r>
    <r>
      <rPr>
        <sz val="14"/>
        <color indexed="10"/>
        <rFont val="Arial"/>
        <family val="2"/>
        <charset val="204"/>
      </rPr>
      <t xml:space="preserve"> В частности, просим Вас:</t>
    </r>
  </si>
  <si>
    <t>Поэтому, просим Вас ознакомиться с настоящей инструкцией и не нарушать целостности</t>
  </si>
  <si>
    <t>!! не удалять из прайса-листа и не добавлять вручную колонки и строки;</t>
  </si>
  <si>
    <t>!! вносить количества к заказу только в специально предназначенные колонки (они выделены желтым):</t>
  </si>
  <si>
    <r>
      <t xml:space="preserve">   </t>
    </r>
    <r>
      <rPr>
        <b/>
        <sz val="14"/>
        <color indexed="10"/>
        <rFont val="Arial"/>
        <family val="2"/>
        <charset val="204"/>
      </rPr>
      <t>«Заказ, штук»</t>
    </r>
    <r>
      <rPr>
        <sz val="14"/>
        <color indexed="10"/>
        <rFont val="Arial"/>
        <family val="2"/>
        <charset val="204"/>
      </rPr>
      <t xml:space="preserve">, </t>
    </r>
    <r>
      <rPr>
        <b/>
        <sz val="14"/>
        <color indexed="10"/>
        <rFont val="Arial"/>
        <family val="2"/>
        <charset val="204"/>
      </rPr>
      <t>«Заказ, пачек»</t>
    </r>
    <r>
      <rPr>
        <sz val="14"/>
        <color indexed="10"/>
        <rFont val="Arial"/>
        <family val="2"/>
        <charset val="204"/>
      </rPr>
      <t>, не вносите в них буквы и другую постороннюю информацию;</t>
    </r>
  </si>
  <si>
    <t xml:space="preserve">сэкономить место на Вашем компьютере, ускорить обработку вашего заказа в «Эксмо». </t>
  </si>
  <si>
    <t>его беспрепятственное прохождение по электронной почте,</t>
  </si>
  <si>
    <t xml:space="preserve">Удаление незаказанных позиций позволит, уменьшив размер получившегося файла, обеспечить </t>
  </si>
  <si>
    <t>&gt;0</t>
  </si>
  <si>
    <t>НДС, %</t>
  </si>
  <si>
    <t>поиск по колонкам и строкам (Ctrl-F), фильтры по всем колонкам прайс-листа: «Автор», «Серия» и т.д.</t>
  </si>
  <si>
    <t>Код товара</t>
  </si>
  <si>
    <t>Обложка</t>
  </si>
  <si>
    <t>Тип серии / СОВ</t>
  </si>
  <si>
    <t>Продающий текст</t>
  </si>
  <si>
    <t>Аннотация</t>
  </si>
  <si>
    <t>PDF-листалка</t>
  </si>
  <si>
    <t>Обложка 3D</t>
  </si>
  <si>
    <t>Видео</t>
  </si>
  <si>
    <t>Фото</t>
  </si>
  <si>
    <t>Тематика</t>
  </si>
  <si>
    <t>Сегмент (кратко)</t>
  </si>
  <si>
    <t>Ваш заказ, руб</t>
  </si>
  <si>
    <t>Заказ ИТОГО, шт</t>
  </si>
  <si>
    <t>Сезон продаж/акция</t>
  </si>
  <si>
    <t>Размер книги, мм</t>
  </si>
  <si>
    <t>Качество бумаги</t>
  </si>
  <si>
    <t>Редактор</t>
  </si>
  <si>
    <t>Полное имя автора</t>
  </si>
  <si>
    <t>Название на языке оригинала</t>
  </si>
  <si>
    <t>Издательский бренд</t>
  </si>
  <si>
    <t>Вид продукции</t>
  </si>
  <si>
    <t>5 - плотный картон</t>
  </si>
  <si>
    <t>3 - мягкий переплет</t>
  </si>
  <si>
    <t>7, 7Б, 7Бц, 7-инт - твердые переплеты</t>
  </si>
  <si>
    <r>
      <rPr>
        <b/>
        <sz val="12"/>
        <rFont val="Arial"/>
        <family val="2"/>
        <charset val="204"/>
      </rPr>
      <t>Переплет</t>
    </r>
    <r>
      <rPr>
        <sz val="12"/>
        <rFont val="Arial"/>
        <family val="2"/>
        <charset val="204"/>
      </rPr>
      <t xml:space="preserve"> -  в издательстве принято следующее условное обозначение видов перептов:</t>
    </r>
  </si>
  <si>
    <t>своих печатных изданий.</t>
  </si>
  <si>
    <t>Т.е. импринт (англ. imprint)  - подразделение издательства или бренд, под которым издательство выпускает некоторые из</t>
  </si>
  <si>
    <r>
      <rPr>
        <b/>
        <sz val="12"/>
        <rFont val="Arial"/>
        <family val="2"/>
        <charset val="204"/>
      </rPr>
      <t xml:space="preserve">Издательский бренд </t>
    </r>
    <r>
      <rPr>
        <sz val="12"/>
        <rFont val="Arial"/>
        <family val="2"/>
        <charset val="204"/>
      </rPr>
      <t>- название издательства, принадлежащего конгломерату.</t>
    </r>
  </si>
  <si>
    <r>
      <rPr>
        <b/>
        <sz val="12"/>
        <rFont val="Arial"/>
        <family val="2"/>
        <charset val="204"/>
      </rPr>
      <t>Издательство</t>
    </r>
    <r>
      <rPr>
        <sz val="12"/>
        <rFont val="Arial"/>
        <family val="2"/>
        <charset val="204"/>
      </rPr>
      <t xml:space="preserve"> - название издательства, указываемого в выходных данных книги.</t>
    </r>
  </si>
  <si>
    <r>
      <rPr>
        <b/>
        <sz val="12"/>
        <rFont val="Arial"/>
        <family val="2"/>
        <charset val="204"/>
      </rPr>
      <t>Вид продукции</t>
    </r>
    <r>
      <rPr>
        <sz val="12"/>
        <rFont val="Arial"/>
        <family val="2"/>
        <charset val="204"/>
      </rPr>
      <t xml:space="preserve"> - Книга, блокнот, календарь, карта, значок, сумка и т.д.</t>
    </r>
  </si>
  <si>
    <t>ШЛ - школьная литература</t>
  </si>
  <si>
    <t>ПРЛ - прикладная литература</t>
  </si>
  <si>
    <t>НПЛ - научно-популярная литература</t>
  </si>
  <si>
    <t>ДРЛ - детская развлекательная литература</t>
  </si>
  <si>
    <t>ВРЛ - взрослая развлекательная литература</t>
  </si>
  <si>
    <r>
      <rPr>
        <b/>
        <sz val="12"/>
        <rFont val="Arial"/>
        <family val="2"/>
        <charset val="204"/>
      </rPr>
      <t xml:space="preserve">Сегмент (кратко) </t>
    </r>
    <r>
      <rPr>
        <sz val="12"/>
        <rFont val="Arial"/>
        <family val="2"/>
        <charset val="204"/>
      </rPr>
      <t xml:space="preserve">- Краткое наименование сегмента, приятое по классификации в издательстве:
</t>
    </r>
  </si>
  <si>
    <t>(Информация обновляется ежемесячно)</t>
  </si>
  <si>
    <t>Новый год</t>
  </si>
  <si>
    <t>Психология (Эзотерика)</t>
  </si>
  <si>
    <t>Календари</t>
  </si>
  <si>
    <t>Бизнес год</t>
  </si>
  <si>
    <t>Школа</t>
  </si>
  <si>
    <t>Лето</t>
  </si>
  <si>
    <t>Детство</t>
  </si>
  <si>
    <t>Сад - Огород (Пост - Пасха)</t>
  </si>
  <si>
    <t>Дни здоровья</t>
  </si>
  <si>
    <t>Весна</t>
  </si>
  <si>
    <t>Основные виды сезонов/акций:</t>
  </si>
  <si>
    <r>
      <rPr>
        <b/>
        <sz val="12"/>
        <rFont val="Arial"/>
        <family val="2"/>
        <charset val="204"/>
      </rPr>
      <t>Сезон продаж/акция</t>
    </r>
    <r>
      <rPr>
        <sz val="12"/>
        <rFont val="Arial"/>
        <family val="2"/>
        <charset val="204"/>
      </rPr>
      <t xml:space="preserve"> - Выделение ассортимента, который участвует в федеральных акциях и пользуется сезонным спросом</t>
    </r>
  </si>
  <si>
    <r>
      <t xml:space="preserve">На основе этих серий формируются ассортиментные матрицы издательства. </t>
    </r>
    <r>
      <rPr>
        <i/>
        <sz val="11"/>
        <rFont val="Arial"/>
        <family val="2"/>
        <charset val="204"/>
      </rPr>
      <t>(Информация обновляется ежеквартально)</t>
    </r>
  </si>
  <si>
    <t>(высоколиквидные и с длинным жизненным циклов всех входящих в них книг).</t>
  </si>
  <si>
    <r>
      <rPr>
        <b/>
        <sz val="12"/>
        <rFont val="Arial"/>
        <family val="2"/>
        <charset val="204"/>
      </rPr>
      <t>Тип серии / СОВ</t>
    </r>
    <r>
      <rPr>
        <sz val="12"/>
        <rFont val="Arial"/>
        <family val="2"/>
        <charset val="204"/>
      </rPr>
      <t xml:space="preserve"> - Серии особого внимания издательства (СОВ)</t>
    </r>
  </si>
  <si>
    <t>Страт серия и Старт1 - стратегические проекты издательства, с высоким рекламным бюджетом</t>
  </si>
  <si>
    <r>
      <t>10- наименее ликвидная позиция.</t>
    </r>
    <r>
      <rPr>
        <i/>
        <sz val="11"/>
        <rFont val="Arial"/>
        <family val="2"/>
        <charset val="204"/>
      </rPr>
      <t xml:space="preserve">  (Информация обновляется еженедельно)</t>
    </r>
  </si>
  <si>
    <t xml:space="preserve">на основе всех суммарных отгрузок за последний месяц. Где 1 - наиболее ликвидная позиция, </t>
  </si>
  <si>
    <r>
      <rPr>
        <b/>
        <sz val="12"/>
        <rFont val="Arial"/>
        <family val="2"/>
        <charset val="204"/>
      </rPr>
      <t xml:space="preserve">Категория ликвидности </t>
    </r>
    <r>
      <rPr>
        <sz val="12"/>
        <rFont val="Arial"/>
        <family val="2"/>
        <charset val="204"/>
      </rPr>
      <t>- в издательстве используется 10-ти бальная шкала ликвидности, которая рассчитывается</t>
    </r>
  </si>
  <si>
    <t>Глоссарий прайс-листа.</t>
  </si>
  <si>
    <t>Уважаемые клиенты!</t>
  </si>
  <si>
    <t>Категория</t>
  </si>
  <si>
    <t>Книга</t>
  </si>
  <si>
    <t>ООО "Издательство АСТ"</t>
  </si>
  <si>
    <t>7БЦ</t>
  </si>
  <si>
    <t>16+</t>
  </si>
  <si>
    <t>Прайс</t>
  </si>
  <si>
    <t>Белония М, ООО</t>
  </si>
  <si>
    <t>Ссылка на обложку</t>
  </si>
  <si>
    <t>Стандарт</t>
  </si>
  <si>
    <t>Доп</t>
  </si>
  <si>
    <t>Редакция</t>
  </si>
  <si>
    <t>Возр. огран.</t>
  </si>
  <si>
    <t>АСТ наименование краткое</t>
  </si>
  <si>
    <t>ИНФО</t>
  </si>
  <si>
    <t>Ф.А.</t>
  </si>
  <si>
    <t>Цена прайса</t>
  </si>
  <si>
    <t>Возр. сегментация</t>
  </si>
  <si>
    <t>Серия (кратко)</t>
  </si>
  <si>
    <t>No</t>
  </si>
  <si>
    <t>Дата снятия запрета</t>
  </si>
  <si>
    <t>На скл пост</t>
  </si>
  <si>
    <r>
      <t xml:space="preserve">В </t>
    </r>
    <r>
      <rPr>
        <b/>
        <sz val="8"/>
        <color indexed="57"/>
        <rFont val="Arial"/>
        <family val="2"/>
        <charset val="204"/>
      </rPr>
      <t>зеленое</t>
    </r>
    <r>
      <rPr>
        <b/>
        <sz val="8"/>
        <rFont val="Arial"/>
        <family val="2"/>
        <charset val="204"/>
      </rPr>
      <t xml:space="preserve"> поле поставьте, пожалуйста, вашу скидку</t>
    </r>
  </si>
  <si>
    <t>При поставке заказанного товара, полное соответствие вашему заказу не может быть гарантировано по следующим параметрам:
 – стандарт;
 – ISBN;
 – EAN.</t>
  </si>
  <si>
    <r>
      <t xml:space="preserve">ИТОГО </t>
    </r>
    <r>
      <rPr>
        <b/>
        <sz val="8"/>
        <rFont val="Arial"/>
        <family val="2"/>
        <charset val="204"/>
      </rPr>
      <t>С УЧЕТОМ СКИДКИ</t>
    </r>
  </si>
  <si>
    <r>
      <rPr>
        <b/>
        <sz val="10"/>
        <color indexed="10"/>
        <rFont val="Arial"/>
        <family val="2"/>
        <charset val="204"/>
      </rPr>
      <t>Нов</t>
    </r>
    <r>
      <rPr>
        <b/>
        <sz val="10"/>
        <rFont val="Arial"/>
        <family val="2"/>
        <charset val="204"/>
      </rPr>
      <t xml:space="preserve"> / Доп</t>
    </r>
  </si>
  <si>
    <t>Департамент</t>
  </si>
  <si>
    <t>138х212</t>
  </si>
  <si>
    <t>60x90/16</t>
  </si>
  <si>
    <t>На собств.складе</t>
  </si>
  <si>
    <t>ДРЛ</t>
  </si>
  <si>
    <t>7-10</t>
  </si>
  <si>
    <t>507 Департамент Планета Детства</t>
  </si>
  <si>
    <t>0+</t>
  </si>
  <si>
    <t>125х200</t>
  </si>
  <si>
    <t>84x108/32</t>
  </si>
  <si>
    <t>6+</t>
  </si>
  <si>
    <t>Малыш(Художественная литература)</t>
  </si>
  <si>
    <t>ВРЛ</t>
  </si>
  <si>
    <t>509 Департамент Художественной литературы</t>
  </si>
  <si>
    <t>18+</t>
  </si>
  <si>
    <t>197х255</t>
  </si>
  <si>
    <t>84x108/16</t>
  </si>
  <si>
    <t>12+</t>
  </si>
  <si>
    <t>бумага офсетная 100</t>
  </si>
  <si>
    <t>бумага типографская пухлая 60</t>
  </si>
  <si>
    <t>ЗАРУБЕЖНАЯ КЛАССИЧЕСКАЯ ПРОЗА И ДРАМАТУРГИЯ</t>
  </si>
  <si>
    <t>4-6</t>
  </si>
  <si>
    <t>ЗАРУБЕЖНАЯ ОСТРОСЮЖЕТНАЯ ЛИТЕРАТУРА</t>
  </si>
  <si>
    <t>ДЕТСКАЯ И ПОДРОСТКОВАЯ КЛАССИЧЕСКАЯ ХУДОЖЕСТВЕННАЯ ЛИТЕРАТУРА</t>
  </si>
  <si>
    <t>КЛАССИЧЕСКАЯ ХУДОЖЕСТВЕННАЯ ЛИТЕРАТУРА (4-10 ЛЕТ)</t>
  </si>
  <si>
    <t>115х180</t>
  </si>
  <si>
    <t>76x100/32</t>
  </si>
  <si>
    <t>бумага газетная пухлая 45</t>
  </si>
  <si>
    <t>162х210</t>
  </si>
  <si>
    <t>70x90/16</t>
  </si>
  <si>
    <t>Эксклюзивная классика</t>
  </si>
  <si>
    <t>ЭксклюзивКлассика</t>
  </si>
  <si>
    <t>Х</t>
  </si>
  <si>
    <t>Уценка</t>
  </si>
  <si>
    <t>ФАНТАСТИКА, ФЭНТЕЗИ, МИСТИКА</t>
  </si>
  <si>
    <t>Сова. Малыш (Обучающая и развивающая литература)</t>
  </si>
  <si>
    <t>162х235</t>
  </si>
  <si>
    <t>70x100/16</t>
  </si>
  <si>
    <t>бумага типографская 60</t>
  </si>
  <si>
    <t>?4</t>
  </si>
  <si>
    <t>New</t>
  </si>
  <si>
    <t>ИЗДАТЕЛЬСТВО  "АСТ"</t>
  </si>
  <si>
    <t>.</t>
  </si>
  <si>
    <t>ШЛ</t>
  </si>
  <si>
    <t>УЧЕБНАЯ ЛИТЕРАТУРА ДЛЯ НАЧАЛЬНОЙ ШКОЛЫ (1-4 КЛ)</t>
  </si>
  <si>
    <t>РАЗВИТИЕ РЕБЕНКА И ПОДГОТОВКА К ШКОЛЕ (0-6 ЛЕТ)</t>
  </si>
  <si>
    <t>РАЗВИТИЕ РЕБЕНКА И ПОДГОТОВКА К ШКОЛЕ (4-6 ЛЕТ)</t>
  </si>
  <si>
    <t>СЕНТИМЕНТАЛЬНАЯ ПРОЗА ЗАРУБЕЖНЫХ АВТОРОВ</t>
  </si>
  <si>
    <t>бумага офсетная 65</t>
  </si>
  <si>
    <t>Ленинград ИД. Молодежная литература</t>
  </si>
  <si>
    <t>511 Департамент Прикладная литература и межиздательские проекты</t>
  </si>
  <si>
    <t>Веснина Галина Олеговна</t>
  </si>
  <si>
    <t>Дмитриева В.Г.</t>
  </si>
  <si>
    <t>ДЕТСКИЕ И ПОДРОСТКОВЫЕ РАСКРАСКИ И АКТИВИТИ (4 ЛЕТ И СТАРШЕ)</t>
  </si>
  <si>
    <t>ПУБЛИЦИСТИКА</t>
  </si>
  <si>
    <t>Новикова Мария Олеговна</t>
  </si>
  <si>
    <t>ГУМАНИТАРНЫЕ ПРЕДМЕТЫ (1-4 КЛ)</t>
  </si>
  <si>
    <t>112х165</t>
  </si>
  <si>
    <t>70x100/32</t>
  </si>
  <si>
    <t>?6</t>
  </si>
  <si>
    <t>Lingua. Европейские языки</t>
  </si>
  <si>
    <t>ОГИЗ. Искусство</t>
  </si>
  <si>
    <t>Neoclassic. Гамма</t>
  </si>
  <si>
    <t>Neoclassic. Омега</t>
  </si>
  <si>
    <t>Neoclassic. Дельта</t>
  </si>
  <si>
    <t>Гайдель Екатерина Анатольевна</t>
  </si>
  <si>
    <t>Калинина Татьяна Сергеевна</t>
  </si>
  <si>
    <t>Лицензии</t>
  </si>
  <si>
    <t>Ильин Олег Сергеевич</t>
  </si>
  <si>
    <t>Библиотека классики</t>
  </si>
  <si>
    <t>БиблКлассики</t>
  </si>
  <si>
    <t>Альфа</t>
  </si>
  <si>
    <t>Шепеленко Юлия Александровна</t>
  </si>
  <si>
    <t>Узорова О.В.</t>
  </si>
  <si>
    <t>ЕСТЕСТВЕННОНАУЧНЫЕ ПРЕДМЕТЫ (1-4 КЛ)</t>
  </si>
  <si>
    <t>Боевая фантастика</t>
  </si>
  <si>
    <t>БоевФантастика</t>
  </si>
  <si>
    <t>РАСКРАСКИ И РИСОВАЛКИ</t>
  </si>
  <si>
    <t>Булычева Мария Геннадьевна</t>
  </si>
  <si>
    <t>Пинхасова Софья Валерьевна</t>
  </si>
  <si>
    <t>(Уволен) Маслова Анна Алексеевна</t>
  </si>
  <si>
    <t>Быстрое обучение: методика О.В. Узоровой</t>
  </si>
  <si>
    <t>БыстрОбуч(Узорова)</t>
  </si>
  <si>
    <t>(Уволен) Кипрушева Ойли Олеговна</t>
  </si>
  <si>
    <t>КНИГИ С НАКЛЕЙКАМИ</t>
  </si>
  <si>
    <t>7-9</t>
  </si>
  <si>
    <t>Джеффрис С.</t>
  </si>
  <si>
    <t>Лаврова Маргарита Александровна</t>
  </si>
  <si>
    <t>The King in Yellow = Король в желтом</t>
  </si>
  <si>
    <t>Chambers R. W.</t>
  </si>
  <si>
    <t>Exclusive Classics Hardcover</t>
  </si>
  <si>
    <t>978-5-17-185314-3</t>
  </si>
  <si>
    <t>ExclusiveClassicsHardcove</t>
  </si>
  <si>
    <t>ASE000000000898101</t>
  </si>
  <si>
    <t>http://cdn.eksmo.ru/v2/ASE000000000898101/COVER/cover1.jpg</t>
  </si>
  <si>
    <t>ExclusiveClassicsHardcover(неадапт)Chambers The King in Yellow = Король в желтом</t>
  </si>
  <si>
    <t>«Король в жёлтом» — книга, в которой ужас начинается не с чудовища, а со строки, которую лучше было бы не читать.
Таинственная пьеса, запрещённая и притягательная, словно яд в золотом флаконе, появляется в судьбах разных людей и незаметно меняет их жизнь. Один случайный взгляд, одна прочитанная сцена, одно имя, и привычный мир начинает трескаться, открывая дорогу в странные города, болезненные видения и тёмные глубины человеческого сознания.
Готовы ли вы узнать, почему одна книга способна разрушить чужую реальность? Читайте оригинальный текст без сокращений и адаптации!</t>
  </si>
  <si>
    <t>Exclusive Classics Paperback</t>
  </si>
  <si>
    <t>978-5-17-185318-1</t>
  </si>
  <si>
    <t>ExclusiveClassicsPaperbac</t>
  </si>
  <si>
    <t>ASE000000000898105</t>
  </si>
  <si>
    <t>http://cdn.eksmo.ru/v2/ASE000000000898105/COVER/cover1.jpg</t>
  </si>
  <si>
    <t>ExclusiveClassicsPaperback(неадапт)Chambers The King in Yellow = Король в желтом</t>
  </si>
  <si>
    <t>Hello Kitty and Friends. Альбом наклеек (розовый)</t>
  </si>
  <si>
    <t>Hello Kitty</t>
  </si>
  <si>
    <t>978-5-17-168767-0</t>
  </si>
  <si>
    <t>150х210</t>
  </si>
  <si>
    <t>ASE000000000885187</t>
  </si>
  <si>
    <t>http://cdn.eksmo.ru/v2/ASE000000000885187/COVER/cover1.jpg</t>
  </si>
  <si>
    <t>Hello Kitty(НАКЛ)Hello Kitty and Friends. Альбом наклеек (розовый)</t>
  </si>
  <si>
    <t>Китти и её друзья обожают украшать свои вещи разными симпатичными наклейками. Теперь и у тебя есть такая возможность! Сделай свои тетради, блокноты и дневники ещё ярче и милее!</t>
  </si>
  <si>
    <t>Hello Kitty. Раскраска</t>
  </si>
  <si>
    <t>978-5-17-172810-6</t>
  </si>
  <si>
    <t>Суворова Дарья Сергеевна</t>
  </si>
  <si>
    <t>ASE000000000888059</t>
  </si>
  <si>
    <t>http://cdn.eksmo.ru/v2/ASE000000000888059/COVER/cover1.jpg</t>
  </si>
  <si>
    <t>Hello Kitty(раскр)Hello Kitty. Раскраска</t>
  </si>
  <si>
    <t>Hello Kitty любит путешествовать, готовить, заниматься спортом, проводить время с друзьями и многое другое! Скорее бери цветные карандаши и погружайся в мир Hello Kitty!</t>
  </si>
  <si>
    <t>Девица в голубом. Анонимные холостяки. Деньги в банке. Везет же этим Бодкинам!</t>
  </si>
  <si>
    <t>Вудхаус П.Г.</t>
  </si>
  <si>
    <t>978-5-17-183939-0</t>
  </si>
  <si>
    <t>THE GIRL IN BLUE. THE LUCK OF THE BODKINS. MONEY IN THE BANK. BACHELORS ANONYMOUS</t>
  </si>
  <si>
    <t>ASE000000000886255</t>
  </si>
  <si>
    <t>http://cdn.eksmo.ru/v2/ASE000000000886255/COVER/cover1.jpg</t>
  </si>
  <si>
    <t>БиблКлассики Вудхаус Девица в голубом. Анонимные холостяки. Деньги в банке. Везет же этим Бодкинам!</t>
  </si>
  <si>
    <t>Герои П.Г. Вудхауса вновь и вновь попадают в неприятности из‑за череды нелепых случайностей!
Молодой Джерри Уэст пытается завоевать сердце стюардессы Джейн, распутывая клубок комических недоразумений вокруг украденной миниатюры. Попытка общества «Анонимные холостяки» оградить магната Айвора Лльюэлина от романтических авантюр в Лондоне приводит к серии забавных происшествий. Лорд Аффенхем сдает свое поместье и остается в нем под видом дворецкого. Молодой журналист Монти Бодкин вынужден лавировать между настойчивым вниманием дам, интригами и общей суматохой на борту лайнера.
Что объединяет истории этих джентльменов? Конечно же, классический вудхаусовский юмор: легкая ирония, остроумные диалоги и запутанные комические ситуации!</t>
  </si>
  <si>
    <t>Домик в деревне</t>
  </si>
  <si>
    <t>Синицын В.С.</t>
  </si>
  <si>
    <t>978-5-17-155041-7</t>
  </si>
  <si>
    <t>Полякова Карина Сергеевна</t>
  </si>
  <si>
    <t>ASE000000000871587</t>
  </si>
  <si>
    <t>http://cdn.eksmo.ru/v2/ASE000000000871587/COVER/cover1.jpg</t>
  </si>
  <si>
    <t>БоевФантастика Синицын Домик в деревне(ИДЛенинград)</t>
  </si>
  <si>
    <t>– Вторая книга цикла «Начать сначала». В центре сюжета попадание в другую реальность и попытка обжиться на незнакомом месте, понять новые правила и выстроить жизнь с нуля. 
– Читайте после «Первый шаг и в… ».
– В серии «Боевая фантастика» представлены захватывающие фантастические боевики современных отечественных писателей. 
–  Роман опирается на одну из самых востребованных тем в современной российской фантастике: что происходит с человеком, когда привычная биография обрывается, а впереди открывается совсем другая судьба. 
– Владимир Синицын — российский писатель, работающий в фантастике, в том числе в направлениях космической и боевой фантастики. Его тексты обращены к читателям, которым интересны истории о резкой смене судьбы, испытаниях и новом жизненном этапе.</t>
  </si>
  <si>
    <t>Сергей Северов прожил долгую и интересную жизнь на Земле, прежде чем попал в мир Звездного Содружества, в тело молодого бандита Криста Ноуера. В новом мире он берет себе новое имя — Серж Север Ноуер, собирает небольшую команду таких же, как он, уличных мальчишек, которой дает название «Серые волки», начинает искать возможность занять достойное место в этом новом для него мире, а для этого надо уйти подальше от города с его жестокими нравами. Сергей и его группа решают поселиться в своеобразной деревне, чтобы создать там свой мир, свой дом, в котором не будет места рабству и насилию. А первые шаги — они, как известно, самые трудные…</t>
  </si>
  <si>
    <t>Быстрая подготовка к школе</t>
  </si>
  <si>
    <t>978-5-17-101518-3</t>
  </si>
  <si>
    <t>ASE000000000828017</t>
  </si>
  <si>
    <t>http://cdn.eksmo.ru/v2/ASE000000000828017/COVER/cover1.jpg</t>
  </si>
  <si>
    <t>3+</t>
  </si>
  <si>
    <t>БыстрОбуч(Узорова)Быстрая подготовка к школе</t>
  </si>
  <si>
    <t>Книга известных педагогов-практиков О. В. Узоровой и Е. А. Нефёдовой  поможет ребёнку приобрести все первоначальные сведения, необходимые для успешного начала школьного обучения.  Занимаясь по книге, ребёнок:  - получит элементарные естественнонаучные представления; - сможет развить образное и логическое мышление, мелкую моторику и речь;  - увеличит словарный запас; - научится объяснять значение фразеологизмов, подбирать синонимы и антонимы к словам, изменять существительные по числам и многое другое.  Пособие может эффективно использоваться для индивидуальной и коллективной работы  дома и в подготовительных классах.</t>
  </si>
  <si>
    <t>Книга известных педагогов-практиков О. В. Узоровой и Е. А. Нефёдовой «Быстрая подготовка к школе» содержит все первоначальные сведения, которыми должен обладать ребёнок при поступлении в школу.
Выполняя задания пособия, дошкольник приобретёт широкие знания об окружающем мире, обогатит словарный запас, сможет развить графические навыки и мелкую моторику, всесторонне подготовиться к школе.
Для начального образования.</t>
  </si>
  <si>
    <t>Быстро учимся считать в пределах 100</t>
  </si>
  <si>
    <t>978-5-17-102387-4</t>
  </si>
  <si>
    <t>ASE000000000828928</t>
  </si>
  <si>
    <t>http://cdn.eksmo.ru/v2/ASE000000000828928/COVER/cover1.jpg</t>
  </si>
  <si>
    <t>БыстрОбуч(Узорова)Быстро учимся считать в пределах 100</t>
  </si>
  <si>
    <t>Новое учебное пособие известных педагогов-практиков О. В. Узоровой и Е. А. Нефёдовой поможет школьнику быстро научиться счёту в пределах 100. Книга представляет интерес для педагогов и родителей младших школьников:  поможет развить вычислительные навыки ребенка,а также может использоваться при подготовке к урокам.  - Уникальный арифметический тренажёр позволит оценить достижения младших школьников по математике.   - Системный комплекс занятий принесёт максимум пользы ребенку - это отработка базовых школьных примеров по устному и письменному счёту, а также  инструмент активизации мыслительных процессов. - Материал строится по принципу «Одна страница книги на каждое занятие».  - Благодаря ежедневным занятиям по 20 - 30 минут ученик сможет автоматизировать навыки счёта и эффективно применять их на уроках.  - Многообразие интересных заданий позволит школьнику заниматься с интересом и удовольствием.</t>
  </si>
  <si>
    <t>Учебное пособие «Быстро учимся считать в пределах 100» познакомит школьника с основными приёмами вычислений. Автоматизация навыка устного счёта значительно ускоряет и упрощает любые вычисления и облегчает дальнейшее обучение математике. Нестандартные и занимательные упражнения на игровых полях позволят выявить и развить математические и творческие способности ученика. Пособие можно использовать для работы в классе и дома по всем федеральным программам начальной школы.
Для начального образования.</t>
  </si>
  <si>
    <t>Задачи по математике. 1 класс</t>
  </si>
  <si>
    <t>978-5-17-175940-7</t>
  </si>
  <si>
    <t>ASE000000000890452</t>
  </si>
  <si>
    <t>http://cdn.eksmo.ru/v2/ASE000000000890452/COVER/cover1.jpg</t>
  </si>
  <si>
    <t>БыстрОбуч(Узорова)Матем.1 кл.Задачи по математике</t>
  </si>
  <si>
    <t>Высокоэффективный учебный тренинг известного педагога-практика О. В. Узоровой «Задачи по математике. 1-й класс» базируется на современных методиках. Он поспособствует активации мыслительных процессов ребёнка за короткий срок.
Книга содержит не только арифметический тренажёр, но и задания на полях, которые помогут юному ученику не только не терять интерес к решению примеров, но и увлечь его этим занятием. Благодаря критериям оценки под каждым заданием ребёнок получит мотивацию научиться быстро применять вычислительные навыки.
Тренажёр поможет:
- запоминать цифры и числа,
- научиться быстро решать примеры, уравнения и задачи разных типов,
- значительно развить концентрацию внимания и все виды памяти,
- улучшить обучаемость и усвоение любого материала.</t>
  </si>
  <si>
    <t>Учебное пособие «Задачи по математике. 1-й класс» основано на авторской методике известного педагога-практика О. В. Узоровой.
Книга поможет первокласснику научиться решать простые и составные задачи, оформлять для них краткие записи, чертежи, схемы и само решение.
Для начального образования.</t>
  </si>
  <si>
    <t>Нестандартные задачи по математике. 1 класс</t>
  </si>
  <si>
    <t>978-5-17-154212-2</t>
  </si>
  <si>
    <t>Хохлова Вера Владимировна</t>
  </si>
  <si>
    <t>ASE000000000870652</t>
  </si>
  <si>
    <t>http://cdn.eksmo.ru/v2/ASE000000000870652/COVER/cover1.jpg</t>
  </si>
  <si>
    <t>БыстрОбуч(Узорова)Матем.1 кл.Нестандартные задачи</t>
  </si>
  <si>
    <t>Ольга Васильевна Узорова — известный педагог-практик, автор более 6 000 книг для дошкольников и учеников младших классов. По результатам 2022 года О. В. Узорова признана одним из наиболее востребованных в России авторов учебных пособий.
Сборник «Нестандартные задачи по математике. 1 класс» — это тренажёр, развивающий логическое мышление и формирующий математическую интуицию. Пособие содержит разнообразные  интересные задания и множество иллюстраций. В игровой форме школьник более эффективно усваивает учебный материал по математике.
Пусть ребёнок учится легко!</t>
  </si>
  <si>
    <t>Тренажёр «Нестандартные задачи по математике. 1 класс» разработан известным педагогом-практиком О.В. Узоровой. Пособие содержит разнообразные задания, развивающие логическое мышление и формирующие математическую интуицию. Каждая задача сопровождается дополнительными вопросами, которые способствуют более глубокому усвоению учебного материала по математике 1 класса.
Для младшего школьного возраста</t>
  </si>
  <si>
    <t>Задачи по математике. 3 класс</t>
  </si>
  <si>
    <t>978-5-17-187254-0</t>
  </si>
  <si>
    <t>ASE000000000899694</t>
  </si>
  <si>
    <t>http://cdn.eksmo.ru/v2/ASE000000000899694/COVER/cover1.jpg</t>
  </si>
  <si>
    <t>БыстрОбуч(Узорова)Матем.3 кл.Задачи по математике</t>
  </si>
  <si>
    <t>1.  48 страниц
2.  23 задачи.
3.  Возраст: 8–9 лет
4.  Занимаясь по этой книге, ребёнок научится решать основные виды текстовых задач по математике, делать по ним краткие записи, выполнять чертежи и рисовать схемы, правильно оформлять решение.
5.  Удобно заниматься:
•   Наглядность материала — задачи снабжены чертежами и схемами.
•   Небольшой формат — рабочую тетрадь всегда можно взять с собой.</t>
  </si>
  <si>
    <t>Учебное пособие «Задачи по математике. 3-й класс» разработано самым известным учителем начальных классов в России О. В. Узоровой. Занимаясь по этой книге, ребёнок научится решать основные виды текстовых задач по математике, делать по ним краткие записи, выполнять чертежи и рисовать схемы, правильно оформлять решение.
Для начального образования.</t>
  </si>
  <si>
    <t>Все правила по математике для начальной школы</t>
  </si>
  <si>
    <t>978-5-17-187253-3</t>
  </si>
  <si>
    <t>ASE000000000899700</t>
  </si>
  <si>
    <t>http://cdn.eksmo.ru/v2/ASE000000000899700/COVER/cover1.jpg</t>
  </si>
  <si>
    <t>БыстрОбуч(Узорова)Матем.Все правила для начальной школы</t>
  </si>
  <si>
    <t>1.  48 страниц
2.  Для учеников 1-4 классов
3.  Занимаясь по книге, ребёнок научится: разбирать по составу числа от 1 до 20, находить периметр и площадь фигур, решать разные типы задач с помощью краткой записи, складывать и вычитать, умножать и делить в столбик
4.  Соответствует ФГОС для начальной школы
5.  Компактный формат, близкий к размеру школьной тетради — книгу легко брать с собой</t>
  </si>
  <si>
    <t>Ольга Васильевна Узорова — один из наиболее востребованных в России авторов учебных пособий, автор более 6 000 изданий для дошкольников и учеников младших классов.
«Все правила по математике для начальной школы» — это пособие по математике для учащихся младших классов, основанное на эффективной авторской методике О. В. Узоровой. В книге ученики найдут правила по математике, изложенные в простой и доступной форме. Пособие поможет школьникам освоить наиболее трудные темы школьной программы и подготовиться к контрольным и проверочным работам.
Для начального образования.</t>
  </si>
  <si>
    <t>Контрольное списывание. 1 класс</t>
  </si>
  <si>
    <t>978-5-17-102412-3</t>
  </si>
  <si>
    <t>ASE000000000828952</t>
  </si>
  <si>
    <t>http://cdn.eksmo.ru/v2/ASE000000000828952/COVER/cover1.jpg</t>
  </si>
  <si>
    <t>БыстрОбуч(Узорова)Рус.яз.1 кл.Контрольное списывание.</t>
  </si>
  <si>
    <t>Это сборник упражнений для списывания, разработанный известными педагогами-практиками О.В. Узоровой и Е.А. Нефёдовой.     Книга адресована учащимся начальных классов.  - Выполняя упражнения, ученик тренирует важные учебные навыки - осваивает орфографическое чтение, графические навыки, «устное» списывание, изучает правила русского языка, учится безошибочно списывать любой текст, развивает навык самоконтроля. - Учебное пособие можно использовать для работы в классе и дома по всем федеральным программам начальной школы.   - Задания этой книги идеально подходят для повторения и закрепления пройденного материала на летних каникулах.</t>
  </si>
  <si>
    <t>Учебное пособие «Контрольное списывание. 1-й класс» разработано известными педагогами-практиками О. В. Узоровой и Е. А. Нефёдовой, авторами более 500 учебных пособий для начальной школы. Занимаясь по этой книге, ребёнок сможет научиться безошибочно списывать любой текст,сформировать каллиграфический почерк и повысить грамотность. 
Регулярные занятия помогут научить ребёнка быть внимательным, собранным и вдумчивым — тогда он сможет успевать по русскому языку на отлично. 
Для начального образования.</t>
  </si>
  <si>
    <t>Все правила русского языка в схемах и таблицах. Для начальной школы</t>
  </si>
  <si>
    <t>978-5-17-137372-6</t>
  </si>
  <si>
    <t>ASE000000000855304</t>
  </si>
  <si>
    <t>http://cdn.eksmo.ru/v2/ASE000000000855304/COVER/cover1.jpg</t>
  </si>
  <si>
    <t>БыстрОбуч(Узорова)Рус.яз.Все правила в схемах и таблицах. Для начальной школы</t>
  </si>
  <si>
    <t>О чём эта книга
Учебное пособие известных педагогов-практиков О. В. Узоровой и Е. А. Нефёдовой содержит все правила по русскому языку для начальной школы.
Кому эта книга будет интересна
Книга адресована учащимся 1–4-го классов и окажет неоценимую помощь в освоении программы начальной школы по русскому языку.
Каковы особенности этой книги 
• Благодаря многообразию упражнений школьник выучит правила по русскому языку, научится писать грамотно. 
• Содержит примеры и упражнения, которые помогут ребёнку повторить пройденный материал. 
• Поможет расширить словарный запас, привить любовь к родному языку.</t>
  </si>
  <si>
    <t>В пособии «Все правила русского языка в схемах и таблицах для начальной школы» известных педагогов-практиков О. В. Узоровой и Е. А. Нефёдовой даны все правила по русскому языку для учащихся 1—4-го классов. К каждой теме даны примеры, упражнения и задания. Книга поможет учащимся успешно освоить программу начальной школы по русскому языку, хорошо подготовиться к диктантам, контрольным и проверочным работам.
Для начального образования.</t>
  </si>
  <si>
    <t>Тренажер по чистописанию. 1-2 класс</t>
  </si>
  <si>
    <t>978-5-17-117170-4</t>
  </si>
  <si>
    <t>ASE000000000845087</t>
  </si>
  <si>
    <t>http://cdn.eksmo.ru/v2/ASE000000000845087/COVER/cover1.jpg</t>
  </si>
  <si>
    <t>БыстрОбуч(Узорова)Тренажер по чистописанию. 1-2-й класс</t>
  </si>
  <si>
    <t>Учебное пособие поможет первоклассникам сформировать графические навыки письма, выработать красивый почерк и увеличить скорость письма. 
Отличное дополнительное пособие для первоклассников.
• Соответствует ФГОС для начальной школы.
• Тренажёр представляет собой рабочую тетрадь, в которой ребёнок потренируется писать буквы, их элементы и варианты соединений, а также слоги, слова и предложения. Научится писать диктанты, короткие изложения и сочинения, списывать письменные и печатные тексты.
• Занимаясь по этому пособию, ребёнок сможет выработать красивый почерк и увеличить скорость письма.
• Тренажёр даёт возможность отработать графические навыки, правильную постановку руки, развить мелкую моторику.
• Ребёнок может заниматься самостоятельно.
• Пособие можно использовать на уроках в классе, а также для работы дома.</t>
  </si>
  <si>
    <t>«Тренажер по чистописанию. 1-2-й класс» представляет собой рабочую тетрадь, в которой первоклассники потренируются аккуратно и красиво писать буквы, их элементы, варианты соединений, а также слоги, слова и предложения. Занимаясь по этому пособию, ребёнок сможет выработать красивый почерк и увеличить скорость письма.
Пособие можно использовать в качестве дополнительного материала на уроках в классе, а также для работы дома. 
Для начального образования.</t>
  </si>
  <si>
    <t>Витиеватая история нитей. Как одежда и материалы повлияли на историю человечества</t>
  </si>
  <si>
    <t>Танхаузер С.</t>
  </si>
  <si>
    <t>Интеллектуальная история. Научный подход</t>
  </si>
  <si>
    <t>ПРОЧАЯ ПУБЛИЦИСТИКА</t>
  </si>
  <si>
    <t>978-5-17-146856-9</t>
  </si>
  <si>
    <t>Островская Дарья Александровна</t>
  </si>
  <si>
    <t>ИнтеллектИсторНаучПодход</t>
  </si>
  <si>
    <t>Worn: A People's History of Clothing</t>
  </si>
  <si>
    <t>ASE000000000862951</t>
  </si>
  <si>
    <t>http://cdn.eksmo.ru/v2/ASE000000000862951/COVER/cover1.jpg</t>
  </si>
  <si>
    <t>ИнтеллектИсторНаучПодход Танхаузер Витиеватая история нитей. Как одежда и материалы повлияли на историю человечества</t>
  </si>
  <si>
    <t>A New Yorker Best Book of the Year! Захватывающая и увлекательная история одежды и материалов, из которых ее создают. Беспрецедентное исследование процесса, в ходе которого одежда преобразила наши жизни, наши общества и нашу планету.</t>
  </si>
  <si>
    <t>В своем панорамном социальном исследовании Софи Танхаузер блестяще рассказывает читателю пять историй — Лен, Хлопок, Шелк, Синтетика, Шерсть, — о вещах, которые мы носим, и их происхождении, представляя наш мир в неожиданном свете. С ней мы попадаем ко двору Людовика XIV и в трудовые лагеря на территории Синьцзяна. Мы узнаем, как текстиль окрашивали с помощью мха, раковин моллюсков, коры, шафрана и жуков, исследуем интереснейшие региональные традиции ткачества и то, как современная западная индустрия превратила нашу одежду в однообразную и недолговечную форму, которую популяризируют бренды «быстрой моды». 
Танхаузер наглядно показывает, как индустрия моды стала главным фактором загрязнения окружающей среды и как она опирается на плохо оплачиваемую и угнетенную рабочую силу. Вместе с тем мы познакомимся и с микрообщинами, текстильными компаниями и производителями одежды в разных уголках мира, которые возрождают традиционные, этичные методы ее создания. 
Наша одежда происходит не из тех стран, которые указаны на этикетках, и не появляется в готовом виде на фабриках, — она накрепко связана с человеческой историей</t>
  </si>
  <si>
    <t>Тайна герцога</t>
  </si>
  <si>
    <t>Шарм(мини)!</t>
  </si>
  <si>
    <t>978-5-17-187919-8</t>
  </si>
  <si>
    <t>МШ!</t>
  </si>
  <si>
    <t>UNDERCOVER DUKE</t>
  </si>
  <si>
    <t>ASE000000000900236</t>
  </si>
  <si>
    <t>http://cdn.eksmo.ru/v2/ASE000000000900236/COVER/cover1.jpg</t>
  </si>
  <si>
    <t>МШ!Джеффрис Тайна герцога</t>
  </si>
  <si>
    <t>– «Тайна герцога» — увлекательный исторический любовный роман от Сабрины Джеффрис, чьи книги неоднократно становились бестселлерами «Нью‑Йорк таймс».
– История о борьбе за любовь вопреки обстоятельствам: Ванесса Прайд готова пойти на все, чтобы завоевать сердце Шеридана Вулфа, герцога Армитиджа, — даже если ее мать против, а сам герцог не воспринимает ее всерьез. Героиня стремится доказать, что она не просто капризная модница, а умная и зрелая женщина, достойная стать женой герцога.
– Роман погружает в атмосферу высшего света Англии — с его строгими правилами, интригами, светскими раутами и общественным давлением, вопреки которым рождаются пылкие запретные чувства.
– В романе тонко сплетены романтическая линия, ироничность и психологическая глубина: путь к сердцу герцога оказывается не так прост, как казалось.
– Входит в серию «Шарм(мини)» — коллекцию изысканных исторических любовных романов. Компактный формат издания — удобно брать с собой в дорогу или на отдых!</t>
  </si>
  <si>
    <t>Мать Ванессы Прайд одержима идеей выдать замуж дочь за богатого и знатного джентльмена. Ванесса и сама не против исполнить это желание — но согласна выйти лишь за Шеридана Вулфа, герцога Армитиджа, давно завладевшего ее сердцем. И ей не страшно, что герцог небогат и ее мать терпеть его не может. А вот то, что Шеридан не воспринимает Ванессу всерьез, — действительно проблема. Как же ей добиться его любви? Как дать понять, что она не капризная, помешанная на моде девчонка, а умная взрослая женщина, достойная быть его женой?</t>
  </si>
  <si>
    <t>Готовим руку к письму. 3-4 года</t>
  </si>
  <si>
    <t>Первые развивающие тетради</t>
  </si>
  <si>
    <t>978-5-17-158658-4</t>
  </si>
  <si>
    <t>ПервРазвивТетради</t>
  </si>
  <si>
    <t>ASE000000000875273</t>
  </si>
  <si>
    <t>http://cdn.eksmo.ru/v2/ASE000000000875273/COVER/cover1.jpg</t>
  </si>
  <si>
    <t>ПервРазвивТетради Готовим руку к письму. 3-4 года</t>
  </si>
  <si>
    <t>Ребёнок до сих пор плохо держит ручку в руке? Не умеет проводить прямые линии? Вы переживаете, как он научится писать буквы и цифры? Исправить эту ситуацию поможет универсальная тетрадь-тренажёр «Готовим руку к письму. 3–4 года».
Будущие первоклассники научатся правильно держать ручку, разовьют мелкую моторику, зрительное восприятие, внимательность, аккуратность. В тренажёре собраны разнообразные задания. Малыш потренируется выводить линии, штриховать рисунки, обводить картинки по точкам, прописывать элементы фигур в строчках и многое другое. 
Подходит для индивидуальных и групповых занятий. Вперёд — навстречу новым умениям!</t>
  </si>
  <si>
    <t>«Готовим руку к письму. 3–4 года» — универсальная тетрадь-тренажёр для дошкольников. Будущие первоклассники научатся правильно держать ручку, разовьют мелкую моторику, зрительное восприятие, внимательность, аккуратность. В тренажёре собраны разнообразные задания. Малыш потренируется выводить линии, штриховать рисунки, обводить картинки по точкам, прописывать элементы фигур в строчках и многое другое. 
Для детей дошкольного возраста.</t>
  </si>
  <si>
    <t>Мышление, память, внимание. Обучающие задания. 5-6 лет</t>
  </si>
  <si>
    <t>978-5-17-161414-0</t>
  </si>
  <si>
    <t>ASE000000000878021</t>
  </si>
  <si>
    <t>http://cdn.eksmo.ru/v2/ASE000000000878021/COVER/cover1.jpg</t>
  </si>
  <si>
    <t>ПервРазвивТетради Мышление, память, внимание. Обучающие задания. 5-6 лет</t>
  </si>
  <si>
    <t>Возраст 5–6 лет очень важен для ребёнка. Совсем скоро ему предстоит стать учеником, поэтому родители уже начинают готовить малыша к школе. В помощь мамам, папам, бабушкам и дедушкам разработан полезный тренажёр «Мышление, память, внимание. Обучающие задания. 5-6 лет». В нём собраны задания на самые различные темы. Занятия помогут ребёнку развить логику, мышление, память, воображение и мелкую моторику. Будущий ученик научится решать весёлые логические задачки, рисовать по клеточкам и точкам, подготовит руку к письму, потренирует пространственное мышление, внимание и память. Самое важное, что все задания поданы в игровой форме, поэтому ребёнку не будет скучно! Вперёд — навстречу новым знаниям!</t>
  </si>
  <si>
    <t xml:space="preserve"> «Мышление, память, внимание. Обучающие задания. 5-6 лет» — это полезная рабочая тетрадь, в которой собраны задания на самые различные темы. Будущий ученик научится решать весёлые логические задачки, рисовать по клеточкам и точкам, подготовит руку к письму, потренирует пространственное мышление, внимание и память. Самое важное, что все задания поданы в игровой форме, поэтому ребёнку не будет скучно!
Для дошкольного возраста</t>
  </si>
  <si>
    <t>Обучающие прописи по математике. 6-7 лет</t>
  </si>
  <si>
    <t>978-5-17-160346-5</t>
  </si>
  <si>
    <t>ASE000000000876916</t>
  </si>
  <si>
    <t>http://cdn.eksmo.ru/v2/ASE000000000876916/COVER/cover1.jpg</t>
  </si>
  <si>
    <t>ПервРазвивТетради Обучающие прописи по математике. 6-7 лет</t>
  </si>
  <si>
    <t>В серии «Первые развивающие тетради» — книги для любознательных малышей и заботливых родителей. Рабочая тетрадь «Обучающие прописи по математике. 6–7 лет» представляет интерес для будущих первоклассников, а также их родителей, — игровые задания развивают интеллект, формируют математические представления и ориентацию в пространстве, закрепляют правила выполнения простых арифметических действий.
Приобретая это пособие для своего ребёнка, вы поможете ему:
• подготовить руку к письму, научиться держать ручку и карандаш;
• запомнить правильное начертание цифр;
• потренироваться в сложении и вычитании;
• развить мышление, логику, внимание, память;
• стать более усидчивым и аккуратным.</t>
  </si>
  <si>
    <t>«Обучающие прописи по математике. 6–7 лет» — отличный подарок для будущего первоклассника. Выполняя интересные задания, ребёнок потренируется правильно и аккуратно писать цифры и математические символы, получит представления о количестве предметов, выучит порядковый и количественный счёт, научится решать примеры на сложение и вычитание в пределах чисел первого десятка. Предложите дошкольнику соотносить с цифрой количество предметов, сравнивать группы картинок и чисел, выполнять рисунки, соединяя цифры по порядку, вписывать «потерявшиеся» цифры в домики, знакомясь с составом чисел, придумывать задачки по картинкам и решать математические головоломки — такие занятия тренируют мелкую моторику и графические навыки, развивают и закрепляют элементарные математические представления. 
Для дошкольного возраста.</t>
  </si>
  <si>
    <t>Учимся писать цифры по опорным точкам. 4-5 лет</t>
  </si>
  <si>
    <t>978-5-17-161233-7</t>
  </si>
  <si>
    <t>ASE000000000877812</t>
  </si>
  <si>
    <t>http://cdn.eksmo.ru/v2/ASE000000000877812/COVER/cover1.jpg</t>
  </si>
  <si>
    <t>ПервРазвивТетради Учимся писать цифры по опорным точкам. 4-5 лет</t>
  </si>
  <si>
    <t>В серии «Первые развивающие тетради» — книги для любознательных малышей и заботливых родителей. Рабочая тетрадь «Учимся писать цифры по опорным точкам. 4–5 лет» представляет интерес для дошкольников, а также их родителей, — игровые задания позволяют ребёнку запомнить правильное начертание цифр, развивают интеллект, формируют математические представления и ориентацию в пространстве, закрепляют правила выполнения простых арифметических действий.
Приобретая это пособие для своего ребёнка, вы поможете ему:
• подготовить руку к письму, научиться держать ручку и карандаш;
• запомнить правильное начертание цифр;
• выучить порядковый и количественный счёт в пределах 10;
• потренироваться в сложении и вычитании;
• развить мышление, логику, внимание, память;
• стать более усидчивым и аккуратным.</t>
  </si>
  <si>
    <t>«Учимся писать цифры по опорным точкам. 4–5 лет» — отличный подарок для будущего первоклассника. Выполняя интересные задания, ребёнок потренируется обводить каждую цифру по пунктирным линиям и опорным точкам, рисовать орнаменты по клеточкам, научится правильно писать цифры, выучит порядковый и количественный счёт в пределах 10, научится по картинкам решать примеры на сложение и вычитание. Предложите дошкольнику аккуратно вписывать цифры в клеточки, соотносить с цифрой количество предметов, называть, какое число больше или меньше, записывать «потерявшиеся» цифры, придумывать задачки по картинкам — такие занятия тренируют мелкую моторику и графические навыки, развивают и закрепляют элементарные математические представления. 
Для дошкольного возраста.</t>
  </si>
  <si>
    <t>Учусь писать буквы. 5-6 лет</t>
  </si>
  <si>
    <t>978-5-17-161236-8</t>
  </si>
  <si>
    <t>ASE000000000877816</t>
  </si>
  <si>
    <t>http://cdn.eksmo.ru/v2/ASE000000000877816/COVER/cover1.jpg</t>
  </si>
  <si>
    <t>ПервРазвивТетради Учусь писать буквы. 5-6 лет</t>
  </si>
  <si>
    <t>Для того, чтобы легко освоиться в первом классе, ребёнок должен идти в школу с определёнными знаниями и умениями. Навыки, полученные дома, станут фундаментом для успешного обучения. Что же делать родителям? Как заниматься с будущим первоклассником? На помощь приходит универсальный тренажёр «Учусь писать буквы. 5–6 лет».
Ребёнок научится писать печатаные и письменные буквы. Эти знания необходимы будущему первокласснику для развития навыка чтения и правильного письма. Ребёнок научатся правильно держать ручку, разовьёт мелкую моторику, зрительное восприятие, внимательность, аккуратность и усидчивость.
Тренажёр подходит как для индивидуальных занятий, так и для групповых, и может служить подспорьем для педагогов и воспитателей детского сада.</t>
  </si>
  <si>
    <t>«Учусь писать буквы. 5–6 лет» — это тетрадь-тренажёр, которая поможет ребёнку научиться писать печатаные и письменные буквы. Ребёнок научится правильно держать ручку, разовьёт мелкую моторику, зрительное восприятие, внимательность, аккуратность. Эти знания необходимы будущему первокласснику для развития навыка чтения и правильного письма.
Для детей дошкольного возраста.</t>
  </si>
  <si>
    <t>Жены убийц и их тайная жизнь</t>
  </si>
  <si>
    <t>Арнотт Э.</t>
  </si>
  <si>
    <t>Neoclassic: новое расследование</t>
  </si>
  <si>
    <t>978-5-17-185033-3</t>
  </si>
  <si>
    <t>РасследованиеНов(Neo)</t>
  </si>
  <si>
    <t>The Secret Lives of Murderers’ Wives</t>
  </si>
  <si>
    <t>ASE000000000893457</t>
  </si>
  <si>
    <t>http://cdn.eksmo.ru/v2/ASE000000000893457/COVER/cover1.jpg</t>
  </si>
  <si>
    <t>РасследованиеНов(Neo)Арнотт Жены убийц и их тайная жизнь</t>
  </si>
  <si>
    <t>Три женщины. Три тени прошлого. Три жены монстров.
Беверли, Элси и Марго связаны не только дружбой. Их объединяет клеймо: каждая — жена серийного убийцы. Они думали, что кошмар закончился вместе с приговорами их мужьям. Но они ошибались.
Новый серийный убийца выбирает жертв в их районе, и старые раны вскрываются вновь. Чтобы остановить маньяка, им придется заглянуть в бездну собственного прошлого и использовать всю свою интуицию, отточенную годами жизни рядом с безумцами...</t>
  </si>
  <si>
    <t>Самые смешные еврейские анекдоты. Книга на шнурке</t>
  </si>
  <si>
    <t>Самая нужная книга на шнурке</t>
  </si>
  <si>
    <t>ЮМОР. САТИРА</t>
  </si>
  <si>
    <t>АНЕКДОТЫ</t>
  </si>
  <si>
    <t>978-5-17-187953-2</t>
  </si>
  <si>
    <t>СамНужнКнигаНаШнурке</t>
  </si>
  <si>
    <t>ASE000000000900266</t>
  </si>
  <si>
    <t>http://cdn.eksmo.ru/v2/ASE000000000900266/COVER/cover1.jpg</t>
  </si>
  <si>
    <t>СамНужнКнигаНаШнурке Самые смешные еврейские анекдоты. Книга на шнурке</t>
  </si>
  <si>
    <t>«Еврейские анекдоты» — ваш портативный генератор хорошего настроения.
В этом уникальном сборнике собрана квинтэссенция народного юмора — остроумные, мудрые и искромётные шутки, которые передают дух и многовековую культуру еврейского народа. 
Книга имеет удобный компактный формат с практичным шнурком — её легко взять с собой в дорогу, на пикник, в гости или просто держать под рукой дома. Просто откройте любой раздел — и веселье начнётся мгновенно.
Сборник станет незаменимым спутником на праздниках, корпоративах, дружеских встречах и семейных ужинах. Он помогает разрядить обстановку, растопить лёд и подарить искренний смех даже самым серьёзным гостям.
Подарите себе и близким море позитива. Эта книга работает лучше любого антидепрессанта!</t>
  </si>
  <si>
    <t>Перед вами уникальный сборник, который подарит море смеха и положительных эмоций! Здесь собраны только лучшие еврейские анекдоты, которые заставят улыбнуться даже самых серьезных людей. Компактный формат с практичным шнурком станет идеальным спутником для любого праздника, встречи с друзьями или семейного вечера.
Здесь вы найдете остроумные истории и шутки, которые передают мудрость и юмор еврейской культуры, а также поднимут настроение в любой ситуации. Просто откройте нужный раздел и наслаждайтесь веселыми моментами, которые запомнятся надолго. Эта книга — ваш верный помощник в поисках смеха и радости!</t>
  </si>
  <si>
    <t>Королевство кривых зеркал</t>
  </si>
  <si>
    <t>Губарев В.Г.</t>
  </si>
  <si>
    <t>Самые лучшие девочки</t>
  </si>
  <si>
    <t>978-5-17-188864-0</t>
  </si>
  <si>
    <t>Булгакова Екатерина Александровна</t>
  </si>
  <si>
    <t>СамыеЛучшДевочки</t>
  </si>
  <si>
    <t>ASE000000000900953</t>
  </si>
  <si>
    <t>http://cdn.eksmo.ru/v2/ASE000000000900953/COVER/cover1.jpg</t>
  </si>
  <si>
    <t>СамыеЛучшДевочки.Губарев Королевство кривых зеркал(2-ое издание)</t>
  </si>
  <si>
    <t>«Королевство кривых зеркал» - знаменитая сказочная повесть Виталия Губарева о девочке-школьнице Оле и её близняшке-отражении Яло, попадающих  в очень необычную страну. Сказочное королевство наполнено кривыми зеркалами, ложью и несправедливостью. Оля и Яло взбудоражат всю волшебную страну, перевернут её с ног на голову, но и изменятся сами, узнают, что даже самые маленькие недостатки могут помешать большому делу, и захотят исправить их.
Для младшего школьного возраста.</t>
  </si>
  <si>
    <t>Изобретение Мореля. План побега.</t>
  </si>
  <si>
    <t>Бьой Касарес А.</t>
  </si>
  <si>
    <t>978-5-17-189650-8</t>
  </si>
  <si>
    <t>LA INVENCION DE MOREL</t>
  </si>
  <si>
    <t>ASE000000000901518</t>
  </si>
  <si>
    <t>http://cdn.eksmo.ru/v2/ASE000000000901518/COVER/cover1.jpg</t>
  </si>
  <si>
    <t>ЭксклюзивКлассика Бьой Касарес  Изобретение Мореля. План побега.</t>
  </si>
  <si>
    <t>Адольфо Бьой Касарес (1914–1999) – блестящий аргентинский писатель, классик латиноамериканской прозы, один из ярких представителей «великой аргентинской троицы», в которую входили также Хулио Кортасар и Хорхе Луис Борхес, с которым Бьой Касареса связывали не только многолетняя дружба, но и совместные литературные проекты.
Самый известный роман Бьой Касареса – «Изобретение Мореля», породивший множество подражаний, в том числе и в кино, считается исключительным явлением в литературе. Борхес называл его идеальным, Маркес, Кортасар и Станислав Лем признавали, что он повлиял на их творчество.  
Произведения, включенные в сборник, объединяют загадочная тревожная атмосфера, головокружительные повороты сюжета и место действия – уединенные острова, на которых происходят очень странные, необъяснимые привычной логикой события.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</si>
</sst>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
    <numFmt numFmtId="165" formatCode="#,##0.00[$р.-419]"/>
    <numFmt numFmtId="166" formatCode="dd/mm/yyyy;@"/>
    <numFmt numFmtId="167" formatCode="[$-F800]dddd\,\ mmmm\ dd\,\ yyyy"/>
    <numFmt numFmtId="168" formatCode="0.000"/>
    <numFmt numFmtId="169" formatCode="dd/mm/yy;@"/>
    <numFmt numFmtId="170" formatCode="dd\.mm\.yyyy;@"/>
  </numFmts>
  <fonts count="41" x14ac:knownFonts="1">
    <font>
      <sz val="10"/>
      <name val="Arial"/>
      <charset val="204"/>
    </font>
    <font>
      <sz val="8"/>
      <color indexed="9"/>
      <name val="Arial"/>
      <family val="2"/>
      <charset val="204"/>
    </font>
    <font>
      <b/>
      <sz val="10"/>
      <name val="Arial"/>
      <family val="2"/>
      <charset val="204"/>
    </font>
    <font>
      <sz val="10"/>
      <name val="Arial"/>
      <family val="2"/>
      <charset val="204"/>
    </font>
    <font>
      <b/>
      <sz val="12"/>
      <name val="Arial"/>
      <family val="2"/>
      <charset val="204"/>
    </font>
    <font>
      <u/>
      <sz val="10"/>
      <color indexed="12"/>
      <name val="MS Sans Serif"/>
      <family val="2"/>
      <charset val="204"/>
    </font>
    <font>
      <sz val="10"/>
      <color indexed="9"/>
      <name val="Arial"/>
      <family val="2"/>
      <charset val="204"/>
    </font>
    <font>
      <sz val="8"/>
      <name val="Arial"/>
      <family val="2"/>
      <charset val="204"/>
    </font>
    <font>
      <b/>
      <sz val="8"/>
      <color indexed="81"/>
      <name val="Tahoma"/>
      <family val="2"/>
      <charset val="204"/>
    </font>
    <font>
      <b/>
      <sz val="8"/>
      <name val="Arial"/>
      <family val="2"/>
      <charset val="204"/>
    </font>
    <font>
      <sz val="8"/>
      <name val="Arial"/>
      <family val="2"/>
      <charset val="204"/>
    </font>
    <font>
      <u/>
      <sz val="8"/>
      <color indexed="12"/>
      <name val="Arial"/>
      <family val="2"/>
      <charset val="204"/>
    </font>
    <font>
      <b/>
      <sz val="8"/>
      <color indexed="57"/>
      <name val="Arial"/>
      <family val="2"/>
      <charset val="204"/>
    </font>
    <font>
      <b/>
      <sz val="11"/>
      <name val="Arial"/>
      <family val="2"/>
      <charset val="204"/>
    </font>
    <font>
      <b/>
      <sz val="9"/>
      <name val="Arial"/>
      <family val="2"/>
      <charset val="204"/>
    </font>
    <font>
      <b/>
      <sz val="16"/>
      <color indexed="12"/>
      <name val="Arial"/>
      <family val="2"/>
      <charset val="204"/>
    </font>
    <font>
      <sz val="14"/>
      <color indexed="12"/>
      <name val="Arial"/>
      <family val="2"/>
      <charset val="204"/>
    </font>
    <font>
      <sz val="14"/>
      <color indexed="10"/>
      <name val="Arial"/>
      <family val="2"/>
      <charset val="204"/>
    </font>
    <font>
      <u/>
      <sz val="14"/>
      <color indexed="10"/>
      <name val="Arial"/>
      <family val="2"/>
      <charset val="204"/>
    </font>
    <font>
      <b/>
      <u/>
      <sz val="14"/>
      <color indexed="12"/>
      <name val="Arial"/>
      <family val="2"/>
      <charset val="204"/>
    </font>
    <font>
      <i/>
      <sz val="14"/>
      <color indexed="12"/>
      <name val="Arial"/>
      <family val="2"/>
      <charset val="204"/>
    </font>
    <font>
      <b/>
      <sz val="14"/>
      <color indexed="10"/>
      <name val="Arial"/>
      <family val="2"/>
      <charset val="204"/>
    </font>
    <font>
      <b/>
      <sz val="14"/>
      <name val="Arial"/>
      <family val="2"/>
      <charset val="204"/>
    </font>
    <font>
      <sz val="9"/>
      <color indexed="81"/>
      <name val="Tahoma"/>
      <family val="2"/>
      <charset val="204"/>
    </font>
    <font>
      <b/>
      <sz val="9"/>
      <color indexed="81"/>
      <name val="Tahoma"/>
      <family val="2"/>
      <charset val="204"/>
    </font>
    <font>
      <sz val="12"/>
      <name val="Arial"/>
      <family val="2"/>
      <charset val="204"/>
    </font>
    <font>
      <i/>
      <sz val="11"/>
      <name val="Arial"/>
      <family val="2"/>
      <charset val="204"/>
    </font>
    <font>
      <b/>
      <sz val="16"/>
      <name val="Arial"/>
      <family val="2"/>
      <charset val="204"/>
    </font>
    <font>
      <b/>
      <sz val="14"/>
      <color indexed="12"/>
      <name val="Arial"/>
      <family val="2"/>
      <charset val="204"/>
    </font>
    <font>
      <u/>
      <sz val="10"/>
      <color indexed="12"/>
      <name val="Arial"/>
      <family val="2"/>
      <charset val="204"/>
    </font>
    <font>
      <b/>
      <sz val="10"/>
      <color indexed="10"/>
      <name val="Arial"/>
      <family val="2"/>
      <charset val="204"/>
    </font>
    <font>
      <sz val="10"/>
      <color indexed="10"/>
      <name val="Arial"/>
      <family val="2"/>
      <charset val="204"/>
    </font>
    <font>
      <b/>
      <sz val="7"/>
      <name val="Arial"/>
      <family val="2"/>
      <charset val="204"/>
    </font>
    <font>
      <sz val="11"/>
      <color rgb="FF006100"/>
      <name val="Calibri"/>
      <family val="2"/>
      <charset val="204"/>
      <scheme val="minor"/>
    </font>
    <font>
      <sz val="10"/>
      <color theme="0"/>
      <name val="Arial"/>
      <family val="2"/>
      <charset val="204"/>
    </font>
    <font>
      <sz val="10"/>
      <color rgb="FF0000FF"/>
      <name val="Arial"/>
      <family val="2"/>
      <charset val="204"/>
    </font>
    <font>
      <b/>
      <sz val="10"/>
      <color rgb="FFFF0000"/>
      <name val="Arial"/>
      <family val="2"/>
      <charset val="204"/>
    </font>
    <font>
      <b/>
      <sz val="10"/>
      <color theme="0"/>
      <name val="Arial"/>
      <family val="2"/>
      <charset val="204"/>
    </font>
    <font>
      <b/>
      <sz val="10"/>
      <color rgb="FF0000FF"/>
      <name val="Arial"/>
      <family val="2"/>
      <charset val="204"/>
    </font>
    <font>
      <b/>
      <sz val="12"/>
      <color rgb="FF1700C0"/>
      <name val="Arial"/>
      <family val="2"/>
      <charset val="204"/>
    </font>
    <font>
      <sz val="12"/>
      <color rgb="FF1700C0"/>
      <name val="Arial"/>
      <family val="2"/>
      <charset val="204"/>
    </font>
  </fonts>
  <fills count="1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50"/>
        <bgColor indexed="64"/>
      </patternFill>
    </fill>
    <fill>
      <patternFill patternType="solid">
        <fgColor indexed="47"/>
        <bgColor indexed="64"/>
      </patternFill>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s>
  <borders count="32">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5" fillId="0" borderId="0" applyNumberFormat="0" applyFill="0" applyBorder="0" applyAlignment="0" applyProtection="0"/>
    <xf numFmtId="0" fontId="3" fillId="0" borderId="0"/>
    <xf numFmtId="0" fontId="3" fillId="0" borderId="0"/>
    <xf numFmtId="0" fontId="33" fillId="6" borderId="0" applyNumberFormat="0" applyBorder="0" applyAlignment="0" applyProtection="0"/>
  </cellStyleXfs>
  <cellXfs count="221">
    <xf numFmtId="0" fontId="0" fillId="0" borderId="0" xfId="0"/>
    <xf numFmtId="49" fontId="3" fillId="0" borderId="0" xfId="0" applyNumberFormat="1" applyFont="1" applyFill="1" applyBorder="1" applyAlignment="1" applyProtection="1">
      <alignment horizontal="left"/>
      <protection hidden="1"/>
    </xf>
    <xf numFmtId="49" fontId="3" fillId="0" borderId="0" xfId="0" applyNumberFormat="1" applyFont="1" applyFill="1" applyBorder="1" applyAlignment="1" applyProtection="1">
      <alignment horizontal="center"/>
      <protection hidden="1"/>
    </xf>
    <xf numFmtId="0" fontId="3" fillId="0" borderId="0" xfId="0" applyFont="1" applyFill="1" applyProtection="1">
      <protection hidden="1"/>
    </xf>
    <xf numFmtId="49" fontId="10" fillId="0" borderId="0" xfId="0" applyNumberFormat="1" applyFont="1" applyFill="1" applyBorder="1" applyAlignment="1" applyProtection="1">
      <alignment horizontal="left"/>
      <protection hidden="1"/>
    </xf>
    <xf numFmtId="49" fontId="11" fillId="0" borderId="0" xfId="1" applyNumberFormat="1" applyFont="1" applyFill="1" applyBorder="1" applyAlignment="1" applyProtection="1">
      <protection hidden="1"/>
    </xf>
    <xf numFmtId="49" fontId="10" fillId="0" borderId="0" xfId="0" applyNumberFormat="1" applyFont="1" applyFill="1" applyBorder="1" applyAlignment="1" applyProtection="1">
      <alignment vertical="top"/>
      <protection hidden="1"/>
    </xf>
    <xf numFmtId="49" fontId="9" fillId="0" borderId="0" xfId="0" applyNumberFormat="1" applyFont="1" applyFill="1" applyBorder="1" applyAlignment="1" applyProtection="1">
      <alignment horizontal="left"/>
      <protection hidden="1"/>
    </xf>
    <xf numFmtId="0" fontId="15" fillId="0" borderId="0" xfId="0" applyFont="1"/>
    <xf numFmtId="0" fontId="16" fillId="0" borderId="0" xfId="0" applyFont="1"/>
    <xf numFmtId="0" fontId="17" fillId="0" borderId="0" xfId="0" applyFont="1"/>
    <xf numFmtId="0" fontId="18" fillId="0" borderId="0" xfId="0" applyFont="1"/>
    <xf numFmtId="0" fontId="17" fillId="2" borderId="0" xfId="0" applyFont="1" applyFill="1"/>
    <xf numFmtId="0" fontId="0" fillId="2" borderId="0" xfId="0" applyFill="1"/>
    <xf numFmtId="0" fontId="19" fillId="0" borderId="0" xfId="0" applyFont="1"/>
    <xf numFmtId="0" fontId="20" fillId="0" borderId="0" xfId="0" applyFont="1"/>
    <xf numFmtId="49" fontId="3" fillId="0" borderId="1" xfId="0" applyNumberFormat="1" applyFont="1" applyFill="1" applyBorder="1" applyAlignment="1" applyProtection="1">
      <alignment horizontal="left"/>
      <protection hidden="1"/>
    </xf>
    <xf numFmtId="49" fontId="3" fillId="0" borderId="1" xfId="0" applyNumberFormat="1" applyFont="1" applyFill="1" applyBorder="1" applyAlignment="1" applyProtection="1">
      <protection hidden="1"/>
    </xf>
    <xf numFmtId="49" fontId="3" fillId="0" borderId="0" xfId="0" applyNumberFormat="1" applyFont="1" applyFill="1" applyBorder="1" applyAlignment="1" applyProtection="1">
      <protection hidden="1"/>
    </xf>
    <xf numFmtId="1" fontId="3" fillId="0" borderId="0" xfId="0" applyNumberFormat="1" applyFont="1" applyFill="1" applyBorder="1" applyAlignment="1" applyProtection="1">
      <alignment horizontal="center"/>
      <protection hidden="1"/>
    </xf>
    <xf numFmtId="49" fontId="6" fillId="0" borderId="0" xfId="0" applyNumberFormat="1" applyFont="1" applyFill="1" applyBorder="1" applyAlignment="1" applyProtection="1">
      <alignment horizontal="right"/>
      <protection hidden="1"/>
    </xf>
    <xf numFmtId="49" fontId="2" fillId="0" borderId="2" xfId="0" quotePrefix="1" applyNumberFormat="1" applyFont="1" applyFill="1" applyBorder="1" applyAlignment="1" applyProtection="1">
      <alignment horizontal="center" vertical="center" wrapText="1"/>
      <protection hidden="1"/>
    </xf>
    <xf numFmtId="49" fontId="2" fillId="0" borderId="2" xfId="0" applyNumberFormat="1" applyFont="1" applyFill="1" applyBorder="1" applyAlignment="1" applyProtection="1">
      <alignment horizontal="center" vertical="center" wrapText="1"/>
      <protection hidden="1"/>
    </xf>
    <xf numFmtId="49" fontId="3" fillId="0" borderId="3" xfId="0" applyNumberFormat="1" applyFont="1" applyFill="1" applyBorder="1" applyAlignment="1" applyProtection="1">
      <alignment horizontal="left"/>
    </xf>
    <xf numFmtId="49" fontId="3" fillId="0" borderId="4" xfId="0" applyNumberFormat="1" applyFont="1" applyFill="1" applyBorder="1" applyAlignment="1" applyProtection="1">
      <alignment horizontal="left"/>
    </xf>
    <xf numFmtId="49" fontId="3" fillId="0" borderId="4" xfId="0" applyNumberFormat="1" applyFont="1" applyFill="1" applyBorder="1" applyAlignment="1" applyProtection="1">
      <alignment horizontal="center"/>
    </xf>
    <xf numFmtId="166" fontId="3" fillId="0" borderId="4" xfId="0" applyNumberFormat="1" applyFont="1" applyFill="1" applyBorder="1" applyAlignment="1" applyProtection="1">
      <alignment horizontal="center"/>
    </xf>
    <xf numFmtId="0" fontId="3" fillId="0" borderId="0" xfId="0" applyFont="1" applyFill="1" applyProtection="1"/>
    <xf numFmtId="1" fontId="3" fillId="0" borderId="4" xfId="0" applyNumberFormat="1" applyFont="1" applyFill="1" applyBorder="1" applyAlignment="1" applyProtection="1">
      <alignment horizontal="center"/>
    </xf>
    <xf numFmtId="49" fontId="9" fillId="0" borderId="5" xfId="0" applyNumberFormat="1" applyFont="1" applyFill="1" applyBorder="1" applyAlignment="1" applyProtection="1">
      <alignment vertical="center" wrapText="1"/>
      <protection hidden="1"/>
    </xf>
    <xf numFmtId="49" fontId="9" fillId="0" borderId="6" xfId="0" applyNumberFormat="1" applyFont="1" applyFill="1" applyBorder="1" applyAlignment="1" applyProtection="1">
      <alignment vertical="center" wrapText="1"/>
      <protection hidden="1"/>
    </xf>
    <xf numFmtId="49" fontId="9" fillId="0" borderId="7" xfId="0" applyNumberFormat="1" applyFont="1" applyFill="1" applyBorder="1" applyAlignment="1" applyProtection="1">
      <alignment vertical="center" wrapText="1"/>
      <protection hidden="1"/>
    </xf>
    <xf numFmtId="49" fontId="3" fillId="0" borderId="0" xfId="0" applyNumberFormat="1" applyFont="1" applyFill="1" applyProtection="1">
      <protection hidden="1"/>
    </xf>
    <xf numFmtId="1" fontId="1" fillId="0" borderId="0" xfId="0" applyNumberFormat="1" applyFont="1" applyFill="1" applyBorder="1" applyAlignment="1" applyProtection="1">
      <alignment horizontal="left"/>
      <protection hidden="1"/>
    </xf>
    <xf numFmtId="1" fontId="2" fillId="0" borderId="0" xfId="0" applyNumberFormat="1" applyFont="1" applyFill="1" applyBorder="1" applyAlignment="1" applyProtection="1">
      <alignment horizontal="center"/>
      <protection hidden="1"/>
    </xf>
    <xf numFmtId="1" fontId="2" fillId="0" borderId="0" xfId="0" applyNumberFormat="1" applyFont="1" applyFill="1" applyBorder="1" applyAlignment="1" applyProtection="1">
      <alignment horizontal="left"/>
      <protection hidden="1"/>
    </xf>
    <xf numFmtId="1" fontId="4" fillId="0" borderId="0" xfId="0" applyNumberFormat="1" applyFont="1" applyFill="1" applyBorder="1" applyAlignment="1" applyProtection="1">
      <alignment vertical="center"/>
      <protection hidden="1"/>
    </xf>
    <xf numFmtId="1" fontId="4" fillId="0" borderId="0" xfId="0" applyNumberFormat="1" applyFont="1" applyFill="1" applyBorder="1" applyAlignment="1" applyProtection="1">
      <alignment horizontal="center" vertical="center"/>
      <protection hidden="1"/>
    </xf>
    <xf numFmtId="1" fontId="2" fillId="0" borderId="2" xfId="0" applyNumberFormat="1" applyFont="1" applyFill="1" applyBorder="1" applyAlignment="1" applyProtection="1">
      <alignment horizontal="center" vertical="center" wrapText="1"/>
      <protection hidden="1"/>
    </xf>
    <xf numFmtId="2" fontId="3" fillId="0" borderId="0" xfId="0" applyNumberFormat="1" applyFont="1" applyFill="1" applyBorder="1" applyAlignment="1" applyProtection="1">
      <alignment horizontal="right"/>
      <protection hidden="1"/>
    </xf>
    <xf numFmtId="2" fontId="4" fillId="0" borderId="8" xfId="0" applyNumberFormat="1" applyFont="1" applyFill="1" applyBorder="1" applyAlignment="1" applyProtection="1">
      <alignment vertical="center"/>
      <protection hidden="1"/>
    </xf>
    <xf numFmtId="2" fontId="4" fillId="0" borderId="8" xfId="0" applyNumberFormat="1" applyFont="1" applyFill="1" applyBorder="1" applyAlignment="1" applyProtection="1">
      <alignment horizontal="center" vertical="center"/>
      <protection hidden="1"/>
    </xf>
    <xf numFmtId="2" fontId="3" fillId="0" borderId="3" xfId="0" applyNumberFormat="1" applyFont="1" applyFill="1" applyBorder="1" applyAlignment="1" applyProtection="1">
      <alignment horizontal="right" indent="1"/>
    </xf>
    <xf numFmtId="0" fontId="34" fillId="0" borderId="0" xfId="0" applyFont="1" applyFill="1" applyProtection="1">
      <protection hidden="1"/>
    </xf>
    <xf numFmtId="0" fontId="34" fillId="0" borderId="0" xfId="0" applyFont="1" applyFill="1" applyProtection="1"/>
    <xf numFmtId="2" fontId="34" fillId="0" borderId="0" xfId="0" applyNumberFormat="1" applyFont="1" applyFill="1" applyProtection="1">
      <protection hidden="1"/>
    </xf>
    <xf numFmtId="2" fontId="34" fillId="0" borderId="0" xfId="0" applyNumberFormat="1" applyFont="1" applyFill="1" applyProtection="1"/>
    <xf numFmtId="1" fontId="10" fillId="0" borderId="8" xfId="0" applyNumberFormat="1" applyFont="1" applyFill="1" applyBorder="1" applyAlignment="1" applyProtection="1">
      <alignment vertical="top"/>
      <protection hidden="1"/>
    </xf>
    <xf numFmtId="49" fontId="3" fillId="0" borderId="0" xfId="0" applyNumberFormat="1" applyFont="1" applyFill="1" applyBorder="1" applyProtection="1">
      <protection hidden="1"/>
    </xf>
    <xf numFmtId="1" fontId="3" fillId="0" borderId="0" xfId="0" applyNumberFormat="1" applyFont="1" applyFill="1" applyProtection="1">
      <protection hidden="1"/>
    </xf>
    <xf numFmtId="1" fontId="3" fillId="0" borderId="0" xfId="0" applyNumberFormat="1" applyFont="1" applyFill="1" applyBorder="1" applyAlignment="1" applyProtection="1">
      <alignment horizontal="right"/>
      <protection hidden="1"/>
    </xf>
    <xf numFmtId="1" fontId="2" fillId="0" borderId="2" xfId="0" quotePrefix="1" applyNumberFormat="1" applyFont="1" applyFill="1" applyBorder="1" applyAlignment="1" applyProtection="1">
      <alignment horizontal="center" vertical="center" wrapText="1"/>
      <protection hidden="1"/>
    </xf>
    <xf numFmtId="1" fontId="3" fillId="0" borderId="4" xfId="0" applyNumberFormat="1" applyFont="1" applyFill="1" applyBorder="1" applyAlignment="1" applyProtection="1">
      <alignment horizontal="left"/>
    </xf>
    <xf numFmtId="168" fontId="3" fillId="0" borderId="0" xfId="0" applyNumberFormat="1" applyFont="1" applyFill="1" applyProtection="1">
      <protection hidden="1"/>
    </xf>
    <xf numFmtId="168" fontId="3" fillId="0" borderId="0" xfId="0" applyNumberFormat="1" applyFont="1" applyFill="1" applyBorder="1" applyAlignment="1" applyProtection="1">
      <alignment horizontal="left"/>
      <protection hidden="1"/>
    </xf>
    <xf numFmtId="168" fontId="2" fillId="0" borderId="2" xfId="0" quotePrefix="1" applyNumberFormat="1" applyFont="1" applyFill="1" applyBorder="1" applyAlignment="1" applyProtection="1">
      <alignment horizontal="center" vertical="center" wrapText="1"/>
      <protection hidden="1"/>
    </xf>
    <xf numFmtId="168" fontId="3" fillId="0" borderId="4" xfId="0" applyNumberFormat="1" applyFont="1" applyFill="1" applyBorder="1" applyAlignment="1" applyProtection="1">
      <alignment horizontal="left"/>
    </xf>
    <xf numFmtId="166" fontId="3" fillId="0" borderId="0" xfId="0" applyNumberFormat="1" applyFont="1" applyFill="1" applyAlignment="1" applyProtection="1">
      <protection hidden="1"/>
    </xf>
    <xf numFmtId="49" fontId="3" fillId="0" borderId="0" xfId="0" applyNumberFormat="1" applyFont="1" applyFill="1" applyAlignment="1" applyProtection="1">
      <protection hidden="1"/>
    </xf>
    <xf numFmtId="166" fontId="3" fillId="0" borderId="4" xfId="0" applyNumberFormat="1" applyFont="1" applyFill="1" applyBorder="1" applyAlignment="1" applyProtection="1"/>
    <xf numFmtId="49" fontId="3" fillId="0" borderId="4" xfId="0" applyNumberFormat="1" applyFont="1" applyFill="1" applyBorder="1" applyAlignment="1" applyProtection="1"/>
    <xf numFmtId="49" fontId="3" fillId="0" borderId="1" xfId="0" applyNumberFormat="1" applyFont="1" applyFill="1" applyBorder="1" applyAlignment="1" applyProtection="1">
      <alignment horizontal="center"/>
      <protection hidden="1"/>
    </xf>
    <xf numFmtId="49" fontId="11" fillId="0" borderId="0" xfId="1" applyNumberFormat="1" applyFont="1" applyFill="1" applyBorder="1" applyAlignment="1" applyProtection="1">
      <alignment horizontal="center"/>
      <protection hidden="1"/>
    </xf>
    <xf numFmtId="1" fontId="10" fillId="0" borderId="0" xfId="0" applyNumberFormat="1" applyFont="1" applyFill="1" applyBorder="1" applyAlignment="1" applyProtection="1">
      <alignment horizontal="left" vertical="top"/>
      <protection hidden="1"/>
    </xf>
    <xf numFmtId="14" fontId="3" fillId="0" borderId="0" xfId="0" applyNumberFormat="1" applyFont="1" applyFill="1" applyProtection="1">
      <protection hidden="1"/>
    </xf>
    <xf numFmtId="14" fontId="3" fillId="0" borderId="0" xfId="0" applyNumberFormat="1" applyFont="1" applyFill="1" applyBorder="1" applyAlignment="1" applyProtection="1">
      <alignment horizontal="center"/>
      <protection hidden="1"/>
    </xf>
    <xf numFmtId="14" fontId="3" fillId="0" borderId="0" xfId="0" applyNumberFormat="1" applyFont="1" applyFill="1" applyBorder="1" applyAlignment="1" applyProtection="1">
      <alignment horizontal="right"/>
      <protection hidden="1"/>
    </xf>
    <xf numFmtId="14" fontId="2" fillId="0" borderId="2" xfId="0" quotePrefix="1" applyNumberFormat="1" applyFont="1" applyFill="1" applyBorder="1" applyAlignment="1" applyProtection="1">
      <alignment horizontal="center" vertical="center" wrapText="1"/>
      <protection hidden="1"/>
    </xf>
    <xf numFmtId="14" fontId="3" fillId="0" borderId="4" xfId="0" applyNumberFormat="1" applyFont="1" applyFill="1" applyBorder="1" applyAlignment="1" applyProtection="1">
      <alignment horizontal="right" indent="1"/>
    </xf>
    <xf numFmtId="49" fontId="3" fillId="0" borderId="4" xfId="0" applyNumberFormat="1" applyFont="1" applyFill="1" applyBorder="1" applyAlignment="1" applyProtection="1">
      <alignment horizontal="right"/>
    </xf>
    <xf numFmtId="0" fontId="35" fillId="0" borderId="0" xfId="0" applyFont="1" applyFill="1" applyProtection="1">
      <protection hidden="1"/>
    </xf>
    <xf numFmtId="0" fontId="35" fillId="0" borderId="4" xfId="0" applyFont="1" applyFill="1" applyBorder="1" applyProtection="1"/>
    <xf numFmtId="0" fontId="3" fillId="0" borderId="0" xfId="0" applyFont="1" applyFill="1" applyAlignment="1" applyProtection="1">
      <alignment horizontal="left"/>
      <protection hidden="1"/>
    </xf>
    <xf numFmtId="9" fontId="22" fillId="7" borderId="9" xfId="0" applyNumberFormat="1" applyFont="1" applyFill="1" applyBorder="1" applyAlignment="1" applyProtection="1">
      <alignment horizontal="center" vertical="center"/>
      <protection locked="0"/>
    </xf>
    <xf numFmtId="9" fontId="22" fillId="7" borderId="7" xfId="0" applyNumberFormat="1" applyFont="1" applyFill="1" applyBorder="1" applyAlignment="1" applyProtection="1">
      <alignment horizontal="center" vertical="center"/>
      <protection locked="0"/>
    </xf>
    <xf numFmtId="0" fontId="3" fillId="0" borderId="0" xfId="2"/>
    <xf numFmtId="0" fontId="25" fillId="0" borderId="0" xfId="2" applyFont="1"/>
    <xf numFmtId="0" fontId="26" fillId="0" borderId="0" xfId="2" applyFont="1"/>
    <xf numFmtId="0" fontId="27" fillId="0" borderId="0" xfId="2" applyFont="1"/>
    <xf numFmtId="0" fontId="2" fillId="0" borderId="0" xfId="2" applyFont="1"/>
    <xf numFmtId="0" fontId="28" fillId="0" borderId="0" xfId="2" applyFont="1"/>
    <xf numFmtId="0" fontId="16" fillId="0" borderId="0" xfId="2" applyFont="1"/>
    <xf numFmtId="0" fontId="18" fillId="0" borderId="0" xfId="2" applyFont="1"/>
    <xf numFmtId="0" fontId="17" fillId="0" borderId="0" xfId="2" applyFont="1"/>
    <xf numFmtId="0" fontId="15" fillId="0" borderId="0" xfId="2" applyFont="1"/>
    <xf numFmtId="49" fontId="29" fillId="0" borderId="4" xfId="1"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left" vertical="center" wrapText="1"/>
    </xf>
    <xf numFmtId="49" fontId="3" fillId="0" borderId="4" xfId="0" applyNumberFormat="1" applyFont="1" applyFill="1" applyBorder="1" applyProtection="1"/>
    <xf numFmtId="1" fontId="3" fillId="0" borderId="4" xfId="0" applyNumberFormat="1" applyFont="1" applyFill="1" applyBorder="1" applyAlignment="1" applyProtection="1">
      <alignment horizontal="right" indent="1"/>
      <protection locked="0"/>
    </xf>
    <xf numFmtId="0" fontId="0" fillId="0" borderId="4" xfId="0" applyBorder="1"/>
    <xf numFmtId="3" fontId="2" fillId="0" borderId="4" xfId="0" applyNumberFormat="1" applyFont="1" applyFill="1" applyBorder="1" applyAlignment="1" applyProtection="1">
      <alignment horizontal="center" vertical="center" wrapText="1"/>
    </xf>
    <xf numFmtId="1" fontId="3" fillId="0" borderId="4" xfId="0" applyNumberFormat="1" applyFont="1" applyFill="1" applyBorder="1" applyAlignment="1" applyProtection="1">
      <alignment horizontal="left" vertical="center" wrapText="1"/>
    </xf>
    <xf numFmtId="1" fontId="3" fillId="0" borderId="4" xfId="0"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center" vertical="center" wrapText="1"/>
    </xf>
    <xf numFmtId="169" fontId="3" fillId="0" borderId="4" xfId="0" applyNumberFormat="1" applyFont="1" applyFill="1" applyBorder="1" applyAlignment="1" applyProtection="1">
      <alignment horizontal="center" vertical="center" wrapText="1"/>
    </xf>
    <xf numFmtId="1" fontId="3" fillId="0" borderId="4" xfId="0" quotePrefix="1" applyNumberFormat="1" applyFont="1" applyFill="1" applyBorder="1" applyAlignment="1" applyProtection="1">
      <alignment horizontal="right" vertical="center" wrapText="1"/>
    </xf>
    <xf numFmtId="3" fontId="3" fillId="0" borderId="4" xfId="0" applyNumberFormat="1" applyFont="1" applyFill="1" applyBorder="1" applyAlignment="1" applyProtection="1">
      <alignment horizontal="right" vertical="center" wrapText="1"/>
    </xf>
    <xf numFmtId="4" fontId="3" fillId="0" borderId="4" xfId="0" applyNumberFormat="1" applyFont="1" applyFill="1" applyBorder="1" applyAlignment="1" applyProtection="1">
      <alignment horizontal="left" vertical="center" wrapText="1"/>
    </xf>
    <xf numFmtId="49" fontId="3" fillId="0" borderId="4" xfId="0" quotePrefix="1" applyNumberFormat="1" applyFont="1" applyFill="1" applyBorder="1" applyAlignment="1" applyProtection="1">
      <alignment horizontal="left" vertical="center" wrapText="1"/>
    </xf>
    <xf numFmtId="3" fontId="36" fillId="0" borderId="4" xfId="0" applyNumberFormat="1" applyFont="1" applyFill="1" applyBorder="1" applyAlignment="1" applyProtection="1">
      <alignment horizontal="center" vertical="center" wrapText="1"/>
    </xf>
    <xf numFmtId="49"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3" fontId="3" fillId="0" borderId="4" xfId="0" quotePrefix="1" applyNumberFormat="1" applyFont="1" applyFill="1" applyBorder="1" applyAlignment="1" applyProtection="1">
      <alignment horizontal="left" vertical="top" wrapText="1"/>
    </xf>
    <xf numFmtId="169" fontId="31" fillId="0" borderId="4" xfId="0" applyNumberFormat="1" applyFont="1" applyFill="1" applyBorder="1" applyAlignment="1" applyProtection="1">
      <alignment horizontal="center" vertical="center" wrapText="1"/>
    </xf>
    <xf numFmtId="166" fontId="34" fillId="0" borderId="0" xfId="0" applyNumberFormat="1" applyFont="1" applyFill="1" applyAlignment="1" applyProtection="1">
      <protection hidden="1"/>
    </xf>
    <xf numFmtId="49" fontId="2" fillId="0" borderId="0"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166" fontId="2" fillId="0" borderId="0" xfId="0" applyNumberFormat="1" applyFont="1" applyFill="1" applyAlignment="1" applyProtection="1">
      <protection hidden="1"/>
    </xf>
    <xf numFmtId="1" fontId="2" fillId="0" borderId="0" xfId="0" applyNumberFormat="1" applyFont="1" applyFill="1" applyBorder="1" applyAlignment="1" applyProtection="1">
      <alignment vertical="center" wrapText="1"/>
      <protection hidden="1"/>
    </xf>
    <xf numFmtId="1" fontId="2" fillId="0" borderId="0" xfId="0" applyNumberFormat="1" applyFont="1" applyFill="1" applyBorder="1" applyAlignment="1" applyProtection="1">
      <alignment vertical="center"/>
      <protection hidden="1"/>
    </xf>
    <xf numFmtId="2" fontId="2" fillId="0" borderId="8" xfId="0" applyNumberFormat="1" applyFont="1" applyFill="1" applyBorder="1" applyAlignment="1" applyProtection="1">
      <alignment vertical="center"/>
      <protection hidden="1"/>
    </xf>
    <xf numFmtId="0" fontId="32" fillId="0" borderId="0" xfId="0" applyFont="1" applyFill="1" applyBorder="1" applyAlignment="1" applyProtection="1">
      <alignment vertical="center" wrapText="1"/>
      <protection hidden="1"/>
    </xf>
    <xf numFmtId="49" fontId="2" fillId="0" borderId="0" xfId="0" applyNumberFormat="1" applyFont="1" applyFill="1" applyAlignment="1" applyProtection="1">
      <alignment vertical="center"/>
      <protection hidden="1"/>
    </xf>
    <xf numFmtId="1" fontId="2" fillId="0" borderId="0" xfId="0" applyNumberFormat="1" applyFont="1" applyFill="1" applyAlignment="1" applyProtection="1">
      <alignment vertical="center"/>
      <protection hidden="1"/>
    </xf>
    <xf numFmtId="14" fontId="2" fillId="0" borderId="0" xfId="0" applyNumberFormat="1" applyFont="1" applyFill="1" applyAlignment="1" applyProtection="1">
      <alignment vertical="center"/>
      <protection hidden="1"/>
    </xf>
    <xf numFmtId="168" fontId="2" fillId="0" borderId="0" xfId="0" applyNumberFormat="1" applyFont="1" applyFill="1" applyAlignment="1" applyProtection="1">
      <alignment vertical="center"/>
      <protection hidden="1"/>
    </xf>
    <xf numFmtId="0" fontId="2" fillId="0" borderId="0" xfId="0" applyFont="1" applyFill="1" applyAlignment="1" applyProtection="1">
      <alignment vertical="center"/>
      <protection hidden="1"/>
    </xf>
    <xf numFmtId="0" fontId="37" fillId="0" borderId="0" xfId="0" applyFont="1" applyFill="1" applyAlignment="1" applyProtection="1">
      <alignment vertical="center"/>
      <protection hidden="1"/>
    </xf>
    <xf numFmtId="166" fontId="37" fillId="0" borderId="0" xfId="0" applyNumberFormat="1" applyFont="1" applyFill="1" applyAlignment="1" applyProtection="1">
      <alignment vertical="center"/>
      <protection hidden="1"/>
    </xf>
    <xf numFmtId="166" fontId="2" fillId="0" borderId="0" xfId="0" applyNumberFormat="1" applyFont="1" applyFill="1" applyAlignment="1" applyProtection="1">
      <alignment vertical="center"/>
      <protection hidden="1"/>
    </xf>
    <xf numFmtId="0" fontId="2" fillId="0" borderId="0" xfId="0" applyFont="1" applyFill="1" applyAlignment="1" applyProtection="1">
      <alignment horizontal="left" vertical="center"/>
      <protection hidden="1"/>
    </xf>
    <xf numFmtId="2" fontId="37" fillId="0" borderId="0" xfId="0" applyNumberFormat="1" applyFont="1" applyFill="1" applyAlignment="1" applyProtection="1">
      <alignment vertical="center"/>
      <protection hidden="1"/>
    </xf>
    <xf numFmtId="0" fontId="2" fillId="0" borderId="0" xfId="0" applyFont="1" applyBorder="1" applyAlignment="1">
      <alignment vertical="center"/>
    </xf>
    <xf numFmtId="49" fontId="9" fillId="0" borderId="10" xfId="0" applyNumberFormat="1" applyFont="1" applyFill="1" applyBorder="1" applyAlignment="1" applyProtection="1">
      <alignment horizontal="left" vertical="center"/>
      <protection hidden="1"/>
    </xf>
    <xf numFmtId="4" fontId="9" fillId="0" borderId="11" xfId="0" applyNumberFormat="1" applyFont="1" applyFill="1" applyBorder="1" applyAlignment="1" applyProtection="1">
      <alignment horizontal="right" vertical="center"/>
      <protection hidden="1"/>
    </xf>
    <xf numFmtId="4" fontId="14" fillId="0" borderId="12" xfId="0" applyNumberFormat="1" applyFont="1" applyFill="1" applyBorder="1" applyAlignment="1" applyProtection="1">
      <alignment horizontal="center" vertical="center"/>
      <protection hidden="1"/>
    </xf>
    <xf numFmtId="49" fontId="9" fillId="0" borderId="13" xfId="0" applyNumberFormat="1" applyFont="1" applyFill="1" applyBorder="1" applyAlignment="1" applyProtection="1">
      <alignment horizontal="left" vertical="center"/>
      <protection hidden="1"/>
    </xf>
    <xf numFmtId="3" fontId="9" fillId="0" borderId="14" xfId="0" applyNumberFormat="1" applyFont="1" applyFill="1" applyBorder="1" applyAlignment="1" applyProtection="1">
      <alignment horizontal="right" vertical="center"/>
      <protection hidden="1"/>
    </xf>
    <xf numFmtId="3" fontId="14" fillId="0" borderId="15" xfId="0" applyNumberFormat="1" applyFont="1" applyFill="1" applyBorder="1" applyAlignment="1" applyProtection="1">
      <alignment horizontal="center" vertical="center"/>
      <protection hidden="1"/>
    </xf>
    <xf numFmtId="49" fontId="9" fillId="0" borderId="16" xfId="0" applyNumberFormat="1" applyFont="1" applyFill="1" applyBorder="1" applyAlignment="1" applyProtection="1">
      <alignment horizontal="left" vertical="center"/>
      <protection hidden="1"/>
    </xf>
    <xf numFmtId="164" fontId="9" fillId="0" borderId="17" xfId="0" applyNumberFormat="1" applyFont="1" applyFill="1" applyBorder="1" applyAlignment="1" applyProtection="1">
      <alignment horizontal="right" vertical="center"/>
      <protection hidden="1"/>
    </xf>
    <xf numFmtId="164" fontId="14" fillId="0" borderId="18" xfId="0" applyNumberFormat="1" applyFont="1" applyFill="1" applyBorder="1" applyAlignment="1" applyProtection="1">
      <alignment horizontal="center" vertical="center"/>
      <protection hidden="1"/>
    </xf>
    <xf numFmtId="49" fontId="3" fillId="0" borderId="19" xfId="0" applyNumberFormat="1" applyFont="1" applyBorder="1" applyProtection="1"/>
    <xf numFmtId="4" fontId="2" fillId="0" borderId="19" xfId="0" applyNumberFormat="1" applyFont="1" applyFill="1" applyBorder="1" applyAlignment="1" applyProtection="1">
      <alignment horizontal="right" vertical="center"/>
    </xf>
    <xf numFmtId="3" fontId="2" fillId="0" borderId="19" xfId="0" applyNumberFormat="1" applyFont="1" applyFill="1" applyBorder="1" applyAlignment="1" applyProtection="1">
      <alignment horizontal="left" vertical="center" wrapText="1"/>
    </xf>
    <xf numFmtId="3" fontId="2" fillId="0" borderId="19" xfId="0" applyNumberFormat="1" applyFont="1" applyFill="1" applyBorder="1" applyAlignment="1" applyProtection="1">
      <alignment horizontal="center" vertical="center" wrapText="1"/>
    </xf>
    <xf numFmtId="1" fontId="2" fillId="3" borderId="20" xfId="0" applyNumberFormat="1" applyFont="1" applyFill="1" applyBorder="1" applyAlignment="1" applyProtection="1">
      <alignment horizontal="center" vertical="center" wrapText="1"/>
      <protection locked="0"/>
    </xf>
    <xf numFmtId="2" fontId="2" fillId="0" borderId="2" xfId="0" quotePrefix="1" applyNumberFormat="1" applyFont="1" applyFill="1" applyBorder="1" applyAlignment="1" applyProtection="1">
      <alignment horizontal="center" vertical="center" wrapText="1"/>
      <protection hidden="1"/>
    </xf>
    <xf numFmtId="49" fontId="2" fillId="4" borderId="2" xfId="0" applyNumberFormat="1" applyFont="1" applyFill="1" applyBorder="1" applyAlignment="1" applyProtection="1">
      <alignment horizontal="center" vertical="center" wrapText="1"/>
      <protection hidden="1"/>
    </xf>
    <xf numFmtId="3" fontId="2" fillId="0" borderId="2" xfId="0" applyNumberFormat="1" applyFont="1" applyFill="1" applyBorder="1" applyAlignment="1" applyProtection="1">
      <alignment horizontal="center" vertical="center" wrapText="1"/>
      <protection hidden="1"/>
    </xf>
    <xf numFmtId="49" fontId="36" fillId="0" borderId="2" xfId="0" applyNumberFormat="1" applyFont="1" applyFill="1" applyBorder="1" applyAlignment="1" applyProtection="1">
      <alignment horizontal="center" vertical="center" wrapText="1"/>
      <protection hidden="1"/>
    </xf>
    <xf numFmtId="1" fontId="3" fillId="0" borderId="0" xfId="0" applyNumberFormat="1" applyFont="1" applyFill="1" applyAlignment="1" applyProtection="1">
      <alignment vertical="center"/>
      <protection hidden="1"/>
    </xf>
    <xf numFmtId="166" fontId="2" fillId="0" borderId="4" xfId="0" applyNumberFormat="1" applyFont="1" applyFill="1" applyBorder="1" applyAlignment="1" applyProtection="1"/>
    <xf numFmtId="1" fontId="36" fillId="0" borderId="19" xfId="0" applyNumberFormat="1" applyFont="1" applyFill="1" applyBorder="1" applyAlignment="1" applyProtection="1">
      <alignment horizontal="right" vertical="center" wrapText="1"/>
      <protection locked="0"/>
    </xf>
    <xf numFmtId="3" fontId="36" fillId="0" borderId="2" xfId="0" applyNumberFormat="1" applyFont="1" applyFill="1" applyBorder="1" applyAlignment="1" applyProtection="1">
      <alignment horizontal="center" vertical="center" wrapText="1"/>
      <protection hidden="1"/>
    </xf>
    <xf numFmtId="0" fontId="2" fillId="0" borderId="0" xfId="0" applyFont="1" applyFill="1" applyAlignment="1" applyProtection="1">
      <alignment horizontal="center" vertical="center"/>
      <protection hidden="1"/>
    </xf>
    <xf numFmtId="2" fontId="37" fillId="0" borderId="0" xfId="0" applyNumberFormat="1" applyFont="1" applyFill="1" applyAlignment="1" applyProtection="1">
      <alignment horizontal="center" vertical="center"/>
      <protection hidden="1"/>
    </xf>
    <xf numFmtId="0" fontId="37" fillId="0" borderId="0" xfId="0" applyFont="1" applyFill="1" applyAlignment="1" applyProtection="1">
      <alignment horizontal="center" vertical="center"/>
      <protection hidden="1"/>
    </xf>
    <xf numFmtId="1" fontId="2" fillId="0" borderId="0" xfId="0" applyNumberFormat="1" applyFont="1" applyFill="1" applyProtection="1">
      <protection hidden="1"/>
    </xf>
    <xf numFmtId="1" fontId="2" fillId="0" borderId="4" xfId="0" applyNumberFormat="1" applyFont="1" applyFill="1" applyBorder="1" applyAlignment="1" applyProtection="1">
      <alignment horizontal="left"/>
    </xf>
    <xf numFmtId="1" fontId="2" fillId="9" borderId="19" xfId="0" applyNumberFormat="1" applyFont="1" applyFill="1" applyBorder="1" applyAlignment="1" applyProtection="1">
      <alignment horizontal="right" vertical="center" wrapText="1"/>
      <protection locked="0"/>
    </xf>
    <xf numFmtId="49" fontId="2" fillId="8" borderId="2" xfId="0" quotePrefix="1" applyNumberFormat="1" applyFont="1" applyFill="1" applyBorder="1" applyAlignment="1" applyProtection="1">
      <alignment horizontal="center" vertical="center" wrapText="1"/>
      <protection hidden="1"/>
    </xf>
    <xf numFmtId="3" fontId="2" fillId="0" borderId="20" xfId="0" applyNumberFormat="1" applyFont="1" applyFill="1" applyBorder="1" applyAlignment="1" applyProtection="1">
      <alignment horizontal="center" vertical="center" wrapText="1"/>
    </xf>
    <xf numFmtId="49" fontId="6" fillId="0" borderId="0" xfId="2" applyNumberFormat="1" applyFont="1" applyFill="1" applyProtection="1">
      <protection hidden="1"/>
    </xf>
    <xf numFmtId="49" fontId="3" fillId="0" borderId="0" xfId="2" applyNumberFormat="1" applyFont="1" applyFill="1" applyProtection="1">
      <protection hidden="1"/>
    </xf>
    <xf numFmtId="49" fontId="2" fillId="0" borderId="0" xfId="2" applyNumberFormat="1" applyFont="1" applyFill="1" applyProtection="1">
      <protection hidden="1"/>
    </xf>
    <xf numFmtId="49" fontId="3" fillId="0" borderId="4" xfId="2" applyNumberFormat="1" applyFont="1" applyFill="1" applyBorder="1" applyProtection="1"/>
    <xf numFmtId="3" fontId="3" fillId="0" borderId="19" xfId="0" applyNumberFormat="1" applyFont="1" applyFill="1" applyBorder="1" applyAlignment="1" applyProtection="1">
      <alignment horizontal="left" vertical="top" wrapText="1"/>
    </xf>
    <xf numFmtId="14" fontId="2" fillId="0" borderId="2" xfId="0" quotePrefix="1" applyNumberFormat="1" applyFont="1" applyFill="1" applyBorder="1" applyAlignment="1" applyProtection="1">
      <alignment horizontal="left" vertical="center" wrapText="1"/>
      <protection hidden="1"/>
    </xf>
    <xf numFmtId="3" fontId="30" fillId="0" borderId="19" xfId="0" applyNumberFormat="1" applyFont="1" applyFill="1" applyBorder="1" applyAlignment="1" applyProtection="1">
      <alignment horizontal="left" vertical="center" wrapText="1"/>
    </xf>
    <xf numFmtId="3" fontId="38" fillId="0" borderId="2" xfId="0" applyNumberFormat="1" applyFont="1" applyFill="1" applyBorder="1" applyAlignment="1" applyProtection="1">
      <alignment horizontal="center" vertical="center"/>
      <protection hidden="1"/>
    </xf>
    <xf numFmtId="49" fontId="2" fillId="0" borderId="2" xfId="0" applyNumberFormat="1" applyFont="1" applyFill="1" applyBorder="1" applyAlignment="1" applyProtection="1">
      <alignment horizontal="center" vertical="center"/>
      <protection hidden="1"/>
    </xf>
    <xf numFmtId="166" fontId="2" fillId="0" borderId="2" xfId="0" applyNumberFormat="1" applyFont="1" applyFill="1" applyBorder="1" applyAlignment="1" applyProtection="1">
      <alignment horizontal="center" vertical="center"/>
      <protection hidden="1"/>
    </xf>
    <xf numFmtId="49" fontId="3" fillId="0" borderId="4" xfId="0" applyNumberFormat="1" applyFont="1" applyFill="1" applyBorder="1" applyAlignment="1" applyProtection="1">
      <alignment horizontal="left" vertical="center" wrapText="1"/>
    </xf>
    <xf numFmtId="49" fontId="2" fillId="8" borderId="2" xfId="3" applyNumberFormat="1" applyFont="1" applyFill="1" applyBorder="1" applyAlignment="1" applyProtection="1">
      <alignment horizontal="left" vertical="center" wrapText="1"/>
      <protection hidden="1"/>
    </xf>
    <xf numFmtId="49" fontId="30" fillId="4" borderId="2" xfId="0" applyNumberFormat="1" applyFont="1" applyFill="1" applyBorder="1" applyAlignment="1" applyProtection="1">
      <alignment horizontal="center" vertical="center"/>
      <protection hidden="1"/>
    </xf>
    <xf numFmtId="3" fontId="30" fillId="4" borderId="2" xfId="0" applyNumberFormat="1" applyFont="1" applyFill="1" applyBorder="1" applyAlignment="1" applyProtection="1">
      <alignment horizontal="center" vertical="center" wrapText="1"/>
      <protection hidden="1"/>
    </xf>
    <xf numFmtId="170" fontId="30" fillId="4" borderId="2" xfId="0" applyNumberFormat="1" applyFont="1" applyFill="1" applyBorder="1" applyAlignment="1" applyProtection="1">
      <alignment horizontal="center" vertical="center" wrapText="1"/>
      <protection hidden="1"/>
    </xf>
    <xf numFmtId="3" fontId="2" fillId="0" borderId="19" xfId="0" applyNumberFormat="1" applyFont="1" applyFill="1" applyBorder="1" applyAlignment="1" applyProtection="1">
      <alignment horizontal="center" vertical="center"/>
    </xf>
    <xf numFmtId="3" fontId="36" fillId="0" borderId="19" xfId="0" applyNumberFormat="1" applyFont="1" applyFill="1" applyBorder="1" applyAlignment="1" applyProtection="1">
      <alignment horizontal="center" vertical="center" wrapText="1"/>
    </xf>
    <xf numFmtId="3" fontId="2" fillId="0" borderId="19" xfId="0" applyNumberFormat="1" applyFont="1" applyFill="1" applyBorder="1" applyAlignment="1" applyProtection="1">
      <alignment horizontal="right" vertical="center"/>
    </xf>
    <xf numFmtId="49" fontId="9" fillId="0" borderId="21" xfId="0" applyNumberFormat="1" applyFont="1" applyFill="1" applyBorder="1" applyAlignment="1" applyProtection="1">
      <alignment horizontal="center" vertical="center" wrapText="1"/>
      <protection hidden="1"/>
    </xf>
    <xf numFmtId="49" fontId="9" fillId="0" borderId="22" xfId="0" applyNumberFormat="1" applyFont="1" applyFill="1" applyBorder="1" applyAlignment="1" applyProtection="1">
      <alignment horizontal="center" vertical="center" wrapText="1"/>
      <protection hidden="1"/>
    </xf>
    <xf numFmtId="49" fontId="2" fillId="0" borderId="5" xfId="0" applyNumberFormat="1" applyFont="1" applyFill="1" applyBorder="1" applyAlignment="1" applyProtection="1">
      <alignment horizontal="center" vertical="center" wrapText="1"/>
      <protection hidden="1"/>
    </xf>
    <xf numFmtId="49" fontId="2" fillId="0" borderId="0" xfId="0" applyNumberFormat="1" applyFont="1" applyFill="1" applyBorder="1" applyAlignment="1" applyProtection="1">
      <alignment horizontal="center" vertical="center" wrapText="1"/>
      <protection hidden="1"/>
    </xf>
    <xf numFmtId="49" fontId="2" fillId="0" borderId="8" xfId="0" applyNumberFormat="1" applyFont="1" applyFill="1" applyBorder="1" applyAlignment="1" applyProtection="1">
      <alignment horizontal="center" vertical="center" wrapText="1"/>
      <protection hidden="1"/>
    </xf>
    <xf numFmtId="49" fontId="2" fillId="0" borderId="6" xfId="0" applyNumberFormat="1" applyFont="1" applyFill="1" applyBorder="1" applyAlignment="1" applyProtection="1">
      <alignment horizontal="center" vertical="center" wrapText="1"/>
      <protection hidden="1"/>
    </xf>
    <xf numFmtId="49" fontId="2" fillId="0" borderId="7" xfId="0" applyNumberFormat="1" applyFont="1" applyFill="1" applyBorder="1" applyAlignment="1" applyProtection="1">
      <alignment horizontal="center" vertical="center" wrapText="1"/>
      <protection hidden="1"/>
    </xf>
    <xf numFmtId="49" fontId="2" fillId="0" borderId="23" xfId="0" applyNumberFormat="1" applyFont="1" applyFill="1" applyBorder="1" applyAlignment="1" applyProtection="1">
      <alignment horizontal="center" vertical="center" wrapText="1"/>
      <protection hidden="1"/>
    </xf>
    <xf numFmtId="49" fontId="2" fillId="0" borderId="24" xfId="0" applyNumberFormat="1" applyFont="1" applyFill="1" applyBorder="1" applyAlignment="1" applyProtection="1">
      <alignment horizontal="center"/>
      <protection hidden="1"/>
    </xf>
    <xf numFmtId="49" fontId="2" fillId="0" borderId="25" xfId="0" applyNumberFormat="1" applyFont="1" applyFill="1" applyBorder="1" applyAlignment="1" applyProtection="1">
      <alignment horizontal="center"/>
      <protection hidden="1"/>
    </xf>
    <xf numFmtId="49" fontId="2" fillId="0" borderId="26" xfId="0" applyNumberFormat="1" applyFont="1" applyFill="1" applyBorder="1" applyAlignment="1" applyProtection="1">
      <alignment horizontal="center"/>
      <protection hidden="1"/>
    </xf>
    <xf numFmtId="165" fontId="22" fillId="0" borderId="27" xfId="0" applyNumberFormat="1" applyFont="1" applyFill="1" applyBorder="1" applyAlignment="1" applyProtection="1">
      <alignment horizontal="center" vertical="center"/>
      <protection hidden="1"/>
    </xf>
    <xf numFmtId="165" fontId="22" fillId="0" borderId="9" xfId="0" applyNumberFormat="1" applyFont="1" applyFill="1" applyBorder="1" applyAlignment="1" applyProtection="1">
      <alignment horizontal="center" vertical="center"/>
      <protection hidden="1"/>
    </xf>
    <xf numFmtId="165" fontId="22" fillId="0" borderId="28" xfId="0" applyNumberFormat="1" applyFont="1" applyFill="1" applyBorder="1" applyAlignment="1" applyProtection="1">
      <alignment horizontal="center" vertical="center"/>
      <protection hidden="1"/>
    </xf>
    <xf numFmtId="165" fontId="22" fillId="0" borderId="6" xfId="0" applyNumberFormat="1" applyFont="1" applyFill="1" applyBorder="1" applyAlignment="1" applyProtection="1">
      <alignment horizontal="center" vertical="center"/>
      <protection hidden="1"/>
    </xf>
    <xf numFmtId="165" fontId="22" fillId="0" borderId="7" xfId="0" applyNumberFormat="1" applyFont="1" applyFill="1" applyBorder="1" applyAlignment="1" applyProtection="1">
      <alignment horizontal="center" vertical="center"/>
      <protection hidden="1"/>
    </xf>
    <xf numFmtId="165" fontId="22" fillId="0" borderId="23" xfId="0" applyNumberFormat="1" applyFont="1" applyFill="1" applyBorder="1" applyAlignment="1" applyProtection="1">
      <alignment horizontal="center" vertical="center"/>
      <protection hidden="1"/>
    </xf>
    <xf numFmtId="0" fontId="7" fillId="5" borderId="5" xfId="0" applyFont="1" applyFill="1" applyBorder="1" applyAlignment="1" applyProtection="1">
      <alignment horizontal="left" vertical="center" wrapText="1"/>
      <protection hidden="1"/>
    </xf>
    <xf numFmtId="0" fontId="7" fillId="5" borderId="0" xfId="0" applyFont="1" applyFill="1" applyBorder="1" applyAlignment="1" applyProtection="1">
      <alignment horizontal="left" vertical="center" wrapText="1"/>
      <protection hidden="1"/>
    </xf>
    <xf numFmtId="0" fontId="7" fillId="5" borderId="8" xfId="0" applyFont="1" applyFill="1" applyBorder="1" applyAlignment="1" applyProtection="1">
      <alignment horizontal="left" vertical="center" wrapText="1"/>
      <protection hidden="1"/>
    </xf>
    <xf numFmtId="0" fontId="7" fillId="5" borderId="6" xfId="0" applyFont="1" applyFill="1" applyBorder="1" applyAlignment="1" applyProtection="1">
      <alignment horizontal="left" vertical="center" wrapText="1"/>
      <protection hidden="1"/>
    </xf>
    <xf numFmtId="0" fontId="7" fillId="5" borderId="7" xfId="0" applyFont="1" applyFill="1" applyBorder="1" applyAlignment="1" applyProtection="1">
      <alignment horizontal="left" vertical="center" wrapText="1"/>
      <protection hidden="1"/>
    </xf>
    <xf numFmtId="0" fontId="7" fillId="5" borderId="23" xfId="0" applyFont="1" applyFill="1" applyBorder="1" applyAlignment="1" applyProtection="1">
      <alignment horizontal="left" vertical="center" wrapText="1"/>
      <protection hidden="1"/>
    </xf>
    <xf numFmtId="9" fontId="22" fillId="6" borderId="27" xfId="4" applyNumberFormat="1" applyFont="1" applyBorder="1" applyAlignment="1" applyProtection="1">
      <alignment horizontal="center" vertical="center"/>
      <protection locked="0"/>
    </xf>
    <xf numFmtId="9" fontId="22" fillId="6" borderId="9" xfId="4" applyNumberFormat="1" applyFont="1" applyBorder="1" applyAlignment="1" applyProtection="1">
      <alignment horizontal="center" vertical="center"/>
      <protection locked="0"/>
    </xf>
    <xf numFmtId="9" fontId="22" fillId="6" borderId="28" xfId="4" applyNumberFormat="1" applyFont="1" applyBorder="1" applyAlignment="1" applyProtection="1">
      <alignment horizontal="center" vertical="center"/>
      <protection locked="0"/>
    </xf>
    <xf numFmtId="9" fontId="22" fillId="6" borderId="6" xfId="4" applyNumberFormat="1" applyFont="1" applyBorder="1" applyAlignment="1" applyProtection="1">
      <alignment horizontal="center" vertical="center"/>
      <protection locked="0"/>
    </xf>
    <xf numFmtId="9" fontId="22" fillId="6" borderId="7" xfId="4" applyNumberFormat="1" applyFont="1" applyBorder="1" applyAlignment="1" applyProtection="1">
      <alignment horizontal="center" vertical="center"/>
      <protection locked="0"/>
    </xf>
    <xf numFmtId="9" fontId="22" fillId="6" borderId="23" xfId="4" applyNumberFormat="1" applyFont="1" applyBorder="1" applyAlignment="1" applyProtection="1">
      <alignment horizontal="center" vertical="center"/>
      <protection locked="0"/>
    </xf>
    <xf numFmtId="49" fontId="2" fillId="0" borderId="5" xfId="0" applyNumberFormat="1" applyFont="1" applyFill="1" applyBorder="1" applyAlignment="1" applyProtection="1">
      <alignment horizontal="center" vertical="center"/>
      <protection hidden="1"/>
    </xf>
    <xf numFmtId="49" fontId="2" fillId="0" borderId="0" xfId="0" applyNumberFormat="1" applyFont="1" applyFill="1" applyBorder="1" applyAlignment="1" applyProtection="1">
      <alignment horizontal="center" vertical="center"/>
      <protection hidden="1"/>
    </xf>
    <xf numFmtId="49" fontId="2" fillId="0" borderId="8" xfId="0" applyNumberFormat="1" applyFont="1" applyFill="1" applyBorder="1" applyAlignment="1" applyProtection="1">
      <alignment horizontal="center" vertical="center"/>
      <protection hidden="1"/>
    </xf>
    <xf numFmtId="49" fontId="2" fillId="0" borderId="6" xfId="0" applyNumberFormat="1" applyFont="1" applyFill="1" applyBorder="1" applyAlignment="1" applyProtection="1">
      <alignment horizontal="center" vertical="center"/>
      <protection hidden="1"/>
    </xf>
    <xf numFmtId="49" fontId="2" fillId="0" borderId="7" xfId="0" applyNumberFormat="1" applyFont="1" applyFill="1" applyBorder="1" applyAlignment="1" applyProtection="1">
      <alignment horizontal="center" vertical="center"/>
      <protection hidden="1"/>
    </xf>
    <xf numFmtId="49" fontId="2" fillId="0" borderId="23" xfId="0" applyNumberFormat="1" applyFont="1" applyFill="1" applyBorder="1" applyAlignment="1" applyProtection="1">
      <alignment horizontal="center" vertical="center"/>
      <protection hidden="1"/>
    </xf>
    <xf numFmtId="0" fontId="9" fillId="0" borderId="29" xfId="0" applyFont="1" applyFill="1" applyBorder="1" applyAlignment="1" applyProtection="1">
      <alignment horizontal="center" vertical="center" wrapText="1"/>
      <protection hidden="1"/>
    </xf>
    <xf numFmtId="0" fontId="9" fillId="0" borderId="30" xfId="0" applyFont="1" applyFill="1" applyBorder="1" applyAlignment="1" applyProtection="1">
      <alignment horizontal="center" vertical="center" wrapText="1"/>
      <protection hidden="1"/>
    </xf>
    <xf numFmtId="0" fontId="9" fillId="0" borderId="31" xfId="0" applyFont="1" applyFill="1" applyBorder="1" applyAlignment="1" applyProtection="1">
      <alignment horizontal="center" vertical="center" wrapText="1"/>
      <protection hidden="1"/>
    </xf>
    <xf numFmtId="49" fontId="9" fillId="3" borderId="4" xfId="0" applyNumberFormat="1" applyFont="1" applyFill="1" applyBorder="1" applyAlignment="1" applyProtection="1">
      <alignment horizontal="left" vertical="top" wrapText="1"/>
      <protection hidden="1"/>
    </xf>
    <xf numFmtId="167" fontId="13" fillId="0" borderId="0" xfId="0" applyNumberFormat="1" applyFont="1" applyFill="1" applyAlignment="1" applyProtection="1">
      <alignment horizontal="center" vertical="center"/>
      <protection hidden="1"/>
    </xf>
    <xf numFmtId="167" fontId="13" fillId="0" borderId="0" xfId="0" applyNumberFormat="1" applyFont="1" applyFill="1" applyBorder="1" applyAlignment="1" applyProtection="1">
      <alignment horizontal="center" vertical="center"/>
      <protection hidden="1"/>
    </xf>
    <xf numFmtId="49" fontId="2" fillId="0" borderId="4" xfId="0" applyNumberFormat="1" applyFont="1" applyFill="1" applyBorder="1" applyAlignment="1" applyProtection="1">
      <alignment horizontal="center" wrapText="1"/>
      <protection hidden="1"/>
    </xf>
    <xf numFmtId="49" fontId="19" fillId="0" borderId="4" xfId="1" applyNumberFormat="1" applyFont="1" applyFill="1" applyBorder="1" applyAlignment="1" applyProtection="1">
      <alignment horizontal="center" vertical="center"/>
      <protection hidden="1"/>
    </xf>
    <xf numFmtId="0" fontId="9" fillId="0" borderId="27" xfId="0" applyFont="1" applyFill="1" applyBorder="1" applyAlignment="1" applyProtection="1">
      <alignment horizontal="center" vertical="center" wrapText="1"/>
      <protection hidden="1"/>
    </xf>
    <xf numFmtId="0" fontId="9" fillId="0" borderId="9" xfId="0" applyFont="1" applyFill="1" applyBorder="1" applyAlignment="1" applyProtection="1">
      <alignment horizontal="center" vertical="center" wrapText="1"/>
      <protection hidden="1"/>
    </xf>
    <xf numFmtId="0" fontId="9" fillId="0" borderId="28" xfId="0" applyFont="1" applyFill="1" applyBorder="1" applyAlignment="1" applyProtection="1">
      <alignment horizontal="center" vertical="center" wrapText="1"/>
      <protection hidden="1"/>
    </xf>
    <xf numFmtId="49" fontId="2" fillId="0" borderId="4" xfId="0" applyNumberFormat="1" applyFont="1" applyFill="1" applyBorder="1" applyAlignment="1" applyProtection="1">
      <alignment horizontal="center" vertical="center" wrapText="1"/>
      <protection hidden="1"/>
    </xf>
    <xf numFmtId="0" fontId="0" fillId="0" borderId="4" xfId="0" applyBorder="1" applyAlignment="1">
      <alignment horizontal="center" vertical="center" wrapText="1"/>
    </xf>
    <xf numFmtId="49" fontId="39" fillId="0" borderId="4" xfId="0" applyNumberFormat="1" applyFont="1" applyFill="1" applyBorder="1" applyAlignment="1" applyProtection="1">
      <alignment horizontal="center" vertical="center" wrapText="1"/>
      <protection hidden="1"/>
    </xf>
    <xf numFmtId="0" fontId="40" fillId="0" borderId="4" xfId="0" applyFont="1" applyBorder="1" applyAlignment="1">
      <alignment horizontal="center" vertical="center" wrapText="1"/>
    </xf>
  </cellXfs>
  <cellStyles count="5">
    <cellStyle name="Гиперссылка" xfId="1" builtinId="8"/>
    <cellStyle name="Обычный" xfId="0" builtinId="0"/>
    <cellStyle name="Обычный 2" xfId="2"/>
    <cellStyle name="Обычный 6" xfId="3"/>
    <cellStyle name="Хороший" xfId="4" builtinId="26"/>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_rels/drawing2.xml.rels><?xml version="1.0" encoding="UTF-8" standalone="yes"?>
<Relationships xmlns="http://schemas.openxmlformats.org/package/2006/relationships"><Relationship Id="rId8" Type="http://schemas.openxmlformats.org/officeDocument/2006/relationships/image" Target="../media/image35.png"/><Relationship Id="rId3" Type="http://schemas.openxmlformats.org/officeDocument/2006/relationships/image" Target="../media/image30.png"/><Relationship Id="rId7" Type="http://schemas.openxmlformats.org/officeDocument/2006/relationships/image" Target="../media/image34.pn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image" Target="../media/image33.png"/><Relationship Id="rId5" Type="http://schemas.openxmlformats.org/officeDocument/2006/relationships/image" Target="../media/image32.png"/><Relationship Id="rId4" Type="http://schemas.openxmlformats.org/officeDocument/2006/relationships/image" Target="../media/image31.png"/><Relationship Id="rId9" Type="http://schemas.openxmlformats.org/officeDocument/2006/relationships/image" Target="../media/image36.png"/></Relationships>
</file>

<file path=xl/drawings/drawing1.xml><?xml version="1.0" encoding="utf-8"?>
<xdr:wsDr xmlns:xdr="http://schemas.openxmlformats.org/drawingml/2006/spreadsheetDrawing" xmlns:a="http://schemas.openxmlformats.org/drawingml/2006/main">
  <xdr:twoCellAnchor editAs="oneCell">
    <xdr:from>
      <xdr:col>0</xdr:col>
      <xdr:colOff>75639</xdr:colOff>
      <xdr:row>2</xdr:row>
      <xdr:rowOff>220756</xdr:rowOff>
    </xdr:from>
    <xdr:to>
      <xdr:col>4</xdr:col>
      <xdr:colOff>504264</xdr:colOff>
      <xdr:row>14</xdr:row>
      <xdr:rowOff>63313</xdr:rowOff>
    </xdr:to>
    <xdr:pic>
      <xdr:nvPicPr>
        <xdr:cNvPr id="1415" name="Рисунок 3"/>
        <xdr:cNvPicPr>
          <a:picLocks noChangeAspect="1" noChangeArrowheads="1"/>
        </xdr:cNvPicPr>
      </xdr:nvPicPr>
      <xdr:blipFill>
        <a:blip xmlns:r="http://schemas.openxmlformats.org/officeDocument/2006/relationships" r:embed="rId1" cstate="print"/>
        <a:srcRect/>
        <a:stretch>
          <a:fillRect/>
        </a:stretch>
      </xdr:blipFill>
      <xdr:spPr bwMode="auto">
        <a:xfrm>
          <a:off x="75639" y="411256"/>
          <a:ext cx="2367243" cy="1433792"/>
        </a:xfrm>
        <a:prstGeom prst="rect">
          <a:avLst/>
        </a:prstGeom>
        <a:noFill/>
        <a:ln w="9525">
          <a:noFill/>
          <a:miter lim="800000"/>
          <a:headEnd/>
          <a:tailEnd/>
        </a:ln>
      </xdr:spPr>
    </xdr:pic>
    <xdr:clientData/>
  </xdr:twoCellAnchor>
  <xdr:twoCellAnchor>
    <xdr:from>
      <xdr:col>8</xdr:col>
      <xdr:colOff>104775</xdr:colOff>
      <xdr:row>17</xdr:row>
      <xdr:rowOff>123825</xdr:rowOff>
    </xdr:from>
    <xdr:to>
      <xdr:col>8</xdr:col>
      <xdr:colOff>1436775</xdr:colOff>
      <xdr:row>17</xdr:row>
      <xdr:rowOff>1455825</xdr:rowOff>
    </xdr:to>
    <xdr:pic>
      <xdr:nvPicPr>
        <xdr:cNvPr id="820" name="Имя " descr="Descr "/>
        <xdr:cNvPicPr>
          <a:picLocks noChangeAspect="1"/>
        </xdr:cNvPicPr>
      </xdr:nvPicPr>
      <xdr:blipFill>
        <a:blip xmlns:r="http://schemas.openxmlformats.org/officeDocument/2006/relationships" r:embed="rId2"/>
        <a:stretch>
          <a:fillRect/>
        </a:stretch>
      </xdr:blipFill>
      <xdr:spPr>
        <a:xfrm>
          <a:off x="5219700" y="714375"/>
          <a:ext cx="1332000" cy="1332000"/>
        </a:xfrm>
        <a:prstGeom prst="rect">
          <a:avLst/>
        </a:prstGeom>
        <a:ln w="9525">
          <a:solidFill>
            <a:srgbClr val="000000"/>
          </a:solidFill>
          <a:prstDash val="solid"/>
        </a:ln>
      </xdr:spPr>
    </xdr:pic>
    <xdr:clientData/>
  </xdr:twoCellAnchor>
  <xdr:twoCellAnchor>
    <xdr:from>
      <xdr:col>8</xdr:col>
      <xdr:colOff>104775</xdr:colOff>
      <xdr:row>18</xdr:row>
      <xdr:rowOff>123825</xdr:rowOff>
    </xdr:from>
    <xdr:to>
      <xdr:col>8</xdr:col>
      <xdr:colOff>1436775</xdr:colOff>
      <xdr:row>18</xdr:row>
      <xdr:rowOff>1455825</xdr:rowOff>
    </xdr:to>
    <xdr:pic>
      <xdr:nvPicPr>
        <xdr:cNvPr id="836" name="Имя " descr="Descr "/>
        <xdr:cNvPicPr>
          <a:picLocks noChangeAspect="1"/>
        </xdr:cNvPicPr>
      </xdr:nvPicPr>
      <xdr:blipFill>
        <a:blip xmlns:r="http://schemas.openxmlformats.org/officeDocument/2006/relationships" r:embed="rId3"/>
        <a:stretch>
          <a:fillRect/>
        </a:stretch>
      </xdr:blipFill>
      <xdr:spPr>
        <a:xfrm>
          <a:off x="5219700" y="2238375"/>
          <a:ext cx="1332000" cy="1332000"/>
        </a:xfrm>
        <a:prstGeom prst="rect">
          <a:avLst/>
        </a:prstGeom>
        <a:ln w="9525">
          <a:solidFill>
            <a:srgbClr val="000000"/>
          </a:solidFill>
          <a:prstDash val="solid"/>
        </a:ln>
      </xdr:spPr>
    </xdr:pic>
    <xdr:clientData/>
  </xdr:twoCellAnchor>
  <xdr:twoCellAnchor>
    <xdr:from>
      <xdr:col>8</xdr:col>
      <xdr:colOff>104775</xdr:colOff>
      <xdr:row>19</xdr:row>
      <xdr:rowOff>123825</xdr:rowOff>
    </xdr:from>
    <xdr:to>
      <xdr:col>8</xdr:col>
      <xdr:colOff>1436775</xdr:colOff>
      <xdr:row>19</xdr:row>
      <xdr:rowOff>1455825</xdr:rowOff>
    </xdr:to>
    <xdr:pic>
      <xdr:nvPicPr>
        <xdr:cNvPr id="837" name="Имя " descr="Descr "/>
        <xdr:cNvPicPr>
          <a:picLocks noChangeAspect="1"/>
        </xdr:cNvPicPr>
      </xdr:nvPicPr>
      <xdr:blipFill>
        <a:blip xmlns:r="http://schemas.openxmlformats.org/officeDocument/2006/relationships" r:embed="rId4"/>
        <a:stretch>
          <a:fillRect/>
        </a:stretch>
      </xdr:blipFill>
      <xdr:spPr>
        <a:xfrm>
          <a:off x="5219700" y="3762375"/>
          <a:ext cx="1332000" cy="1332000"/>
        </a:xfrm>
        <a:prstGeom prst="rect">
          <a:avLst/>
        </a:prstGeom>
        <a:ln w="9525">
          <a:solidFill>
            <a:srgbClr val="000000"/>
          </a:solidFill>
          <a:prstDash val="solid"/>
        </a:ln>
      </xdr:spPr>
    </xdr:pic>
    <xdr:clientData/>
  </xdr:twoCellAnchor>
  <xdr:twoCellAnchor>
    <xdr:from>
      <xdr:col>8</xdr:col>
      <xdr:colOff>104775</xdr:colOff>
      <xdr:row>20</xdr:row>
      <xdr:rowOff>123825</xdr:rowOff>
    </xdr:from>
    <xdr:to>
      <xdr:col>8</xdr:col>
      <xdr:colOff>1436775</xdr:colOff>
      <xdr:row>20</xdr:row>
      <xdr:rowOff>1455825</xdr:rowOff>
    </xdr:to>
    <xdr:pic>
      <xdr:nvPicPr>
        <xdr:cNvPr id="838" name="Имя " descr="Descr "/>
        <xdr:cNvPicPr>
          <a:picLocks noChangeAspect="1"/>
        </xdr:cNvPicPr>
      </xdr:nvPicPr>
      <xdr:blipFill>
        <a:blip xmlns:r="http://schemas.openxmlformats.org/officeDocument/2006/relationships" r:embed="rId5"/>
        <a:stretch>
          <a:fillRect/>
        </a:stretch>
      </xdr:blipFill>
      <xdr:spPr>
        <a:xfrm>
          <a:off x="5219700" y="5286375"/>
          <a:ext cx="1332000" cy="1332000"/>
        </a:xfrm>
        <a:prstGeom prst="rect">
          <a:avLst/>
        </a:prstGeom>
        <a:ln w="9525">
          <a:solidFill>
            <a:srgbClr val="000000"/>
          </a:solidFill>
          <a:prstDash val="solid"/>
        </a:ln>
      </xdr:spPr>
    </xdr:pic>
    <xdr:clientData/>
  </xdr:twoCellAnchor>
  <xdr:twoCellAnchor>
    <xdr:from>
      <xdr:col>8</xdr:col>
      <xdr:colOff>104775</xdr:colOff>
      <xdr:row>21</xdr:row>
      <xdr:rowOff>123825</xdr:rowOff>
    </xdr:from>
    <xdr:to>
      <xdr:col>8</xdr:col>
      <xdr:colOff>1436775</xdr:colOff>
      <xdr:row>21</xdr:row>
      <xdr:rowOff>1455825</xdr:rowOff>
    </xdr:to>
    <xdr:pic>
      <xdr:nvPicPr>
        <xdr:cNvPr id="839" name="Имя " descr="Descr "/>
        <xdr:cNvPicPr>
          <a:picLocks noChangeAspect="1"/>
        </xdr:cNvPicPr>
      </xdr:nvPicPr>
      <xdr:blipFill>
        <a:blip xmlns:r="http://schemas.openxmlformats.org/officeDocument/2006/relationships" r:embed="rId6"/>
        <a:stretch>
          <a:fillRect/>
        </a:stretch>
      </xdr:blipFill>
      <xdr:spPr>
        <a:xfrm>
          <a:off x="5219700" y="6810375"/>
          <a:ext cx="1332000" cy="1332000"/>
        </a:xfrm>
        <a:prstGeom prst="rect">
          <a:avLst/>
        </a:prstGeom>
        <a:ln w="9525">
          <a:solidFill>
            <a:srgbClr val="000000"/>
          </a:solidFill>
          <a:prstDash val="solid"/>
        </a:ln>
      </xdr:spPr>
    </xdr:pic>
    <xdr:clientData/>
  </xdr:twoCellAnchor>
  <xdr:twoCellAnchor>
    <xdr:from>
      <xdr:col>8</xdr:col>
      <xdr:colOff>104775</xdr:colOff>
      <xdr:row>22</xdr:row>
      <xdr:rowOff>123825</xdr:rowOff>
    </xdr:from>
    <xdr:to>
      <xdr:col>8</xdr:col>
      <xdr:colOff>1436775</xdr:colOff>
      <xdr:row>22</xdr:row>
      <xdr:rowOff>1455825</xdr:rowOff>
    </xdr:to>
    <xdr:pic>
      <xdr:nvPicPr>
        <xdr:cNvPr id="840" name="Имя " descr="Descr "/>
        <xdr:cNvPicPr>
          <a:picLocks noChangeAspect="1"/>
        </xdr:cNvPicPr>
      </xdr:nvPicPr>
      <xdr:blipFill>
        <a:blip xmlns:r="http://schemas.openxmlformats.org/officeDocument/2006/relationships" r:embed="rId7"/>
        <a:stretch>
          <a:fillRect/>
        </a:stretch>
      </xdr:blipFill>
      <xdr:spPr>
        <a:xfrm>
          <a:off x="5219700" y="8334375"/>
          <a:ext cx="1332000" cy="1332000"/>
        </a:xfrm>
        <a:prstGeom prst="rect">
          <a:avLst/>
        </a:prstGeom>
        <a:ln w="9525">
          <a:solidFill>
            <a:srgbClr val="000000"/>
          </a:solidFill>
          <a:prstDash val="solid"/>
        </a:ln>
      </xdr:spPr>
    </xdr:pic>
    <xdr:clientData/>
  </xdr:twoCellAnchor>
  <xdr:twoCellAnchor>
    <xdr:from>
      <xdr:col>8</xdr:col>
      <xdr:colOff>104775</xdr:colOff>
      <xdr:row>23</xdr:row>
      <xdr:rowOff>123825</xdr:rowOff>
    </xdr:from>
    <xdr:to>
      <xdr:col>8</xdr:col>
      <xdr:colOff>1436775</xdr:colOff>
      <xdr:row>23</xdr:row>
      <xdr:rowOff>1455825</xdr:rowOff>
    </xdr:to>
    <xdr:pic>
      <xdr:nvPicPr>
        <xdr:cNvPr id="841" name="Имя " descr="Descr "/>
        <xdr:cNvPicPr>
          <a:picLocks noChangeAspect="1"/>
        </xdr:cNvPicPr>
      </xdr:nvPicPr>
      <xdr:blipFill>
        <a:blip xmlns:r="http://schemas.openxmlformats.org/officeDocument/2006/relationships" r:embed="rId8"/>
        <a:stretch>
          <a:fillRect/>
        </a:stretch>
      </xdr:blipFill>
      <xdr:spPr>
        <a:xfrm>
          <a:off x="5219700" y="9858375"/>
          <a:ext cx="1332000" cy="1332000"/>
        </a:xfrm>
        <a:prstGeom prst="rect">
          <a:avLst/>
        </a:prstGeom>
        <a:ln w="9525">
          <a:solidFill>
            <a:srgbClr val="000000"/>
          </a:solidFill>
          <a:prstDash val="solid"/>
        </a:ln>
      </xdr:spPr>
    </xdr:pic>
    <xdr:clientData/>
  </xdr:twoCellAnchor>
  <xdr:twoCellAnchor>
    <xdr:from>
      <xdr:col>8</xdr:col>
      <xdr:colOff>104775</xdr:colOff>
      <xdr:row>24</xdr:row>
      <xdr:rowOff>123825</xdr:rowOff>
    </xdr:from>
    <xdr:to>
      <xdr:col>8</xdr:col>
      <xdr:colOff>1436775</xdr:colOff>
      <xdr:row>24</xdr:row>
      <xdr:rowOff>1455825</xdr:rowOff>
    </xdr:to>
    <xdr:pic>
      <xdr:nvPicPr>
        <xdr:cNvPr id="842" name="Имя " descr="Descr "/>
        <xdr:cNvPicPr>
          <a:picLocks noChangeAspect="1"/>
        </xdr:cNvPicPr>
      </xdr:nvPicPr>
      <xdr:blipFill>
        <a:blip xmlns:r="http://schemas.openxmlformats.org/officeDocument/2006/relationships" r:embed="rId9"/>
        <a:stretch>
          <a:fillRect/>
        </a:stretch>
      </xdr:blipFill>
      <xdr:spPr>
        <a:xfrm>
          <a:off x="5219700" y="11382375"/>
          <a:ext cx="1332000" cy="1332000"/>
        </a:xfrm>
        <a:prstGeom prst="rect">
          <a:avLst/>
        </a:prstGeom>
        <a:ln w="9525">
          <a:solidFill>
            <a:srgbClr val="000000"/>
          </a:solidFill>
          <a:prstDash val="solid"/>
        </a:ln>
      </xdr:spPr>
    </xdr:pic>
    <xdr:clientData/>
  </xdr:twoCellAnchor>
  <xdr:twoCellAnchor>
    <xdr:from>
      <xdr:col>8</xdr:col>
      <xdr:colOff>104775</xdr:colOff>
      <xdr:row>25</xdr:row>
      <xdr:rowOff>123825</xdr:rowOff>
    </xdr:from>
    <xdr:to>
      <xdr:col>8</xdr:col>
      <xdr:colOff>1436775</xdr:colOff>
      <xdr:row>25</xdr:row>
      <xdr:rowOff>1455825</xdr:rowOff>
    </xdr:to>
    <xdr:pic>
      <xdr:nvPicPr>
        <xdr:cNvPr id="843" name="Имя " descr="Descr "/>
        <xdr:cNvPicPr>
          <a:picLocks noChangeAspect="1"/>
        </xdr:cNvPicPr>
      </xdr:nvPicPr>
      <xdr:blipFill>
        <a:blip xmlns:r="http://schemas.openxmlformats.org/officeDocument/2006/relationships" r:embed="rId10"/>
        <a:stretch>
          <a:fillRect/>
        </a:stretch>
      </xdr:blipFill>
      <xdr:spPr>
        <a:xfrm>
          <a:off x="5219700" y="12906375"/>
          <a:ext cx="1332000" cy="1332000"/>
        </a:xfrm>
        <a:prstGeom prst="rect">
          <a:avLst/>
        </a:prstGeom>
        <a:ln w="9525">
          <a:solidFill>
            <a:srgbClr val="000000"/>
          </a:solidFill>
          <a:prstDash val="solid"/>
        </a:ln>
      </xdr:spPr>
    </xdr:pic>
    <xdr:clientData/>
  </xdr:twoCellAnchor>
  <xdr:twoCellAnchor>
    <xdr:from>
      <xdr:col>8</xdr:col>
      <xdr:colOff>104775</xdr:colOff>
      <xdr:row>26</xdr:row>
      <xdr:rowOff>123825</xdr:rowOff>
    </xdr:from>
    <xdr:to>
      <xdr:col>8</xdr:col>
      <xdr:colOff>1436775</xdr:colOff>
      <xdr:row>26</xdr:row>
      <xdr:rowOff>1455825</xdr:rowOff>
    </xdr:to>
    <xdr:pic>
      <xdr:nvPicPr>
        <xdr:cNvPr id="844" name="Имя " descr="Descr "/>
        <xdr:cNvPicPr>
          <a:picLocks noChangeAspect="1"/>
        </xdr:cNvPicPr>
      </xdr:nvPicPr>
      <xdr:blipFill>
        <a:blip xmlns:r="http://schemas.openxmlformats.org/officeDocument/2006/relationships" r:embed="rId11"/>
        <a:stretch>
          <a:fillRect/>
        </a:stretch>
      </xdr:blipFill>
      <xdr:spPr>
        <a:xfrm>
          <a:off x="5219700" y="14430375"/>
          <a:ext cx="1332000" cy="1332000"/>
        </a:xfrm>
        <a:prstGeom prst="rect">
          <a:avLst/>
        </a:prstGeom>
        <a:ln w="9525">
          <a:solidFill>
            <a:srgbClr val="000000"/>
          </a:solidFill>
          <a:prstDash val="solid"/>
        </a:ln>
      </xdr:spPr>
    </xdr:pic>
    <xdr:clientData/>
  </xdr:twoCellAnchor>
  <xdr:twoCellAnchor>
    <xdr:from>
      <xdr:col>8</xdr:col>
      <xdr:colOff>104775</xdr:colOff>
      <xdr:row>27</xdr:row>
      <xdr:rowOff>123825</xdr:rowOff>
    </xdr:from>
    <xdr:to>
      <xdr:col>8</xdr:col>
      <xdr:colOff>1436775</xdr:colOff>
      <xdr:row>27</xdr:row>
      <xdr:rowOff>1455825</xdr:rowOff>
    </xdr:to>
    <xdr:pic>
      <xdr:nvPicPr>
        <xdr:cNvPr id="845" name="Имя " descr="Descr "/>
        <xdr:cNvPicPr>
          <a:picLocks noChangeAspect="1"/>
        </xdr:cNvPicPr>
      </xdr:nvPicPr>
      <xdr:blipFill>
        <a:blip xmlns:r="http://schemas.openxmlformats.org/officeDocument/2006/relationships" r:embed="rId12"/>
        <a:stretch>
          <a:fillRect/>
        </a:stretch>
      </xdr:blipFill>
      <xdr:spPr>
        <a:xfrm>
          <a:off x="5219700" y="15954375"/>
          <a:ext cx="1332000" cy="1332000"/>
        </a:xfrm>
        <a:prstGeom prst="rect">
          <a:avLst/>
        </a:prstGeom>
        <a:ln w="9525">
          <a:solidFill>
            <a:srgbClr val="000000"/>
          </a:solidFill>
          <a:prstDash val="solid"/>
        </a:ln>
      </xdr:spPr>
    </xdr:pic>
    <xdr:clientData/>
  </xdr:twoCellAnchor>
  <xdr:twoCellAnchor>
    <xdr:from>
      <xdr:col>8</xdr:col>
      <xdr:colOff>104775</xdr:colOff>
      <xdr:row>28</xdr:row>
      <xdr:rowOff>123825</xdr:rowOff>
    </xdr:from>
    <xdr:to>
      <xdr:col>8</xdr:col>
      <xdr:colOff>1436775</xdr:colOff>
      <xdr:row>28</xdr:row>
      <xdr:rowOff>1455825</xdr:rowOff>
    </xdr:to>
    <xdr:pic>
      <xdr:nvPicPr>
        <xdr:cNvPr id="846" name="Имя " descr="Descr "/>
        <xdr:cNvPicPr>
          <a:picLocks noChangeAspect="1"/>
        </xdr:cNvPicPr>
      </xdr:nvPicPr>
      <xdr:blipFill>
        <a:blip xmlns:r="http://schemas.openxmlformats.org/officeDocument/2006/relationships" r:embed="rId13"/>
        <a:stretch>
          <a:fillRect/>
        </a:stretch>
      </xdr:blipFill>
      <xdr:spPr>
        <a:xfrm>
          <a:off x="5219700" y="17478375"/>
          <a:ext cx="1332000" cy="1332000"/>
        </a:xfrm>
        <a:prstGeom prst="rect">
          <a:avLst/>
        </a:prstGeom>
        <a:ln w="9525">
          <a:solidFill>
            <a:srgbClr val="000000"/>
          </a:solidFill>
          <a:prstDash val="solid"/>
        </a:ln>
      </xdr:spPr>
    </xdr:pic>
    <xdr:clientData/>
  </xdr:twoCellAnchor>
  <xdr:twoCellAnchor>
    <xdr:from>
      <xdr:col>8</xdr:col>
      <xdr:colOff>104775</xdr:colOff>
      <xdr:row>29</xdr:row>
      <xdr:rowOff>123825</xdr:rowOff>
    </xdr:from>
    <xdr:to>
      <xdr:col>8</xdr:col>
      <xdr:colOff>1436775</xdr:colOff>
      <xdr:row>29</xdr:row>
      <xdr:rowOff>1455825</xdr:rowOff>
    </xdr:to>
    <xdr:pic>
      <xdr:nvPicPr>
        <xdr:cNvPr id="847" name="Имя " descr="Descr "/>
        <xdr:cNvPicPr>
          <a:picLocks noChangeAspect="1"/>
        </xdr:cNvPicPr>
      </xdr:nvPicPr>
      <xdr:blipFill>
        <a:blip xmlns:r="http://schemas.openxmlformats.org/officeDocument/2006/relationships" r:embed="rId14"/>
        <a:stretch>
          <a:fillRect/>
        </a:stretch>
      </xdr:blipFill>
      <xdr:spPr>
        <a:xfrm>
          <a:off x="5219700" y="19002375"/>
          <a:ext cx="1332000" cy="1332000"/>
        </a:xfrm>
        <a:prstGeom prst="rect">
          <a:avLst/>
        </a:prstGeom>
        <a:ln w="9525">
          <a:solidFill>
            <a:srgbClr val="000000"/>
          </a:solidFill>
          <a:prstDash val="solid"/>
        </a:ln>
      </xdr:spPr>
    </xdr:pic>
    <xdr:clientData/>
  </xdr:twoCellAnchor>
  <xdr:twoCellAnchor>
    <xdr:from>
      <xdr:col>8</xdr:col>
      <xdr:colOff>104775</xdr:colOff>
      <xdr:row>30</xdr:row>
      <xdr:rowOff>123825</xdr:rowOff>
    </xdr:from>
    <xdr:to>
      <xdr:col>8</xdr:col>
      <xdr:colOff>1436775</xdr:colOff>
      <xdr:row>30</xdr:row>
      <xdr:rowOff>1455825</xdr:rowOff>
    </xdr:to>
    <xdr:pic>
      <xdr:nvPicPr>
        <xdr:cNvPr id="848" name="Имя " descr="Descr "/>
        <xdr:cNvPicPr>
          <a:picLocks noChangeAspect="1"/>
        </xdr:cNvPicPr>
      </xdr:nvPicPr>
      <xdr:blipFill>
        <a:blip xmlns:r="http://schemas.openxmlformats.org/officeDocument/2006/relationships" r:embed="rId15"/>
        <a:stretch>
          <a:fillRect/>
        </a:stretch>
      </xdr:blipFill>
      <xdr:spPr>
        <a:xfrm>
          <a:off x="5219700" y="20526375"/>
          <a:ext cx="1332000" cy="1332000"/>
        </a:xfrm>
        <a:prstGeom prst="rect">
          <a:avLst/>
        </a:prstGeom>
        <a:ln w="9525">
          <a:solidFill>
            <a:srgbClr val="000000"/>
          </a:solidFill>
          <a:prstDash val="solid"/>
        </a:ln>
      </xdr:spPr>
    </xdr:pic>
    <xdr:clientData/>
  </xdr:twoCellAnchor>
  <xdr:twoCellAnchor>
    <xdr:from>
      <xdr:col>8</xdr:col>
      <xdr:colOff>104775</xdr:colOff>
      <xdr:row>31</xdr:row>
      <xdr:rowOff>123825</xdr:rowOff>
    </xdr:from>
    <xdr:to>
      <xdr:col>8</xdr:col>
      <xdr:colOff>1436775</xdr:colOff>
      <xdr:row>31</xdr:row>
      <xdr:rowOff>1455825</xdr:rowOff>
    </xdr:to>
    <xdr:pic>
      <xdr:nvPicPr>
        <xdr:cNvPr id="849" name="Имя " descr="Descr "/>
        <xdr:cNvPicPr>
          <a:picLocks noChangeAspect="1"/>
        </xdr:cNvPicPr>
      </xdr:nvPicPr>
      <xdr:blipFill>
        <a:blip xmlns:r="http://schemas.openxmlformats.org/officeDocument/2006/relationships" r:embed="rId16"/>
        <a:stretch>
          <a:fillRect/>
        </a:stretch>
      </xdr:blipFill>
      <xdr:spPr>
        <a:xfrm>
          <a:off x="5219700" y="22050375"/>
          <a:ext cx="1332000" cy="1332000"/>
        </a:xfrm>
        <a:prstGeom prst="rect">
          <a:avLst/>
        </a:prstGeom>
        <a:ln w="9525">
          <a:solidFill>
            <a:srgbClr val="000000"/>
          </a:solidFill>
          <a:prstDash val="solid"/>
        </a:ln>
      </xdr:spPr>
    </xdr:pic>
    <xdr:clientData/>
  </xdr:twoCellAnchor>
  <xdr:twoCellAnchor>
    <xdr:from>
      <xdr:col>8</xdr:col>
      <xdr:colOff>104775</xdr:colOff>
      <xdr:row>32</xdr:row>
      <xdr:rowOff>123825</xdr:rowOff>
    </xdr:from>
    <xdr:to>
      <xdr:col>8</xdr:col>
      <xdr:colOff>1436775</xdr:colOff>
      <xdr:row>32</xdr:row>
      <xdr:rowOff>1455825</xdr:rowOff>
    </xdr:to>
    <xdr:pic>
      <xdr:nvPicPr>
        <xdr:cNvPr id="850" name="Имя " descr="Descr "/>
        <xdr:cNvPicPr>
          <a:picLocks noChangeAspect="1"/>
        </xdr:cNvPicPr>
      </xdr:nvPicPr>
      <xdr:blipFill>
        <a:blip xmlns:r="http://schemas.openxmlformats.org/officeDocument/2006/relationships" r:embed="rId17"/>
        <a:stretch>
          <a:fillRect/>
        </a:stretch>
      </xdr:blipFill>
      <xdr:spPr>
        <a:xfrm>
          <a:off x="5219700" y="23574375"/>
          <a:ext cx="1332000" cy="1332000"/>
        </a:xfrm>
        <a:prstGeom prst="rect">
          <a:avLst/>
        </a:prstGeom>
        <a:ln w="9525">
          <a:solidFill>
            <a:srgbClr val="000000"/>
          </a:solidFill>
          <a:prstDash val="solid"/>
        </a:ln>
      </xdr:spPr>
    </xdr:pic>
    <xdr:clientData/>
  </xdr:twoCellAnchor>
  <xdr:twoCellAnchor>
    <xdr:from>
      <xdr:col>8</xdr:col>
      <xdr:colOff>104775</xdr:colOff>
      <xdr:row>33</xdr:row>
      <xdr:rowOff>123825</xdr:rowOff>
    </xdr:from>
    <xdr:to>
      <xdr:col>8</xdr:col>
      <xdr:colOff>1436775</xdr:colOff>
      <xdr:row>33</xdr:row>
      <xdr:rowOff>1455825</xdr:rowOff>
    </xdr:to>
    <xdr:pic>
      <xdr:nvPicPr>
        <xdr:cNvPr id="851" name="Имя " descr="Descr "/>
        <xdr:cNvPicPr>
          <a:picLocks noChangeAspect="1"/>
        </xdr:cNvPicPr>
      </xdr:nvPicPr>
      <xdr:blipFill>
        <a:blip xmlns:r="http://schemas.openxmlformats.org/officeDocument/2006/relationships" r:embed="rId18"/>
        <a:stretch>
          <a:fillRect/>
        </a:stretch>
      </xdr:blipFill>
      <xdr:spPr>
        <a:xfrm>
          <a:off x="5219700" y="25098375"/>
          <a:ext cx="1332000" cy="1332000"/>
        </a:xfrm>
        <a:prstGeom prst="rect">
          <a:avLst/>
        </a:prstGeom>
        <a:ln w="9525">
          <a:solidFill>
            <a:srgbClr val="000000"/>
          </a:solidFill>
          <a:prstDash val="solid"/>
        </a:ln>
      </xdr:spPr>
    </xdr:pic>
    <xdr:clientData/>
  </xdr:twoCellAnchor>
  <xdr:twoCellAnchor>
    <xdr:from>
      <xdr:col>8</xdr:col>
      <xdr:colOff>104775</xdr:colOff>
      <xdr:row>34</xdr:row>
      <xdr:rowOff>123825</xdr:rowOff>
    </xdr:from>
    <xdr:to>
      <xdr:col>8</xdr:col>
      <xdr:colOff>1436775</xdr:colOff>
      <xdr:row>34</xdr:row>
      <xdr:rowOff>1455825</xdr:rowOff>
    </xdr:to>
    <xdr:pic>
      <xdr:nvPicPr>
        <xdr:cNvPr id="852" name="Имя " descr="Descr "/>
        <xdr:cNvPicPr>
          <a:picLocks noChangeAspect="1"/>
        </xdr:cNvPicPr>
      </xdr:nvPicPr>
      <xdr:blipFill>
        <a:blip xmlns:r="http://schemas.openxmlformats.org/officeDocument/2006/relationships" r:embed="rId19"/>
        <a:stretch>
          <a:fillRect/>
        </a:stretch>
      </xdr:blipFill>
      <xdr:spPr>
        <a:xfrm>
          <a:off x="5219700" y="26622375"/>
          <a:ext cx="1332000" cy="1332000"/>
        </a:xfrm>
        <a:prstGeom prst="rect">
          <a:avLst/>
        </a:prstGeom>
        <a:ln w="9525">
          <a:solidFill>
            <a:srgbClr val="000000"/>
          </a:solidFill>
          <a:prstDash val="solid"/>
        </a:ln>
      </xdr:spPr>
    </xdr:pic>
    <xdr:clientData/>
  </xdr:twoCellAnchor>
  <xdr:twoCellAnchor>
    <xdr:from>
      <xdr:col>8</xdr:col>
      <xdr:colOff>104775</xdr:colOff>
      <xdr:row>35</xdr:row>
      <xdr:rowOff>123825</xdr:rowOff>
    </xdr:from>
    <xdr:to>
      <xdr:col>8</xdr:col>
      <xdr:colOff>1436775</xdr:colOff>
      <xdr:row>35</xdr:row>
      <xdr:rowOff>1455825</xdr:rowOff>
    </xdr:to>
    <xdr:pic>
      <xdr:nvPicPr>
        <xdr:cNvPr id="853" name="Имя " descr="Descr "/>
        <xdr:cNvPicPr>
          <a:picLocks noChangeAspect="1"/>
        </xdr:cNvPicPr>
      </xdr:nvPicPr>
      <xdr:blipFill>
        <a:blip xmlns:r="http://schemas.openxmlformats.org/officeDocument/2006/relationships" r:embed="rId20"/>
        <a:stretch>
          <a:fillRect/>
        </a:stretch>
      </xdr:blipFill>
      <xdr:spPr>
        <a:xfrm>
          <a:off x="5219700" y="28146375"/>
          <a:ext cx="1332000" cy="1332000"/>
        </a:xfrm>
        <a:prstGeom prst="rect">
          <a:avLst/>
        </a:prstGeom>
        <a:ln w="9525">
          <a:solidFill>
            <a:srgbClr val="000000"/>
          </a:solidFill>
          <a:prstDash val="solid"/>
        </a:ln>
      </xdr:spPr>
    </xdr:pic>
    <xdr:clientData/>
  </xdr:twoCellAnchor>
  <xdr:twoCellAnchor>
    <xdr:from>
      <xdr:col>8</xdr:col>
      <xdr:colOff>104775</xdr:colOff>
      <xdr:row>36</xdr:row>
      <xdr:rowOff>123825</xdr:rowOff>
    </xdr:from>
    <xdr:to>
      <xdr:col>8</xdr:col>
      <xdr:colOff>1436775</xdr:colOff>
      <xdr:row>36</xdr:row>
      <xdr:rowOff>1455825</xdr:rowOff>
    </xdr:to>
    <xdr:pic>
      <xdr:nvPicPr>
        <xdr:cNvPr id="854" name="Имя " descr="Descr "/>
        <xdr:cNvPicPr>
          <a:picLocks noChangeAspect="1"/>
        </xdr:cNvPicPr>
      </xdr:nvPicPr>
      <xdr:blipFill>
        <a:blip xmlns:r="http://schemas.openxmlformats.org/officeDocument/2006/relationships" r:embed="rId21"/>
        <a:stretch>
          <a:fillRect/>
        </a:stretch>
      </xdr:blipFill>
      <xdr:spPr>
        <a:xfrm>
          <a:off x="5219700" y="29670375"/>
          <a:ext cx="1332000" cy="1332000"/>
        </a:xfrm>
        <a:prstGeom prst="rect">
          <a:avLst/>
        </a:prstGeom>
        <a:ln w="9525">
          <a:solidFill>
            <a:srgbClr val="000000"/>
          </a:solidFill>
          <a:prstDash val="solid"/>
        </a:ln>
      </xdr:spPr>
    </xdr:pic>
    <xdr:clientData/>
  </xdr:twoCellAnchor>
  <xdr:twoCellAnchor>
    <xdr:from>
      <xdr:col>8</xdr:col>
      <xdr:colOff>104775</xdr:colOff>
      <xdr:row>37</xdr:row>
      <xdr:rowOff>123825</xdr:rowOff>
    </xdr:from>
    <xdr:to>
      <xdr:col>8</xdr:col>
      <xdr:colOff>1436775</xdr:colOff>
      <xdr:row>37</xdr:row>
      <xdr:rowOff>1455825</xdr:rowOff>
    </xdr:to>
    <xdr:pic>
      <xdr:nvPicPr>
        <xdr:cNvPr id="855" name="Имя " descr="Descr "/>
        <xdr:cNvPicPr>
          <a:picLocks noChangeAspect="1"/>
        </xdr:cNvPicPr>
      </xdr:nvPicPr>
      <xdr:blipFill>
        <a:blip xmlns:r="http://schemas.openxmlformats.org/officeDocument/2006/relationships" r:embed="rId22"/>
        <a:stretch>
          <a:fillRect/>
        </a:stretch>
      </xdr:blipFill>
      <xdr:spPr>
        <a:xfrm>
          <a:off x="5219700" y="31194375"/>
          <a:ext cx="1332000" cy="1332000"/>
        </a:xfrm>
        <a:prstGeom prst="rect">
          <a:avLst/>
        </a:prstGeom>
        <a:ln w="9525">
          <a:solidFill>
            <a:srgbClr val="000000"/>
          </a:solidFill>
          <a:prstDash val="solid"/>
        </a:ln>
      </xdr:spPr>
    </xdr:pic>
    <xdr:clientData/>
  </xdr:twoCellAnchor>
  <xdr:twoCellAnchor>
    <xdr:from>
      <xdr:col>8</xdr:col>
      <xdr:colOff>104775</xdr:colOff>
      <xdr:row>38</xdr:row>
      <xdr:rowOff>123825</xdr:rowOff>
    </xdr:from>
    <xdr:to>
      <xdr:col>8</xdr:col>
      <xdr:colOff>1436775</xdr:colOff>
      <xdr:row>38</xdr:row>
      <xdr:rowOff>1455825</xdr:rowOff>
    </xdr:to>
    <xdr:pic>
      <xdr:nvPicPr>
        <xdr:cNvPr id="856" name="Имя " descr="Descr "/>
        <xdr:cNvPicPr>
          <a:picLocks noChangeAspect="1"/>
        </xdr:cNvPicPr>
      </xdr:nvPicPr>
      <xdr:blipFill>
        <a:blip xmlns:r="http://schemas.openxmlformats.org/officeDocument/2006/relationships" r:embed="rId23"/>
        <a:stretch>
          <a:fillRect/>
        </a:stretch>
      </xdr:blipFill>
      <xdr:spPr>
        <a:xfrm>
          <a:off x="5219700" y="32718375"/>
          <a:ext cx="1332000" cy="1332000"/>
        </a:xfrm>
        <a:prstGeom prst="rect">
          <a:avLst/>
        </a:prstGeom>
        <a:ln w="9525">
          <a:solidFill>
            <a:srgbClr val="000000"/>
          </a:solidFill>
          <a:prstDash val="solid"/>
        </a:ln>
      </xdr:spPr>
    </xdr:pic>
    <xdr:clientData/>
  </xdr:twoCellAnchor>
  <xdr:twoCellAnchor>
    <xdr:from>
      <xdr:col>8</xdr:col>
      <xdr:colOff>104775</xdr:colOff>
      <xdr:row>39</xdr:row>
      <xdr:rowOff>123825</xdr:rowOff>
    </xdr:from>
    <xdr:to>
      <xdr:col>8</xdr:col>
      <xdr:colOff>1436775</xdr:colOff>
      <xdr:row>39</xdr:row>
      <xdr:rowOff>1455825</xdr:rowOff>
    </xdr:to>
    <xdr:pic>
      <xdr:nvPicPr>
        <xdr:cNvPr id="857" name="Имя " descr="Descr "/>
        <xdr:cNvPicPr>
          <a:picLocks noChangeAspect="1"/>
        </xdr:cNvPicPr>
      </xdr:nvPicPr>
      <xdr:blipFill>
        <a:blip xmlns:r="http://schemas.openxmlformats.org/officeDocument/2006/relationships" r:embed="rId24"/>
        <a:stretch>
          <a:fillRect/>
        </a:stretch>
      </xdr:blipFill>
      <xdr:spPr>
        <a:xfrm>
          <a:off x="5219700" y="34242375"/>
          <a:ext cx="1332000" cy="1332000"/>
        </a:xfrm>
        <a:prstGeom prst="rect">
          <a:avLst/>
        </a:prstGeom>
        <a:ln w="9525">
          <a:solidFill>
            <a:srgbClr val="000000"/>
          </a:solidFill>
          <a:prstDash val="solid"/>
        </a:ln>
      </xdr:spPr>
    </xdr:pic>
    <xdr:clientData/>
  </xdr:twoCellAnchor>
  <xdr:twoCellAnchor>
    <xdr:from>
      <xdr:col>8</xdr:col>
      <xdr:colOff>104775</xdr:colOff>
      <xdr:row>40</xdr:row>
      <xdr:rowOff>123825</xdr:rowOff>
    </xdr:from>
    <xdr:to>
      <xdr:col>8</xdr:col>
      <xdr:colOff>1436775</xdr:colOff>
      <xdr:row>40</xdr:row>
      <xdr:rowOff>1455825</xdr:rowOff>
    </xdr:to>
    <xdr:pic>
      <xdr:nvPicPr>
        <xdr:cNvPr id="858" name="Имя " descr="Descr "/>
        <xdr:cNvPicPr>
          <a:picLocks noChangeAspect="1"/>
        </xdr:cNvPicPr>
      </xdr:nvPicPr>
      <xdr:blipFill>
        <a:blip xmlns:r="http://schemas.openxmlformats.org/officeDocument/2006/relationships" r:embed="rId25"/>
        <a:stretch>
          <a:fillRect/>
        </a:stretch>
      </xdr:blipFill>
      <xdr:spPr>
        <a:xfrm>
          <a:off x="5219700" y="35766375"/>
          <a:ext cx="1332000" cy="1332000"/>
        </a:xfrm>
        <a:prstGeom prst="rect">
          <a:avLst/>
        </a:prstGeom>
        <a:ln w="9525">
          <a:solidFill>
            <a:srgbClr val="000000"/>
          </a:solidFill>
          <a:prstDash val="solid"/>
        </a:ln>
      </xdr:spPr>
    </xdr:pic>
    <xdr:clientData/>
  </xdr:twoCellAnchor>
  <xdr:twoCellAnchor>
    <xdr:from>
      <xdr:col>8</xdr:col>
      <xdr:colOff>104775</xdr:colOff>
      <xdr:row>41</xdr:row>
      <xdr:rowOff>123825</xdr:rowOff>
    </xdr:from>
    <xdr:to>
      <xdr:col>8</xdr:col>
      <xdr:colOff>1436775</xdr:colOff>
      <xdr:row>41</xdr:row>
      <xdr:rowOff>1455825</xdr:rowOff>
    </xdr:to>
    <xdr:pic>
      <xdr:nvPicPr>
        <xdr:cNvPr id="859" name="Имя " descr="Descr "/>
        <xdr:cNvPicPr>
          <a:picLocks noChangeAspect="1"/>
        </xdr:cNvPicPr>
      </xdr:nvPicPr>
      <xdr:blipFill>
        <a:blip xmlns:r="http://schemas.openxmlformats.org/officeDocument/2006/relationships" r:embed="rId26"/>
        <a:stretch>
          <a:fillRect/>
        </a:stretch>
      </xdr:blipFill>
      <xdr:spPr>
        <a:xfrm>
          <a:off x="5219700" y="37290375"/>
          <a:ext cx="1332000" cy="1332000"/>
        </a:xfrm>
        <a:prstGeom prst="rect">
          <a:avLst/>
        </a:prstGeom>
        <a:ln w="9525">
          <a:solidFill>
            <a:srgbClr val="000000"/>
          </a:solidFill>
          <a:prstDash val="solid"/>
        </a:ln>
      </xdr:spPr>
    </xdr:pic>
    <xdr:clientData/>
  </xdr:twoCellAnchor>
  <xdr:twoCellAnchor>
    <xdr:from>
      <xdr:col>8</xdr:col>
      <xdr:colOff>104775</xdr:colOff>
      <xdr:row>42</xdr:row>
      <xdr:rowOff>123825</xdr:rowOff>
    </xdr:from>
    <xdr:to>
      <xdr:col>8</xdr:col>
      <xdr:colOff>1436775</xdr:colOff>
      <xdr:row>42</xdr:row>
      <xdr:rowOff>1455825</xdr:rowOff>
    </xdr:to>
    <xdr:pic>
      <xdr:nvPicPr>
        <xdr:cNvPr id="860" name="Имя " descr="Descr "/>
        <xdr:cNvPicPr>
          <a:picLocks noChangeAspect="1"/>
        </xdr:cNvPicPr>
      </xdr:nvPicPr>
      <xdr:blipFill>
        <a:blip xmlns:r="http://schemas.openxmlformats.org/officeDocument/2006/relationships" r:embed="rId27"/>
        <a:stretch>
          <a:fillRect/>
        </a:stretch>
      </xdr:blipFill>
      <xdr:spPr>
        <a:xfrm>
          <a:off x="5219700" y="38814375"/>
          <a:ext cx="1332000" cy="1332000"/>
        </a:xfrm>
        <a:prstGeom prst="rect">
          <a:avLst/>
        </a:prstGeom>
        <a:ln w="9525">
          <a:solidFill>
            <a:srgbClr val="000000"/>
          </a:solid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0</xdr:colOff>
      <xdr:row>65</xdr:row>
      <xdr:rowOff>9525</xdr:rowOff>
    </xdr:from>
    <xdr:to>
      <xdr:col>16</xdr:col>
      <xdr:colOff>466725</xdr:colOff>
      <xdr:row>89</xdr:row>
      <xdr:rowOff>66675</xdr:rowOff>
    </xdr:to>
    <xdr:grpSp>
      <xdr:nvGrpSpPr>
        <xdr:cNvPr id="2049" name="Group 1"/>
        <xdr:cNvGrpSpPr>
          <a:grpSpLocks/>
        </xdr:cNvGrpSpPr>
      </xdr:nvGrpSpPr>
      <xdr:grpSpPr bwMode="auto">
        <a:xfrm>
          <a:off x="104775" y="11734800"/>
          <a:ext cx="9182100" cy="4781550"/>
          <a:chOff x="15" y="1244"/>
          <a:chExt cx="957" cy="492"/>
        </a:xfrm>
      </xdr:grpSpPr>
      <xdr:pic>
        <xdr:nvPicPr>
          <xdr:cNvPr id="2078"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5" y="1244"/>
            <a:ext cx="957" cy="492"/>
          </a:xfrm>
          <a:prstGeom prst="rect">
            <a:avLst/>
          </a:prstGeom>
          <a:noFill/>
          <a:ln w="1">
            <a:noFill/>
            <a:miter lim="800000"/>
            <a:headEnd/>
            <a:tailEnd/>
          </a:ln>
        </xdr:spPr>
      </xdr:pic>
      <xdr:sp macro="" textlink="">
        <xdr:nvSpPr>
          <xdr:cNvPr id="2079" name="Oval 3"/>
          <xdr:cNvSpPr>
            <a:spLocks noChangeArrowheads="1"/>
          </xdr:cNvSpPr>
        </xdr:nvSpPr>
        <xdr:spPr bwMode="auto">
          <a:xfrm>
            <a:off x="585" y="1278"/>
            <a:ext cx="366" cy="209"/>
          </a:xfrm>
          <a:prstGeom prst="ellipse">
            <a:avLst/>
          </a:prstGeom>
          <a:noFill/>
          <a:ln w="28575">
            <a:solidFill>
              <a:srgbClr val="FF0000"/>
            </a:solidFill>
            <a:round/>
            <a:headEnd/>
            <a:tailEnd/>
          </a:ln>
        </xdr:spPr>
      </xdr:sp>
    </xdr:grpSp>
    <xdr:clientData/>
  </xdr:twoCellAnchor>
  <xdr:twoCellAnchor editAs="absolute">
    <xdr:from>
      <xdr:col>1</xdr:col>
      <xdr:colOff>0</xdr:colOff>
      <xdr:row>92</xdr:row>
      <xdr:rowOff>38100</xdr:rowOff>
    </xdr:from>
    <xdr:to>
      <xdr:col>16</xdr:col>
      <xdr:colOff>447675</xdr:colOff>
      <xdr:row>134</xdr:row>
      <xdr:rowOff>19050</xdr:rowOff>
    </xdr:to>
    <xdr:grpSp>
      <xdr:nvGrpSpPr>
        <xdr:cNvPr id="2050" name="Group 4"/>
        <xdr:cNvGrpSpPr>
          <a:grpSpLocks/>
        </xdr:cNvGrpSpPr>
      </xdr:nvGrpSpPr>
      <xdr:grpSpPr bwMode="auto">
        <a:xfrm>
          <a:off x="104775" y="17116425"/>
          <a:ext cx="9163050" cy="7305675"/>
          <a:chOff x="15" y="1805"/>
          <a:chExt cx="957" cy="733"/>
        </a:xfrm>
      </xdr:grpSpPr>
      <xdr:pic>
        <xdr:nvPicPr>
          <xdr:cNvPr id="2075"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5" y="1805"/>
            <a:ext cx="957" cy="733"/>
          </a:xfrm>
          <a:prstGeom prst="rect">
            <a:avLst/>
          </a:prstGeom>
          <a:noFill/>
          <a:ln w="1">
            <a:noFill/>
            <a:miter lim="800000"/>
            <a:headEnd/>
            <a:tailEnd/>
          </a:ln>
        </xdr:spPr>
      </xdr:pic>
      <xdr:sp macro="" textlink="">
        <xdr:nvSpPr>
          <xdr:cNvPr id="2076" name="Rectangle 6"/>
          <xdr:cNvSpPr>
            <a:spLocks noChangeArrowheads="1"/>
          </xdr:cNvSpPr>
        </xdr:nvSpPr>
        <xdr:spPr bwMode="auto">
          <a:xfrm>
            <a:off x="747" y="1910"/>
            <a:ext cx="192" cy="43"/>
          </a:xfrm>
          <a:prstGeom prst="rect">
            <a:avLst/>
          </a:prstGeom>
          <a:noFill/>
          <a:ln w="38100">
            <a:solidFill>
              <a:srgbClr val="FF0000"/>
            </a:solidFill>
            <a:prstDash val="sysDot"/>
            <a:miter lim="800000"/>
            <a:headEnd/>
            <a:tailEnd/>
          </a:ln>
        </xdr:spPr>
      </xdr:sp>
      <xdr:sp macro="" textlink="">
        <xdr:nvSpPr>
          <xdr:cNvPr id="2077" name="Line 7"/>
          <xdr:cNvSpPr>
            <a:spLocks noChangeShapeType="1"/>
          </xdr:cNvSpPr>
        </xdr:nvSpPr>
        <xdr:spPr bwMode="auto">
          <a:xfrm>
            <a:off x="624" y="1888"/>
            <a:ext cx="125" cy="23"/>
          </a:xfrm>
          <a:prstGeom prst="line">
            <a:avLst/>
          </a:prstGeom>
          <a:noFill/>
          <a:ln w="19050">
            <a:solidFill>
              <a:srgbClr val="FF0000"/>
            </a:solidFill>
            <a:round/>
            <a:headEnd/>
            <a:tailEnd type="triangle" w="med" len="med"/>
          </a:ln>
        </xdr:spPr>
      </xdr:sp>
    </xdr:grpSp>
    <xdr:clientData/>
  </xdr:twoCellAnchor>
  <xdr:twoCellAnchor editAs="absolute">
    <xdr:from>
      <xdr:col>1</xdr:col>
      <xdr:colOff>0</xdr:colOff>
      <xdr:row>136</xdr:row>
      <xdr:rowOff>28575</xdr:rowOff>
    </xdr:from>
    <xdr:to>
      <xdr:col>16</xdr:col>
      <xdr:colOff>457200</xdr:colOff>
      <xdr:row>179</xdr:row>
      <xdr:rowOff>9525</xdr:rowOff>
    </xdr:to>
    <xdr:grpSp>
      <xdr:nvGrpSpPr>
        <xdr:cNvPr id="2051" name="Group 8"/>
        <xdr:cNvGrpSpPr>
          <a:grpSpLocks/>
        </xdr:cNvGrpSpPr>
      </xdr:nvGrpSpPr>
      <xdr:grpSpPr bwMode="auto">
        <a:xfrm>
          <a:off x="104775" y="24822150"/>
          <a:ext cx="9172575" cy="8696325"/>
          <a:chOff x="17" y="2602"/>
          <a:chExt cx="958" cy="898"/>
        </a:xfrm>
      </xdr:grpSpPr>
      <xdr:grpSp>
        <xdr:nvGrpSpPr>
          <xdr:cNvPr id="2068" name="Group 9"/>
          <xdr:cNvGrpSpPr>
            <a:grpSpLocks/>
          </xdr:cNvGrpSpPr>
        </xdr:nvGrpSpPr>
        <xdr:grpSpPr bwMode="auto">
          <a:xfrm>
            <a:off x="17" y="2602"/>
            <a:ext cx="958" cy="898"/>
            <a:chOff x="17" y="2602"/>
            <a:chExt cx="958" cy="898"/>
          </a:xfrm>
        </xdr:grpSpPr>
        <xdr:pic>
          <xdr:nvPicPr>
            <xdr:cNvPr id="2070" name="Picture 10"/>
            <xdr:cNvPicPr>
              <a:picLocks noChangeAspect="1" noChangeArrowheads="1"/>
            </xdr:cNvPicPr>
          </xdr:nvPicPr>
          <xdr:blipFill>
            <a:blip xmlns:r="http://schemas.openxmlformats.org/officeDocument/2006/relationships" r:embed="rId3" cstate="print"/>
            <a:srcRect/>
            <a:stretch>
              <a:fillRect/>
            </a:stretch>
          </xdr:blipFill>
          <xdr:spPr bwMode="auto">
            <a:xfrm>
              <a:off x="18" y="2602"/>
              <a:ext cx="957" cy="244"/>
            </a:xfrm>
            <a:prstGeom prst="rect">
              <a:avLst/>
            </a:prstGeom>
            <a:noFill/>
            <a:ln w="1">
              <a:noFill/>
              <a:miter lim="800000"/>
              <a:headEnd/>
              <a:tailEnd/>
            </a:ln>
          </xdr:spPr>
        </xdr:pic>
        <xdr:sp macro="" textlink="">
          <xdr:nvSpPr>
            <xdr:cNvPr id="2071" name="Rectangle 11"/>
            <xdr:cNvSpPr>
              <a:spLocks noChangeArrowheads="1"/>
            </xdr:cNvSpPr>
          </xdr:nvSpPr>
          <xdr:spPr bwMode="auto">
            <a:xfrm>
              <a:off x="754" y="2633"/>
              <a:ext cx="201" cy="44"/>
            </a:xfrm>
            <a:prstGeom prst="rect">
              <a:avLst/>
            </a:prstGeom>
            <a:noFill/>
            <a:ln w="19050">
              <a:solidFill>
                <a:srgbClr val="FF0000"/>
              </a:solidFill>
              <a:miter lim="800000"/>
              <a:headEnd/>
              <a:tailEnd/>
            </a:ln>
          </xdr:spPr>
        </xdr:sp>
        <xdr:sp macro="" textlink="">
          <xdr:nvSpPr>
            <xdr:cNvPr id="2072" name="Line 12"/>
            <xdr:cNvSpPr>
              <a:spLocks noChangeShapeType="1"/>
            </xdr:cNvSpPr>
          </xdr:nvSpPr>
          <xdr:spPr bwMode="auto">
            <a:xfrm>
              <a:off x="581" y="2636"/>
              <a:ext cx="170" cy="21"/>
            </a:xfrm>
            <a:prstGeom prst="line">
              <a:avLst/>
            </a:prstGeom>
            <a:noFill/>
            <a:ln w="12700">
              <a:solidFill>
                <a:srgbClr val="FF0000"/>
              </a:solidFill>
              <a:round/>
              <a:headEnd/>
              <a:tailEnd type="triangle" w="med" len="med"/>
            </a:ln>
          </xdr:spPr>
        </xdr:sp>
        <xdr:pic>
          <xdr:nvPicPr>
            <xdr:cNvPr id="2073" name="Picture 13"/>
            <xdr:cNvPicPr>
              <a:picLocks noChangeAspect="1" noChangeArrowheads="1"/>
            </xdr:cNvPicPr>
          </xdr:nvPicPr>
          <xdr:blipFill>
            <a:blip xmlns:r="http://schemas.openxmlformats.org/officeDocument/2006/relationships" r:embed="rId4" cstate="print"/>
            <a:srcRect/>
            <a:stretch>
              <a:fillRect/>
            </a:stretch>
          </xdr:blipFill>
          <xdr:spPr bwMode="auto">
            <a:xfrm>
              <a:off x="17" y="2888"/>
              <a:ext cx="957" cy="612"/>
            </a:xfrm>
            <a:prstGeom prst="rect">
              <a:avLst/>
            </a:prstGeom>
            <a:noFill/>
            <a:ln w="1">
              <a:noFill/>
              <a:miter lim="800000"/>
              <a:headEnd/>
              <a:tailEnd/>
            </a:ln>
          </xdr:spPr>
        </xdr:pic>
        <xdr:sp macro="" textlink="">
          <xdr:nvSpPr>
            <xdr:cNvPr id="2074" name="Line 14"/>
            <xdr:cNvSpPr>
              <a:spLocks noChangeShapeType="1"/>
            </xdr:cNvSpPr>
          </xdr:nvSpPr>
          <xdr:spPr bwMode="auto">
            <a:xfrm flipH="1">
              <a:off x="210" y="2678"/>
              <a:ext cx="636" cy="582"/>
            </a:xfrm>
            <a:prstGeom prst="line">
              <a:avLst/>
            </a:prstGeom>
            <a:noFill/>
            <a:ln w="9525">
              <a:solidFill>
                <a:srgbClr val="FF0000"/>
              </a:solidFill>
              <a:round/>
              <a:headEnd/>
              <a:tailEnd type="triangle" w="med" len="med"/>
            </a:ln>
          </xdr:spPr>
        </xdr:sp>
      </xdr:grpSp>
      <xdr:sp macro="" textlink="">
        <xdr:nvSpPr>
          <xdr:cNvPr id="2069" name="Rectangle 15"/>
          <xdr:cNvSpPr>
            <a:spLocks noChangeArrowheads="1"/>
          </xdr:cNvSpPr>
        </xdr:nvSpPr>
        <xdr:spPr bwMode="auto">
          <a:xfrm>
            <a:off x="27" y="3260"/>
            <a:ext cx="184" cy="167"/>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183</xdr:row>
      <xdr:rowOff>19050</xdr:rowOff>
    </xdr:from>
    <xdr:to>
      <xdr:col>16</xdr:col>
      <xdr:colOff>447675</xdr:colOff>
      <xdr:row>197</xdr:row>
      <xdr:rowOff>19050</xdr:rowOff>
    </xdr:to>
    <xdr:grpSp>
      <xdr:nvGrpSpPr>
        <xdr:cNvPr id="2052" name="Group 16"/>
        <xdr:cNvGrpSpPr>
          <a:grpSpLocks/>
        </xdr:cNvGrpSpPr>
      </xdr:nvGrpSpPr>
      <xdr:grpSpPr bwMode="auto">
        <a:xfrm>
          <a:off x="104775" y="34375725"/>
          <a:ext cx="9163050" cy="2714625"/>
          <a:chOff x="15" y="3589"/>
          <a:chExt cx="819" cy="235"/>
        </a:xfrm>
      </xdr:grpSpPr>
      <xdr:pic>
        <xdr:nvPicPr>
          <xdr:cNvPr id="2066" name="Picture 17"/>
          <xdr:cNvPicPr>
            <a:picLocks noChangeAspect="1" noChangeArrowheads="1"/>
          </xdr:cNvPicPr>
        </xdr:nvPicPr>
        <xdr:blipFill>
          <a:blip xmlns:r="http://schemas.openxmlformats.org/officeDocument/2006/relationships" r:embed="rId5" cstate="print"/>
          <a:srcRect/>
          <a:stretch>
            <a:fillRect/>
          </a:stretch>
        </xdr:blipFill>
        <xdr:spPr bwMode="auto">
          <a:xfrm>
            <a:off x="15" y="3589"/>
            <a:ext cx="819" cy="235"/>
          </a:xfrm>
          <a:prstGeom prst="rect">
            <a:avLst/>
          </a:prstGeom>
          <a:noFill/>
          <a:ln w="1">
            <a:noFill/>
            <a:miter lim="800000"/>
            <a:headEnd/>
            <a:tailEnd/>
          </a:ln>
        </xdr:spPr>
      </xdr:pic>
      <xdr:sp macro="" textlink="">
        <xdr:nvSpPr>
          <xdr:cNvPr id="2067" name="Rectangle 18"/>
          <xdr:cNvSpPr>
            <a:spLocks noChangeArrowheads="1"/>
          </xdr:cNvSpPr>
        </xdr:nvSpPr>
        <xdr:spPr bwMode="auto">
          <a:xfrm>
            <a:off x="491" y="3668"/>
            <a:ext cx="244" cy="46"/>
          </a:xfrm>
          <a:prstGeom prst="rect">
            <a:avLst/>
          </a:prstGeom>
          <a:noFill/>
          <a:ln w="28575">
            <a:solidFill>
              <a:srgbClr val="FF0000"/>
            </a:solidFill>
            <a:miter lim="800000"/>
            <a:headEnd/>
            <a:tailEnd/>
          </a:ln>
        </xdr:spPr>
      </xdr:sp>
    </xdr:grpSp>
    <xdr:clientData/>
  </xdr:twoCellAnchor>
  <xdr:twoCellAnchor editAs="absolute">
    <xdr:from>
      <xdr:col>1</xdr:col>
      <xdr:colOff>0</xdr:colOff>
      <xdr:row>201</xdr:row>
      <xdr:rowOff>19050</xdr:rowOff>
    </xdr:from>
    <xdr:to>
      <xdr:col>16</xdr:col>
      <xdr:colOff>447675</xdr:colOff>
      <xdr:row>222</xdr:row>
      <xdr:rowOff>19050</xdr:rowOff>
    </xdr:to>
    <xdr:grpSp>
      <xdr:nvGrpSpPr>
        <xdr:cNvPr id="2053" name="Group 19"/>
        <xdr:cNvGrpSpPr>
          <a:grpSpLocks/>
        </xdr:cNvGrpSpPr>
      </xdr:nvGrpSpPr>
      <xdr:grpSpPr bwMode="auto">
        <a:xfrm>
          <a:off x="104775" y="37957125"/>
          <a:ext cx="9163050" cy="3295650"/>
          <a:chOff x="11" y="3966"/>
          <a:chExt cx="960" cy="341"/>
        </a:xfrm>
      </xdr:grpSpPr>
      <xdr:pic>
        <xdr:nvPicPr>
          <xdr:cNvPr id="2064" name="Picture 20"/>
          <xdr:cNvPicPr>
            <a:picLocks noChangeAspect="1" noChangeArrowheads="1"/>
          </xdr:cNvPicPr>
        </xdr:nvPicPr>
        <xdr:blipFill>
          <a:blip xmlns:r="http://schemas.openxmlformats.org/officeDocument/2006/relationships" r:embed="rId6" cstate="print"/>
          <a:srcRect/>
          <a:stretch>
            <a:fillRect/>
          </a:stretch>
        </xdr:blipFill>
        <xdr:spPr bwMode="auto">
          <a:xfrm>
            <a:off x="11" y="3966"/>
            <a:ext cx="960" cy="341"/>
          </a:xfrm>
          <a:prstGeom prst="rect">
            <a:avLst/>
          </a:prstGeom>
          <a:noFill/>
          <a:ln w="1">
            <a:noFill/>
            <a:miter lim="800000"/>
            <a:headEnd/>
            <a:tailEnd/>
          </a:ln>
        </xdr:spPr>
      </xdr:pic>
      <xdr:sp macro="" textlink="">
        <xdr:nvSpPr>
          <xdr:cNvPr id="2065" name="Rectangle 21"/>
          <xdr:cNvSpPr>
            <a:spLocks noChangeArrowheads="1"/>
          </xdr:cNvSpPr>
        </xdr:nvSpPr>
        <xdr:spPr bwMode="auto">
          <a:xfrm>
            <a:off x="28" y="4057"/>
            <a:ext cx="935" cy="89"/>
          </a:xfrm>
          <a:prstGeom prst="rect">
            <a:avLst/>
          </a:prstGeom>
          <a:noFill/>
          <a:ln w="19050">
            <a:solidFill>
              <a:srgbClr val="FF0000"/>
            </a:solidFill>
            <a:prstDash val="dash"/>
            <a:miter lim="800000"/>
            <a:headEnd/>
            <a:tailEnd/>
          </a:ln>
        </xdr:spPr>
      </xdr:sp>
    </xdr:grpSp>
    <xdr:clientData/>
  </xdr:twoCellAnchor>
  <xdr:twoCellAnchor editAs="absolute">
    <xdr:from>
      <xdr:col>1</xdr:col>
      <xdr:colOff>0</xdr:colOff>
      <xdr:row>228</xdr:row>
      <xdr:rowOff>19050</xdr:rowOff>
    </xdr:from>
    <xdr:to>
      <xdr:col>16</xdr:col>
      <xdr:colOff>457200</xdr:colOff>
      <xdr:row>285</xdr:row>
      <xdr:rowOff>0</xdr:rowOff>
    </xdr:to>
    <xdr:grpSp>
      <xdr:nvGrpSpPr>
        <xdr:cNvPr id="2054" name="Group 28"/>
        <xdr:cNvGrpSpPr>
          <a:grpSpLocks/>
        </xdr:cNvGrpSpPr>
      </xdr:nvGrpSpPr>
      <xdr:grpSpPr bwMode="auto">
        <a:xfrm>
          <a:off x="104775" y="42557700"/>
          <a:ext cx="9172575" cy="11077575"/>
          <a:chOff x="16" y="4471"/>
          <a:chExt cx="954" cy="1153"/>
        </a:xfrm>
      </xdr:grpSpPr>
      <xdr:pic>
        <xdr:nvPicPr>
          <xdr:cNvPr id="2062" name="Picture 29"/>
          <xdr:cNvPicPr>
            <a:picLocks noChangeAspect="1" noChangeArrowheads="1"/>
          </xdr:cNvPicPr>
        </xdr:nvPicPr>
        <xdr:blipFill>
          <a:blip xmlns:r="http://schemas.openxmlformats.org/officeDocument/2006/relationships" r:embed="rId7" cstate="print"/>
          <a:srcRect/>
          <a:stretch>
            <a:fillRect/>
          </a:stretch>
        </xdr:blipFill>
        <xdr:spPr bwMode="auto">
          <a:xfrm>
            <a:off x="16" y="4471"/>
            <a:ext cx="954" cy="1153"/>
          </a:xfrm>
          <a:prstGeom prst="rect">
            <a:avLst/>
          </a:prstGeom>
          <a:noFill/>
          <a:ln w="1">
            <a:noFill/>
            <a:miter lim="800000"/>
            <a:headEnd/>
            <a:tailEnd/>
          </a:ln>
        </xdr:spPr>
      </xdr:pic>
      <xdr:sp macro="" textlink="">
        <xdr:nvSpPr>
          <xdr:cNvPr id="2063" name="Rectangle 30"/>
          <xdr:cNvSpPr>
            <a:spLocks noChangeArrowheads="1"/>
          </xdr:cNvSpPr>
        </xdr:nvSpPr>
        <xdr:spPr bwMode="auto">
          <a:xfrm>
            <a:off x="583" y="4575"/>
            <a:ext cx="287" cy="39"/>
          </a:xfrm>
          <a:prstGeom prst="rect">
            <a:avLst/>
          </a:prstGeom>
          <a:noFill/>
          <a:ln w="28575">
            <a:solidFill>
              <a:srgbClr val="FF0000"/>
            </a:solidFill>
            <a:miter lim="800000"/>
            <a:headEnd/>
            <a:tailEnd/>
          </a:ln>
        </xdr:spPr>
      </xdr:sp>
    </xdr:grpSp>
    <xdr:clientData/>
  </xdr:twoCellAnchor>
  <xdr:twoCellAnchor editAs="absolute">
    <xdr:from>
      <xdr:col>1</xdr:col>
      <xdr:colOff>0</xdr:colOff>
      <xdr:row>287</xdr:row>
      <xdr:rowOff>28575</xdr:rowOff>
    </xdr:from>
    <xdr:to>
      <xdr:col>16</xdr:col>
      <xdr:colOff>438150</xdr:colOff>
      <xdr:row>337</xdr:row>
      <xdr:rowOff>28575</xdr:rowOff>
    </xdr:to>
    <xdr:grpSp>
      <xdr:nvGrpSpPr>
        <xdr:cNvPr id="2055" name="Group 31"/>
        <xdr:cNvGrpSpPr>
          <a:grpSpLocks/>
        </xdr:cNvGrpSpPr>
      </xdr:nvGrpSpPr>
      <xdr:grpSpPr bwMode="auto">
        <a:xfrm>
          <a:off x="104775" y="54054375"/>
          <a:ext cx="9153525" cy="8696325"/>
          <a:chOff x="17" y="5664"/>
          <a:chExt cx="956" cy="906"/>
        </a:xfrm>
      </xdr:grpSpPr>
      <xdr:pic>
        <xdr:nvPicPr>
          <xdr:cNvPr id="2060" name="Picture 32"/>
          <xdr:cNvPicPr>
            <a:picLocks noChangeAspect="1" noChangeArrowheads="1"/>
          </xdr:cNvPicPr>
        </xdr:nvPicPr>
        <xdr:blipFill>
          <a:blip xmlns:r="http://schemas.openxmlformats.org/officeDocument/2006/relationships" r:embed="rId8" cstate="print"/>
          <a:srcRect b="2"/>
          <a:stretch>
            <a:fillRect/>
          </a:stretch>
        </xdr:blipFill>
        <xdr:spPr bwMode="auto">
          <a:xfrm>
            <a:off x="17" y="5664"/>
            <a:ext cx="956" cy="906"/>
          </a:xfrm>
          <a:prstGeom prst="rect">
            <a:avLst/>
          </a:prstGeom>
          <a:noFill/>
          <a:ln w="1">
            <a:noFill/>
            <a:miter lim="800000"/>
            <a:headEnd/>
            <a:tailEnd/>
          </a:ln>
        </xdr:spPr>
      </xdr:pic>
      <xdr:sp macro="" textlink="">
        <xdr:nvSpPr>
          <xdr:cNvPr id="2061" name="Oval 33"/>
          <xdr:cNvSpPr>
            <a:spLocks noChangeArrowheads="1"/>
          </xdr:cNvSpPr>
        </xdr:nvSpPr>
        <xdr:spPr bwMode="auto">
          <a:xfrm>
            <a:off x="410" y="6072"/>
            <a:ext cx="474" cy="172"/>
          </a:xfrm>
          <a:prstGeom prst="ellipse">
            <a:avLst/>
          </a:prstGeom>
          <a:noFill/>
          <a:ln w="28575">
            <a:solidFill>
              <a:srgbClr val="FF0000"/>
            </a:solidFill>
            <a:prstDash val="dash"/>
            <a:round/>
            <a:headEnd/>
            <a:tailEnd/>
          </a:ln>
        </xdr:spPr>
      </xdr:sp>
    </xdr:grpSp>
    <xdr:clientData/>
  </xdr:twoCellAnchor>
  <xdr:twoCellAnchor editAs="absolute">
    <xdr:from>
      <xdr:col>1</xdr:col>
      <xdr:colOff>9525</xdr:colOff>
      <xdr:row>341</xdr:row>
      <xdr:rowOff>19050</xdr:rowOff>
    </xdr:from>
    <xdr:to>
      <xdr:col>16</xdr:col>
      <xdr:colOff>438150</xdr:colOff>
      <xdr:row>387</xdr:row>
      <xdr:rowOff>9525</xdr:rowOff>
    </xdr:to>
    <xdr:grpSp>
      <xdr:nvGrpSpPr>
        <xdr:cNvPr id="2056" name="Group 34"/>
        <xdr:cNvGrpSpPr>
          <a:grpSpLocks/>
        </xdr:cNvGrpSpPr>
      </xdr:nvGrpSpPr>
      <xdr:grpSpPr bwMode="auto">
        <a:xfrm>
          <a:off x="114300" y="63588900"/>
          <a:ext cx="9144000" cy="7381875"/>
          <a:chOff x="15" y="6658"/>
          <a:chExt cx="958" cy="773"/>
        </a:xfrm>
      </xdr:grpSpPr>
      <xdr:pic>
        <xdr:nvPicPr>
          <xdr:cNvPr id="2057" name="Picture 35"/>
          <xdr:cNvPicPr>
            <a:picLocks noChangeAspect="1" noChangeArrowheads="1"/>
          </xdr:cNvPicPr>
        </xdr:nvPicPr>
        <xdr:blipFill>
          <a:blip xmlns:r="http://schemas.openxmlformats.org/officeDocument/2006/relationships" r:embed="rId9" cstate="print"/>
          <a:srcRect r="2"/>
          <a:stretch>
            <a:fillRect/>
          </a:stretch>
        </xdr:blipFill>
        <xdr:spPr bwMode="auto">
          <a:xfrm>
            <a:off x="17" y="6658"/>
            <a:ext cx="956" cy="773"/>
          </a:xfrm>
          <a:prstGeom prst="rect">
            <a:avLst/>
          </a:prstGeom>
          <a:noFill/>
          <a:ln w="19050">
            <a:solidFill>
              <a:srgbClr val="FFFFFF"/>
            </a:solidFill>
            <a:prstDash val="lgDash"/>
            <a:miter lim="800000"/>
            <a:headEnd/>
            <a:tailEnd/>
          </a:ln>
        </xdr:spPr>
      </xdr:pic>
      <xdr:sp macro="" textlink="">
        <xdr:nvSpPr>
          <xdr:cNvPr id="2058" name="Rectangle 36"/>
          <xdr:cNvSpPr>
            <a:spLocks noChangeArrowheads="1"/>
          </xdr:cNvSpPr>
        </xdr:nvSpPr>
        <xdr:spPr bwMode="auto">
          <a:xfrm>
            <a:off x="15" y="6917"/>
            <a:ext cx="26" cy="172"/>
          </a:xfrm>
          <a:prstGeom prst="rect">
            <a:avLst/>
          </a:prstGeom>
          <a:noFill/>
          <a:ln w="28575">
            <a:solidFill>
              <a:srgbClr val="0000FF"/>
            </a:solidFill>
            <a:prstDash val="lgDash"/>
            <a:miter lim="800000"/>
            <a:headEnd/>
            <a:tailEnd/>
          </a:ln>
        </xdr:spPr>
      </xdr:sp>
      <xdr:sp macro="" textlink="">
        <xdr:nvSpPr>
          <xdr:cNvPr id="2059" name="Rectangle 37"/>
          <xdr:cNvSpPr>
            <a:spLocks noChangeArrowheads="1"/>
          </xdr:cNvSpPr>
        </xdr:nvSpPr>
        <xdr:spPr bwMode="auto">
          <a:xfrm>
            <a:off x="30" y="6901"/>
            <a:ext cx="934" cy="163"/>
          </a:xfrm>
          <a:prstGeom prst="rect">
            <a:avLst/>
          </a:prstGeom>
          <a:noFill/>
          <a:ln w="19050">
            <a:solidFill>
              <a:srgbClr val="FF0000"/>
            </a:solidFill>
            <a:miter lim="800000"/>
            <a:headEnd/>
            <a:tailEnd/>
          </a:ln>
        </xdr:spPr>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hotoserv\Managers\&#1052;&#1086;&#1080;%20&#1076;&#1086;&#1082;&#1091;&#1084;&#1077;&#1085;&#1090;&#1099;\&#1053;&#1086;&#1074;&#1080;&#1085;&#1082;&#1080;%20&#1080;&#1079;%20&#1087;&#1088;&#1072;&#1081;&#1089;&#1072;\2019%20&#1075;&#1086;&#1076;\01_&#1071;&#1085;&#1074;&#1072;&#1088;&#1100;\Users\Sirenko.AS\AppData\Local\Temp\notes256C9A\&#1055;&#1088;&#1072;&#1081;&#1089;&#1083;&#1080;&#1089;&#1090;%20&#1055;&#1088;&#1072;&#1081;&#1089;%20&#1086;&#1090;%2009%20&#1089;&#1077;&#1085;&#1090;&#1103;&#1073;&#1088;&#1103;%202016%20&#1075;%2011-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айс-лист"/>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riceSheet">
    <tabColor indexed="50"/>
    <pageSetUpPr fitToPage="1"/>
  </sheetPr>
  <dimension ref="A1:BJ43"/>
  <sheetViews>
    <sheetView showGridLines="0" tabSelected="1" showOutlineSymbols="0" zoomScale="85" zoomScaleNormal="85" workbookViewId="0">
      <pane xSplit="10" ySplit="17" topLeftCell="AC18" activePane="bottomRight" state="frozen"/>
      <selection activeCell="I31" sqref="I31"/>
      <selection pane="topRight" activeCell="I31" sqref="I31"/>
      <selection pane="bottomLeft" activeCell="I31" sqref="I31"/>
      <selection pane="bottomRight" activeCell="I2" sqref="I2:J2"/>
    </sheetView>
  </sheetViews>
  <sheetFormatPr defaultColWidth="1.7109375" defaultRowHeight="12.75" outlineLevelRow="1" x14ac:dyDescent="0.2"/>
  <cols>
    <col min="1" max="1" width="7.7109375" style="156" customWidth="1"/>
    <col min="2" max="2" width="6.7109375" style="87" customWidth="1"/>
    <col min="3" max="3" width="7.42578125" style="88" customWidth="1"/>
    <col min="4" max="4" width="7.28515625" style="88" customWidth="1"/>
    <col min="5" max="5" width="8.85546875" style="42" customWidth="1"/>
    <col min="6" max="6" width="20.28515625" style="23" customWidth="1"/>
    <col min="7" max="7" width="9.42578125" style="24" customWidth="1"/>
    <col min="8" max="8" width="9" style="24" customWidth="1"/>
    <col min="9" max="9" width="25" style="25" customWidth="1"/>
    <col min="10" max="10" width="9" style="25" customWidth="1"/>
    <col min="11" max="11" width="9.5703125" style="71" hidden="1" customWidth="1"/>
    <col min="12" max="12" width="9.5703125" style="24" hidden="1" customWidth="1"/>
    <col min="13" max="13" width="9.5703125" style="24" customWidth="1"/>
    <col min="14" max="14" width="7.85546875" style="24" customWidth="1"/>
    <col min="15" max="15" width="10.85546875" style="24" customWidth="1"/>
    <col min="16" max="16" width="12.28515625" style="24" customWidth="1"/>
    <col min="17" max="17" width="9.42578125" style="24" hidden="1" customWidth="1"/>
    <col min="18" max="18" width="7.85546875" style="24" customWidth="1"/>
    <col min="19" max="19" width="9.140625" style="69" customWidth="1"/>
    <col min="20" max="20" width="5.7109375" style="28" customWidth="1"/>
    <col min="21" max="21" width="6.28515625" style="28" customWidth="1"/>
    <col min="22" max="22" width="9.140625" style="68" customWidth="1"/>
    <col min="23" max="23" width="11" style="68" customWidth="1"/>
    <col min="24" max="24" width="5.5703125" style="24" customWidth="1"/>
    <col min="25" max="25" width="7.7109375" style="52" customWidth="1"/>
    <col min="26" max="26" width="6.5703125" style="56" customWidth="1"/>
    <col min="27" max="27" width="10.42578125" style="25" customWidth="1"/>
    <col min="28" max="28" width="10.140625" style="25" hidden="1" customWidth="1"/>
    <col min="29" max="29" width="9" style="25" customWidth="1"/>
    <col min="30" max="30" width="6.140625" style="25" customWidth="1"/>
    <col min="31" max="31" width="16.140625" style="25" customWidth="1"/>
    <col min="32" max="35" width="16.7109375" style="25" hidden="1" customWidth="1"/>
    <col min="36" max="36" width="8.140625" style="25" customWidth="1"/>
    <col min="37" max="37" width="12" style="25" hidden="1" customWidth="1"/>
    <col min="38" max="38" width="20.85546875" style="25" customWidth="1"/>
    <col min="39" max="39" width="10.5703125" style="25" customWidth="1"/>
    <col min="40" max="40" width="13.42578125" style="25" customWidth="1"/>
    <col min="41" max="41" width="8" style="149" customWidth="1"/>
    <col min="42" max="42" width="10.140625" style="24" customWidth="1"/>
    <col min="43" max="43" width="8.42578125" style="24" customWidth="1"/>
    <col min="44" max="45" width="10" style="26" hidden="1" customWidth="1"/>
    <col min="46" max="47" width="10" style="59" hidden="1" customWidth="1"/>
    <col min="48" max="48" width="7.140625" style="142" customWidth="1"/>
    <col min="49" max="49" width="28.85546875" style="60" customWidth="1"/>
    <col min="50" max="50" width="11.28515625" style="24" hidden="1" customWidth="1"/>
    <col min="51" max="51" width="27.28515625" style="24" customWidth="1"/>
    <col min="52" max="52" width="8.28515625" style="24" customWidth="1"/>
    <col min="53" max="57" width="8.28515625" style="24" hidden="1" customWidth="1"/>
    <col min="58" max="58" width="9.42578125" style="24" customWidth="1"/>
    <col min="59" max="60" width="4.42578125" style="27" hidden="1" customWidth="1"/>
    <col min="61" max="61" width="4.42578125" style="46" customWidth="1"/>
    <col min="62" max="62" width="4.42578125" style="44" customWidth="1"/>
    <col min="63" max="16384" width="1.7109375" style="27"/>
  </cols>
  <sheetData>
    <row r="1" spans="1:62" s="3" customFormat="1" ht="2.25" customHeight="1" x14ac:dyDescent="0.2">
      <c r="A1" s="153"/>
      <c r="B1" s="32"/>
      <c r="C1" s="33"/>
      <c r="D1" s="34"/>
      <c r="E1" s="39"/>
      <c r="F1" s="16"/>
      <c r="G1" s="16"/>
      <c r="H1" s="16"/>
      <c r="I1" s="17"/>
      <c r="J1" s="61"/>
      <c r="K1" s="70"/>
      <c r="L1" s="17"/>
      <c r="M1" s="17"/>
      <c r="N1" s="17"/>
      <c r="O1" s="17"/>
      <c r="P1" s="18"/>
      <c r="Q1" s="179"/>
      <c r="R1" s="179"/>
      <c r="S1" s="180"/>
      <c r="T1" s="180"/>
      <c r="U1" s="181"/>
      <c r="V1" s="64"/>
      <c r="W1" s="64"/>
      <c r="X1" s="32"/>
      <c r="Y1" s="49"/>
      <c r="Z1" s="53"/>
      <c r="AO1" s="148"/>
      <c r="AT1" s="57"/>
      <c r="AU1" s="57"/>
      <c r="AV1" s="107"/>
      <c r="AW1" s="58"/>
      <c r="AX1" s="72"/>
      <c r="AY1" s="72"/>
      <c r="AZ1" s="72"/>
      <c r="BA1" s="72"/>
      <c r="BB1" s="72"/>
      <c r="BC1" s="72"/>
      <c r="BD1" s="72"/>
      <c r="BE1" s="72"/>
      <c r="BF1" s="72"/>
      <c r="BI1" s="45"/>
      <c r="BJ1" s="43"/>
    </row>
    <row r="2" spans="1:62" s="3" customFormat="1" x14ac:dyDescent="0.2">
      <c r="A2" s="210">
        <f ca="1">TODAY()</f>
        <v>46232</v>
      </c>
      <c r="B2" s="210"/>
      <c r="C2" s="210"/>
      <c r="D2" s="210"/>
      <c r="E2" s="211"/>
      <c r="F2" s="212"/>
      <c r="G2" s="212"/>
      <c r="H2" s="212"/>
      <c r="I2" s="217"/>
      <c r="J2" s="218"/>
      <c r="K2" s="209" t="s">
        <v>28</v>
      </c>
      <c r="L2" s="209"/>
      <c r="M2" s="209"/>
      <c r="N2" s="209"/>
      <c r="O2" s="209"/>
      <c r="P2" s="209"/>
      <c r="Q2" s="209"/>
      <c r="R2" s="209"/>
      <c r="S2" s="209"/>
      <c r="T2" s="209"/>
      <c r="U2" s="49"/>
      <c r="V2" s="64"/>
      <c r="W2" s="64"/>
      <c r="X2" s="32"/>
      <c r="Y2" s="49"/>
      <c r="Z2" s="53"/>
      <c r="AO2" s="148"/>
      <c r="AT2" s="57"/>
      <c r="AU2" s="57"/>
      <c r="AV2" s="107"/>
      <c r="AW2" s="58"/>
      <c r="AX2" s="72"/>
      <c r="AY2" s="72"/>
      <c r="AZ2" s="72"/>
      <c r="BA2" s="72"/>
      <c r="BB2" s="72"/>
      <c r="BC2" s="72"/>
      <c r="BD2" s="72"/>
      <c r="BE2" s="72"/>
      <c r="BF2" s="72"/>
      <c r="BI2" s="45"/>
      <c r="BJ2" s="43"/>
    </row>
    <row r="3" spans="1:62" s="3" customFormat="1" ht="18" x14ac:dyDescent="0.2">
      <c r="A3" s="210"/>
      <c r="B3" s="210"/>
      <c r="C3" s="210"/>
      <c r="D3" s="210"/>
      <c r="E3" s="211"/>
      <c r="F3" s="213" t="s">
        <v>113</v>
      </c>
      <c r="G3" s="213"/>
      <c r="H3" s="213"/>
      <c r="I3" s="219" t="s">
        <v>112</v>
      </c>
      <c r="J3" s="220"/>
      <c r="K3" s="209"/>
      <c r="L3" s="209"/>
      <c r="M3" s="209"/>
      <c r="N3" s="209"/>
      <c r="O3" s="209"/>
      <c r="P3" s="209"/>
      <c r="Q3" s="209"/>
      <c r="R3" s="209"/>
      <c r="S3" s="209"/>
      <c r="T3" s="209"/>
      <c r="U3" s="49"/>
      <c r="V3" s="64"/>
      <c r="W3" s="64"/>
      <c r="X3" s="32"/>
      <c r="Y3" s="49"/>
      <c r="Z3" s="53"/>
      <c r="AO3" s="148"/>
      <c r="AR3" s="43"/>
      <c r="AS3" s="43"/>
      <c r="AT3" s="104"/>
      <c r="AU3" s="104"/>
      <c r="AV3" s="107"/>
      <c r="AW3" s="58"/>
      <c r="AX3" s="72"/>
      <c r="AY3" s="72"/>
      <c r="AZ3" s="72"/>
      <c r="BA3" s="72"/>
      <c r="BB3" s="72"/>
      <c r="BC3" s="72"/>
      <c r="BD3" s="72"/>
      <c r="BE3" s="72"/>
      <c r="BF3" s="72"/>
      <c r="BI3" s="45"/>
      <c r="BJ3" s="43"/>
    </row>
    <row r="4" spans="1:62" s="3" customFormat="1" ht="3" customHeight="1" x14ac:dyDescent="0.2">
      <c r="A4" s="154"/>
      <c r="B4" s="32"/>
      <c r="C4" s="35"/>
      <c r="D4" s="34"/>
      <c r="E4" s="39"/>
      <c r="F4" s="4"/>
      <c r="G4" s="4"/>
      <c r="H4" s="4"/>
      <c r="I4" s="5"/>
      <c r="J4" s="62"/>
      <c r="K4" s="70"/>
      <c r="L4" s="6"/>
      <c r="M4" s="6"/>
      <c r="N4" s="6"/>
      <c r="O4" s="6"/>
      <c r="P4" s="6"/>
      <c r="Q4" s="63"/>
      <c r="R4" s="63"/>
      <c r="S4" s="6"/>
      <c r="T4" s="47"/>
      <c r="U4" s="49"/>
      <c r="V4" s="64"/>
      <c r="W4" s="64"/>
      <c r="X4" s="32"/>
      <c r="Y4" s="49"/>
      <c r="Z4" s="53"/>
      <c r="AO4" s="148"/>
      <c r="AR4" s="43"/>
      <c r="AS4" s="43"/>
      <c r="AT4" s="104" t="s">
        <v>20</v>
      </c>
      <c r="AU4" s="104"/>
      <c r="AV4" s="107"/>
      <c r="AW4" s="58"/>
      <c r="AX4" s="72"/>
      <c r="AY4" s="72"/>
      <c r="AZ4" s="72"/>
      <c r="BA4" s="72"/>
      <c r="BB4" s="72"/>
      <c r="BC4" s="72"/>
      <c r="BD4" s="72"/>
      <c r="BE4" s="72"/>
      <c r="BF4" s="72"/>
      <c r="BI4" s="45"/>
      <c r="BJ4" s="43"/>
    </row>
    <row r="5" spans="1:62" s="3" customFormat="1" ht="3" customHeight="1" thickBot="1" x14ac:dyDescent="0.25">
      <c r="A5" s="154"/>
      <c r="B5" s="32"/>
      <c r="C5" s="35"/>
      <c r="D5" s="34"/>
      <c r="E5" s="39"/>
      <c r="F5" s="4"/>
      <c r="G5" s="7"/>
      <c r="H5" s="4"/>
      <c r="I5" s="5"/>
      <c r="J5" s="62"/>
      <c r="K5" s="70"/>
      <c r="L5" s="6"/>
      <c r="M5" s="6"/>
      <c r="N5" s="6"/>
      <c r="O5" s="6"/>
      <c r="P5" s="6"/>
      <c r="Q5" s="63"/>
      <c r="R5" s="63"/>
      <c r="S5" s="6"/>
      <c r="T5" s="47"/>
      <c r="U5" s="49"/>
      <c r="V5" s="64"/>
      <c r="W5" s="64"/>
      <c r="X5" s="32"/>
      <c r="Y5" s="49"/>
      <c r="Z5" s="53"/>
      <c r="AO5" s="148"/>
      <c r="AR5" s="43"/>
      <c r="AS5" s="43"/>
      <c r="AT5" s="104" t="s">
        <v>46</v>
      </c>
      <c r="AU5" s="104"/>
      <c r="AV5" s="107"/>
      <c r="AW5" s="58"/>
      <c r="AX5" s="72"/>
      <c r="AY5" s="72"/>
      <c r="AZ5" s="72"/>
      <c r="BA5" s="72"/>
      <c r="BB5" s="72"/>
      <c r="BC5" s="72"/>
      <c r="BD5" s="72"/>
      <c r="BE5" s="72"/>
      <c r="BF5" s="72"/>
      <c r="BI5" s="45"/>
      <c r="BJ5" s="43"/>
    </row>
    <row r="6" spans="1:62" s="116" customFormat="1" ht="12" customHeight="1" outlineLevel="1" thickBot="1" x14ac:dyDescent="0.25">
      <c r="A6" s="154"/>
      <c r="B6" s="112"/>
      <c r="C6" s="36"/>
      <c r="D6" s="36"/>
      <c r="E6" s="40"/>
      <c r="F6" s="214" t="s">
        <v>27</v>
      </c>
      <c r="G6" s="215"/>
      <c r="H6" s="215"/>
      <c r="I6" s="215"/>
      <c r="J6" s="216"/>
      <c r="K6" s="206" t="s">
        <v>128</v>
      </c>
      <c r="L6" s="207"/>
      <c r="M6" s="207"/>
      <c r="N6" s="207"/>
      <c r="O6" s="207"/>
      <c r="P6" s="207"/>
      <c r="Q6" s="207"/>
      <c r="R6" s="207"/>
      <c r="S6" s="207"/>
      <c r="T6" s="208"/>
      <c r="U6" s="141"/>
      <c r="V6" s="114"/>
      <c r="W6" s="114"/>
      <c r="X6" s="112"/>
      <c r="Y6" s="113"/>
      <c r="Z6" s="115"/>
      <c r="AO6" s="113"/>
      <c r="AR6" s="117"/>
      <c r="AS6" s="117"/>
      <c r="AT6" s="118"/>
      <c r="AU6" s="118"/>
      <c r="AV6" s="119"/>
      <c r="AW6" s="112"/>
      <c r="AX6" s="120"/>
      <c r="AY6" s="120"/>
      <c r="AZ6" s="120"/>
      <c r="BA6" s="120"/>
      <c r="BB6" s="120"/>
      <c r="BC6" s="120"/>
      <c r="BD6" s="120"/>
      <c r="BE6" s="120"/>
      <c r="BF6" s="120"/>
      <c r="BI6" s="121"/>
      <c r="BJ6" s="117"/>
    </row>
    <row r="7" spans="1:62" s="116" customFormat="1" ht="7.5" customHeight="1" outlineLevel="1" x14ac:dyDescent="0.2">
      <c r="A7" s="154"/>
      <c r="B7" s="112"/>
      <c r="C7" s="108"/>
      <c r="D7" s="109"/>
      <c r="E7" s="110"/>
      <c r="F7" s="29"/>
      <c r="G7" s="111"/>
      <c r="H7" s="122"/>
      <c r="I7" s="122"/>
      <c r="J7" s="171" t="s">
        <v>0</v>
      </c>
      <c r="K7" s="200" t="s">
        <v>26</v>
      </c>
      <c r="L7" s="201"/>
      <c r="M7" s="201"/>
      <c r="N7" s="201"/>
      <c r="O7" s="202"/>
      <c r="P7" s="105"/>
      <c r="Q7" s="173" t="s">
        <v>130</v>
      </c>
      <c r="R7" s="174"/>
      <c r="S7" s="174"/>
      <c r="T7" s="175"/>
      <c r="U7" s="141"/>
      <c r="V7" s="114"/>
      <c r="W7" s="114"/>
      <c r="X7" s="112"/>
      <c r="Y7" s="113"/>
      <c r="Z7" s="115"/>
      <c r="AO7" s="113"/>
      <c r="AR7" s="117"/>
      <c r="AS7" s="117"/>
      <c r="AT7" s="118"/>
      <c r="AU7" s="118"/>
      <c r="AV7" s="119"/>
      <c r="AW7" s="112"/>
      <c r="AX7" s="120"/>
      <c r="AY7" s="120"/>
      <c r="AZ7" s="120"/>
      <c r="BA7" s="120"/>
      <c r="BB7" s="120"/>
      <c r="BC7" s="120"/>
      <c r="BD7" s="120"/>
      <c r="BE7" s="120"/>
      <c r="BF7" s="120"/>
      <c r="BI7" s="121"/>
      <c r="BJ7" s="117"/>
    </row>
    <row r="8" spans="1:62" s="116" customFormat="1" ht="7.5" customHeight="1" outlineLevel="1" thickBot="1" x14ac:dyDescent="0.25">
      <c r="A8" s="154"/>
      <c r="B8" s="112"/>
      <c r="C8" s="109"/>
      <c r="D8" s="109"/>
      <c r="E8" s="110"/>
      <c r="F8" s="30"/>
      <c r="G8" s="31"/>
      <c r="H8" s="31"/>
      <c r="I8" s="31"/>
      <c r="J8" s="172"/>
      <c r="K8" s="203"/>
      <c r="L8" s="204"/>
      <c r="M8" s="204"/>
      <c r="N8" s="204"/>
      <c r="O8" s="205"/>
      <c r="P8" s="106"/>
      <c r="Q8" s="176"/>
      <c r="R8" s="177"/>
      <c r="S8" s="177"/>
      <c r="T8" s="178"/>
      <c r="U8" s="141"/>
      <c r="V8" s="114"/>
      <c r="W8" s="114"/>
      <c r="X8" s="112"/>
      <c r="Y8" s="113"/>
      <c r="Z8" s="115"/>
      <c r="AO8" s="113"/>
      <c r="AR8" s="117"/>
      <c r="AS8" s="117"/>
      <c r="AT8" s="118"/>
      <c r="AU8" s="118"/>
      <c r="AV8" s="119"/>
      <c r="AW8" s="112"/>
      <c r="AX8" s="120"/>
      <c r="AY8" s="120"/>
      <c r="AZ8" s="120"/>
      <c r="BA8" s="120"/>
      <c r="BB8" s="120"/>
      <c r="BC8" s="120"/>
      <c r="BD8" s="120"/>
      <c r="BE8" s="120"/>
      <c r="BF8" s="120"/>
      <c r="BI8" s="121"/>
      <c r="BJ8" s="117"/>
    </row>
    <row r="9" spans="1:62" s="116" customFormat="1" ht="12.75" customHeight="1" outlineLevel="1" x14ac:dyDescent="0.2">
      <c r="A9" s="155"/>
      <c r="B9" s="112"/>
      <c r="C9" s="109"/>
      <c r="D9" s="109"/>
      <c r="E9" s="110"/>
      <c r="F9" s="123" t="s">
        <v>60</v>
      </c>
      <c r="G9" s="124"/>
      <c r="H9" s="124"/>
      <c r="I9" s="124"/>
      <c r="J9" s="125">
        <f>SUM(BI18:BI43)</f>
        <v>0</v>
      </c>
      <c r="K9" s="194">
        <v>0</v>
      </c>
      <c r="L9" s="195"/>
      <c r="M9" s="195"/>
      <c r="N9" s="195"/>
      <c r="O9" s="196"/>
      <c r="P9" s="73"/>
      <c r="Q9" s="182">
        <f>J9*(1-K9)</f>
        <v>0</v>
      </c>
      <c r="R9" s="183"/>
      <c r="S9" s="183"/>
      <c r="T9" s="184"/>
      <c r="U9" s="141"/>
      <c r="V9" s="114"/>
      <c r="W9" s="114"/>
      <c r="X9" s="112"/>
      <c r="Y9" s="113"/>
      <c r="Z9" s="115"/>
      <c r="AO9" s="113"/>
      <c r="AR9" s="117"/>
      <c r="AS9" s="117"/>
      <c r="AT9" s="118"/>
      <c r="AU9" s="118"/>
      <c r="AV9" s="119"/>
      <c r="AW9" s="112"/>
      <c r="AX9" s="120"/>
      <c r="AY9" s="120"/>
      <c r="AZ9" s="120"/>
      <c r="BA9" s="120"/>
      <c r="BB9" s="120"/>
      <c r="BC9" s="120"/>
      <c r="BD9" s="120"/>
      <c r="BE9" s="120"/>
      <c r="BF9" s="120"/>
      <c r="BI9" s="121"/>
      <c r="BJ9" s="117"/>
    </row>
    <row r="10" spans="1:62" s="116" customFormat="1" ht="12.75" customHeight="1" outlineLevel="1" thickBot="1" x14ac:dyDescent="0.25">
      <c r="A10" s="155"/>
      <c r="B10" s="112"/>
      <c r="C10" s="109"/>
      <c r="D10" s="109"/>
      <c r="E10" s="110"/>
      <c r="F10" s="126" t="s">
        <v>1</v>
      </c>
      <c r="G10" s="127"/>
      <c r="H10" s="127"/>
      <c r="I10" s="127"/>
      <c r="J10" s="128">
        <f t="array" ref="J10">SUM(IF(IF(C18:C43&gt;0,TRUE,FALSE)+IF(D18:D43&gt;0,TRUE,FALSE),1,0))</f>
        <v>0</v>
      </c>
      <c r="K10" s="197"/>
      <c r="L10" s="198"/>
      <c r="M10" s="198"/>
      <c r="N10" s="198"/>
      <c r="O10" s="199"/>
      <c r="P10" s="74"/>
      <c r="Q10" s="185"/>
      <c r="R10" s="186"/>
      <c r="S10" s="186"/>
      <c r="T10" s="187"/>
      <c r="U10" s="141"/>
      <c r="V10" s="114"/>
      <c r="W10" s="114"/>
      <c r="X10" s="112"/>
      <c r="Y10" s="113"/>
      <c r="Z10" s="115"/>
      <c r="AO10" s="113"/>
      <c r="AR10" s="117"/>
      <c r="AS10" s="117"/>
      <c r="AT10" s="118"/>
      <c r="AU10" s="118"/>
      <c r="AV10" s="119"/>
      <c r="AW10" s="112"/>
      <c r="AX10" s="120"/>
      <c r="AY10" s="120"/>
      <c r="AZ10" s="120"/>
      <c r="BA10" s="120"/>
      <c r="BB10" s="120"/>
      <c r="BC10" s="120"/>
      <c r="BD10" s="120"/>
      <c r="BE10" s="120"/>
      <c r="BF10" s="120"/>
      <c r="BI10" s="121"/>
      <c r="BJ10" s="117"/>
    </row>
    <row r="11" spans="1:62" s="116" customFormat="1" ht="12.75" customHeight="1" outlineLevel="1" x14ac:dyDescent="0.2">
      <c r="A11" s="155"/>
      <c r="B11" s="112"/>
      <c r="C11" s="109"/>
      <c r="D11" s="109"/>
      <c r="E11" s="110"/>
      <c r="F11" s="126" t="s">
        <v>2</v>
      </c>
      <c r="G11" s="127"/>
      <c r="H11" s="127"/>
      <c r="I11" s="127"/>
      <c r="J11" s="128">
        <f t="array" ref="J11">SUM(D18:D43)</f>
        <v>0</v>
      </c>
      <c r="K11" s="188" t="s">
        <v>129</v>
      </c>
      <c r="L11" s="189"/>
      <c r="M11" s="189"/>
      <c r="N11" s="189"/>
      <c r="O11" s="189"/>
      <c r="P11" s="189"/>
      <c r="Q11" s="189"/>
      <c r="R11" s="189"/>
      <c r="S11" s="189"/>
      <c r="T11" s="190"/>
      <c r="U11" s="141"/>
      <c r="V11" s="114"/>
      <c r="W11" s="114"/>
      <c r="X11" s="112"/>
      <c r="Y11" s="113"/>
      <c r="Z11" s="115"/>
      <c r="AO11" s="113"/>
      <c r="AT11" s="119"/>
      <c r="AU11" s="119"/>
      <c r="AV11" s="119"/>
      <c r="AW11" s="112"/>
      <c r="AX11" s="120"/>
      <c r="AY11" s="120"/>
      <c r="AZ11" s="120"/>
      <c r="BA11" s="120"/>
      <c r="BB11" s="120"/>
      <c r="BC11" s="120"/>
      <c r="BD11" s="120"/>
      <c r="BE11" s="120"/>
      <c r="BF11" s="120"/>
      <c r="BI11" s="121"/>
      <c r="BJ11" s="117"/>
    </row>
    <row r="12" spans="1:62" s="116" customFormat="1" ht="12.75" customHeight="1" outlineLevel="1" x14ac:dyDescent="0.2">
      <c r="A12" s="155"/>
      <c r="B12" s="112"/>
      <c r="C12" s="37"/>
      <c r="D12" s="37"/>
      <c r="E12" s="41"/>
      <c r="F12" s="126" t="s">
        <v>3</v>
      </c>
      <c r="G12" s="127"/>
      <c r="H12" s="127"/>
      <c r="I12" s="127"/>
      <c r="J12" s="128">
        <f t="array" ref="J12">SUM(C18:C43)</f>
        <v>0</v>
      </c>
      <c r="K12" s="188"/>
      <c r="L12" s="189"/>
      <c r="M12" s="189"/>
      <c r="N12" s="189"/>
      <c r="O12" s="189"/>
      <c r="P12" s="189"/>
      <c r="Q12" s="189"/>
      <c r="R12" s="189"/>
      <c r="S12" s="189"/>
      <c r="T12" s="190"/>
      <c r="U12" s="141"/>
      <c r="V12" s="114"/>
      <c r="W12" s="114"/>
      <c r="X12" s="112"/>
      <c r="Y12" s="113"/>
      <c r="Z12" s="115"/>
      <c r="AO12" s="113"/>
      <c r="AT12" s="119"/>
      <c r="AU12" s="119"/>
      <c r="AV12" s="119"/>
      <c r="AW12" s="112"/>
      <c r="AX12" s="120"/>
      <c r="AY12" s="120"/>
      <c r="AZ12" s="120"/>
      <c r="BA12" s="120"/>
      <c r="BB12" s="120"/>
      <c r="BC12" s="120"/>
      <c r="BD12" s="120"/>
      <c r="BE12" s="120"/>
      <c r="BF12" s="120"/>
      <c r="BI12" s="121"/>
      <c r="BJ12" s="117"/>
    </row>
    <row r="13" spans="1:62" s="116" customFormat="1" ht="12.75" customHeight="1" outlineLevel="1" x14ac:dyDescent="0.2">
      <c r="A13" s="155"/>
      <c r="B13" s="112"/>
      <c r="C13" s="37"/>
      <c r="D13" s="37"/>
      <c r="E13" s="41"/>
      <c r="F13" s="126" t="s">
        <v>4</v>
      </c>
      <c r="G13" s="127"/>
      <c r="H13" s="127"/>
      <c r="I13" s="127"/>
      <c r="J13" s="128">
        <f t="array" ref="J13">SUM(C18:C43+IF(U18:U43&gt;0,D18:D43/U18:U43,0))</f>
        <v>0</v>
      </c>
      <c r="K13" s="188"/>
      <c r="L13" s="189"/>
      <c r="M13" s="189"/>
      <c r="N13" s="189"/>
      <c r="O13" s="189"/>
      <c r="P13" s="189"/>
      <c r="Q13" s="189"/>
      <c r="R13" s="189"/>
      <c r="S13" s="189"/>
      <c r="T13" s="190"/>
      <c r="U13" s="141"/>
      <c r="V13" s="114"/>
      <c r="W13" s="114"/>
      <c r="X13" s="112"/>
      <c r="Y13" s="113"/>
      <c r="Z13" s="115"/>
      <c r="AO13" s="113"/>
      <c r="AT13" s="119"/>
      <c r="AU13" s="119"/>
      <c r="AV13" s="119"/>
      <c r="AW13" s="112"/>
      <c r="AX13" s="120"/>
      <c r="AY13" s="120"/>
      <c r="AZ13" s="120"/>
      <c r="BA13" s="120"/>
      <c r="BB13" s="120"/>
      <c r="BC13" s="120"/>
      <c r="BD13" s="120"/>
      <c r="BE13" s="120"/>
      <c r="BF13" s="120"/>
      <c r="BI13" s="121"/>
      <c r="BJ13" s="117"/>
    </row>
    <row r="14" spans="1:62" s="116" customFormat="1" ht="12.75" customHeight="1" outlineLevel="1" x14ac:dyDescent="0.2">
      <c r="A14" s="155"/>
      <c r="B14" s="112"/>
      <c r="C14" s="109"/>
      <c r="D14" s="109"/>
      <c r="E14" s="110"/>
      <c r="F14" s="126" t="s">
        <v>5</v>
      </c>
      <c r="G14" s="127"/>
      <c r="H14" s="127"/>
      <c r="I14" s="127"/>
      <c r="J14" s="128">
        <f t="array" ref="J14">SUM(AO18:AO43)</f>
        <v>0</v>
      </c>
      <c r="K14" s="188"/>
      <c r="L14" s="189"/>
      <c r="M14" s="189"/>
      <c r="N14" s="189"/>
      <c r="O14" s="189"/>
      <c r="P14" s="189"/>
      <c r="Q14" s="189"/>
      <c r="R14" s="189"/>
      <c r="S14" s="189"/>
      <c r="T14" s="190"/>
      <c r="U14" s="141"/>
      <c r="V14" s="114"/>
      <c r="W14" s="114"/>
      <c r="X14" s="112"/>
      <c r="Y14" s="113"/>
      <c r="Z14" s="115"/>
      <c r="AO14" s="113"/>
      <c r="AT14" s="119"/>
      <c r="AU14" s="119"/>
      <c r="AV14" s="119"/>
      <c r="AW14" s="112"/>
      <c r="AX14" s="120"/>
      <c r="AY14" s="120"/>
      <c r="AZ14" s="120"/>
      <c r="BA14" s="120"/>
      <c r="BB14" s="120"/>
      <c r="BC14" s="120"/>
      <c r="BD14" s="120"/>
      <c r="BE14" s="120"/>
      <c r="BF14" s="120"/>
      <c r="BI14" s="121"/>
      <c r="BJ14" s="117"/>
    </row>
    <row r="15" spans="1:62" s="116" customFormat="1" ht="12.75" customHeight="1" outlineLevel="1" thickBot="1" x14ac:dyDescent="0.25">
      <c r="A15" s="155"/>
      <c r="B15" s="112"/>
      <c r="C15" s="109"/>
      <c r="D15" s="109"/>
      <c r="E15" s="110"/>
      <c r="F15" s="129" t="s">
        <v>6</v>
      </c>
      <c r="G15" s="130"/>
      <c r="H15" s="130"/>
      <c r="I15" s="130"/>
      <c r="J15" s="131">
        <f>SUM(BJ18:BJ43)</f>
        <v>0</v>
      </c>
      <c r="K15" s="191"/>
      <c r="L15" s="192"/>
      <c r="M15" s="192"/>
      <c r="N15" s="192"/>
      <c r="O15" s="192"/>
      <c r="P15" s="192"/>
      <c r="Q15" s="192"/>
      <c r="R15" s="192"/>
      <c r="S15" s="192"/>
      <c r="T15" s="193"/>
      <c r="U15" s="141"/>
      <c r="V15" s="114"/>
      <c r="W15" s="114"/>
      <c r="X15" s="112"/>
      <c r="Y15" s="113"/>
      <c r="Z15" s="115"/>
      <c r="AO15" s="113"/>
      <c r="AT15" s="119"/>
      <c r="AU15" s="119"/>
      <c r="AV15" s="119"/>
      <c r="AW15" s="112"/>
      <c r="AX15" s="120"/>
      <c r="AY15" s="120"/>
      <c r="AZ15" s="120"/>
      <c r="BA15" s="120"/>
      <c r="BB15" s="120"/>
      <c r="BC15" s="120"/>
      <c r="BD15" s="120"/>
      <c r="BE15" s="120"/>
      <c r="BF15" s="120"/>
      <c r="BI15" s="121"/>
      <c r="BJ15" s="117"/>
    </row>
    <row r="16" spans="1:62" s="3" customFormat="1" ht="4.5" customHeight="1" thickBot="1" x14ac:dyDescent="0.25">
      <c r="A16" s="154"/>
      <c r="B16" s="32"/>
      <c r="C16" s="34"/>
      <c r="D16" s="34"/>
      <c r="E16" s="39"/>
      <c r="F16" s="1"/>
      <c r="G16" s="1"/>
      <c r="H16" s="1"/>
      <c r="I16" s="18"/>
      <c r="J16" s="2"/>
      <c r="K16" s="70"/>
      <c r="L16" s="1"/>
      <c r="M16" s="1"/>
      <c r="N16" s="1"/>
      <c r="O16" s="2"/>
      <c r="P16" s="2"/>
      <c r="Q16" s="1"/>
      <c r="R16" s="1"/>
      <c r="S16" s="2"/>
      <c r="T16" s="19"/>
      <c r="U16" s="19"/>
      <c r="V16" s="65"/>
      <c r="W16" s="66"/>
      <c r="X16" s="2"/>
      <c r="Y16" s="50"/>
      <c r="Z16" s="54"/>
      <c r="AA16" s="48"/>
      <c r="AB16" s="48"/>
      <c r="AC16" s="20"/>
      <c r="AD16" s="20"/>
      <c r="AE16" s="48"/>
      <c r="AF16" s="48"/>
      <c r="AG16" s="48"/>
      <c r="AH16" s="48"/>
      <c r="AI16" s="48"/>
      <c r="AJ16" s="48"/>
      <c r="AK16" s="48"/>
      <c r="AL16" s="48"/>
      <c r="AM16" s="48"/>
      <c r="AN16" s="48"/>
      <c r="AO16" s="148"/>
      <c r="AT16" s="57"/>
      <c r="AU16" s="57"/>
      <c r="AV16" s="107"/>
      <c r="AW16" s="58"/>
      <c r="AX16" s="1"/>
      <c r="AY16" s="1"/>
      <c r="AZ16" s="1"/>
      <c r="BA16" s="1"/>
      <c r="BB16" s="1"/>
      <c r="BC16" s="1"/>
      <c r="BD16" s="1"/>
      <c r="BE16" s="1"/>
      <c r="BF16" s="1"/>
      <c r="BI16" s="45"/>
      <c r="BJ16" s="43"/>
    </row>
    <row r="17" spans="1:62" s="145" customFormat="1" ht="39" customHeight="1" thickBot="1" x14ac:dyDescent="0.25">
      <c r="A17" s="21" t="s">
        <v>135</v>
      </c>
      <c r="B17" s="21" t="s">
        <v>127</v>
      </c>
      <c r="C17" s="136" t="s">
        <v>7</v>
      </c>
      <c r="D17" s="136" t="s">
        <v>8</v>
      </c>
      <c r="E17" s="137" t="s">
        <v>122</v>
      </c>
      <c r="F17" s="21" t="s">
        <v>9</v>
      </c>
      <c r="G17" s="21" t="s">
        <v>10</v>
      </c>
      <c r="H17" s="21" t="s">
        <v>11</v>
      </c>
      <c r="I17" s="151" t="s">
        <v>50</v>
      </c>
      <c r="J17" s="152" t="s">
        <v>107</v>
      </c>
      <c r="K17" s="160" t="s">
        <v>51</v>
      </c>
      <c r="L17" s="161" t="s">
        <v>62</v>
      </c>
      <c r="M17" s="22" t="s">
        <v>59</v>
      </c>
      <c r="N17" s="22" t="s">
        <v>69</v>
      </c>
      <c r="O17" s="22" t="s">
        <v>21</v>
      </c>
      <c r="P17" s="22" t="s">
        <v>58</v>
      </c>
      <c r="Q17" s="21" t="s">
        <v>29</v>
      </c>
      <c r="R17" s="21" t="s">
        <v>68</v>
      </c>
      <c r="S17" s="22" t="s">
        <v>12</v>
      </c>
      <c r="T17" s="22" t="s">
        <v>47</v>
      </c>
      <c r="U17" s="38" t="s">
        <v>115</v>
      </c>
      <c r="V17" s="158" t="s">
        <v>13</v>
      </c>
      <c r="W17" s="67" t="s">
        <v>14</v>
      </c>
      <c r="X17" s="22" t="s">
        <v>15</v>
      </c>
      <c r="Y17" s="51" t="s">
        <v>16</v>
      </c>
      <c r="Z17" s="55" t="s">
        <v>17</v>
      </c>
      <c r="AA17" s="22" t="s">
        <v>63</v>
      </c>
      <c r="AB17" s="22" t="s">
        <v>64</v>
      </c>
      <c r="AC17" s="22" t="s">
        <v>18</v>
      </c>
      <c r="AD17" s="22" t="s">
        <v>19</v>
      </c>
      <c r="AE17" s="138" t="s">
        <v>131</v>
      </c>
      <c r="AF17" s="22" t="s">
        <v>165</v>
      </c>
      <c r="AG17" s="161" t="s">
        <v>65</v>
      </c>
      <c r="AH17" s="161" t="s">
        <v>66</v>
      </c>
      <c r="AI17" s="22" t="s">
        <v>124</v>
      </c>
      <c r="AJ17" s="22" t="s">
        <v>123</v>
      </c>
      <c r="AK17" s="22" t="s">
        <v>67</v>
      </c>
      <c r="AL17" s="165" t="s">
        <v>49</v>
      </c>
      <c r="AM17" s="22" t="s">
        <v>117</v>
      </c>
      <c r="AN17" s="22" t="s">
        <v>132</v>
      </c>
      <c r="AO17" s="144" t="s">
        <v>61</v>
      </c>
      <c r="AP17" s="164" t="s">
        <v>114</v>
      </c>
      <c r="AQ17" s="22" t="s">
        <v>118</v>
      </c>
      <c r="AR17" s="161" t="s">
        <v>22</v>
      </c>
      <c r="AS17" s="161" t="s">
        <v>23</v>
      </c>
      <c r="AT17" s="161" t="s">
        <v>24</v>
      </c>
      <c r="AU17" s="162" t="s">
        <v>25</v>
      </c>
      <c r="AV17" s="138" t="s">
        <v>121</v>
      </c>
      <c r="AW17" s="166" t="s">
        <v>119</v>
      </c>
      <c r="AX17" s="139" t="s">
        <v>52</v>
      </c>
      <c r="AY17" s="139" t="s">
        <v>53</v>
      </c>
      <c r="AZ17" s="140" t="s">
        <v>120</v>
      </c>
      <c r="BA17" s="161" t="s">
        <v>54</v>
      </c>
      <c r="BB17" s="161" t="s">
        <v>50</v>
      </c>
      <c r="BC17" s="161" t="s">
        <v>55</v>
      </c>
      <c r="BD17" s="161" t="s">
        <v>56</v>
      </c>
      <c r="BE17" s="161" t="s">
        <v>57</v>
      </c>
      <c r="BF17" s="167" t="s">
        <v>126</v>
      </c>
      <c r="BI17" s="146"/>
      <c r="BJ17" s="147"/>
    </row>
    <row r="18" spans="1:62" ht="120" customHeight="1" x14ac:dyDescent="0.2">
      <c r="A18" s="170" t="s">
        <v>164</v>
      </c>
      <c r="B18" s="132"/>
      <c r="C18" s="150">
        <v>0</v>
      </c>
      <c r="D18" s="150">
        <v>0</v>
      </c>
      <c r="E18" s="133">
        <v>604.80000000000007</v>
      </c>
      <c r="F18" s="134" t="s">
        <v>220</v>
      </c>
      <c r="G18" s="86" t="s">
        <v>221</v>
      </c>
      <c r="H18" s="86" t="s">
        <v>222</v>
      </c>
      <c r="I18" s="89"/>
      <c r="J18" s="90" t="s">
        <v>171</v>
      </c>
      <c r="K18" s="86"/>
      <c r="L18" s="86"/>
      <c r="M18" s="92" t="s">
        <v>144</v>
      </c>
      <c r="N18" s="86" t="s">
        <v>108</v>
      </c>
      <c r="O18" s="163" t="s">
        <v>152</v>
      </c>
      <c r="P18" s="163" t="s">
        <v>152</v>
      </c>
      <c r="Q18" s="91" t="s">
        <v>109</v>
      </c>
      <c r="R18" s="91" t="s">
        <v>173</v>
      </c>
      <c r="S18" s="91" t="s">
        <v>223</v>
      </c>
      <c r="T18" s="92">
        <v>10</v>
      </c>
      <c r="U18" s="93">
        <v>6</v>
      </c>
      <c r="V18" s="94">
        <v>46223</v>
      </c>
      <c r="W18" s="94">
        <v>46223</v>
      </c>
      <c r="X18" s="95">
        <v>9785171853143</v>
      </c>
      <c r="Y18" s="96">
        <v>384</v>
      </c>
      <c r="Z18" s="97">
        <v>0.34399999999999997</v>
      </c>
      <c r="AA18" s="98" t="s">
        <v>157</v>
      </c>
      <c r="AB18" s="98" t="s">
        <v>180</v>
      </c>
      <c r="AC18" s="98" t="s">
        <v>158</v>
      </c>
      <c r="AD18" s="91" t="s">
        <v>110</v>
      </c>
      <c r="AE18" s="169" t="s">
        <v>172</v>
      </c>
      <c r="AF18" s="168"/>
      <c r="AG18" s="98" t="s">
        <v>204</v>
      </c>
      <c r="AH18" s="98"/>
      <c r="AI18" s="86" t="s">
        <v>224</v>
      </c>
      <c r="AJ18" s="101"/>
      <c r="AK18" s="91"/>
      <c r="AL18" s="100" t="s">
        <v>225</v>
      </c>
      <c r="AM18" s="86" t="s">
        <v>192</v>
      </c>
      <c r="AN18" s="86" t="s">
        <v>182</v>
      </c>
      <c r="AO18" s="143">
        <f t="shared" ref="AO18:AO43" si="0">C18*U18+D18</f>
        <v>0</v>
      </c>
      <c r="AP18" s="85" t="s">
        <v>226</v>
      </c>
      <c r="AQ18" s="100" t="s">
        <v>149</v>
      </c>
      <c r="AR18" s="97" t="s">
        <v>125</v>
      </c>
      <c r="AV18" s="99"/>
      <c r="AW18" s="159" t="s">
        <v>227</v>
      </c>
      <c r="AX18" s="102"/>
      <c r="AY18" s="157" t="s">
        <v>228</v>
      </c>
      <c r="AZ18" s="159"/>
      <c r="BF18" s="103">
        <v>46232</v>
      </c>
      <c r="BG18" s="46"/>
      <c r="BH18" s="46"/>
      <c r="BI18" s="46">
        <f t="shared" ref="BI18:BI43" si="1">AO18*E18</f>
        <v>0</v>
      </c>
      <c r="BJ18" s="46">
        <f t="shared" ref="BJ18:BJ43" si="2">AO18*Z18</f>
        <v>0</v>
      </c>
    </row>
    <row r="19" spans="1:62" ht="120" customHeight="1" x14ac:dyDescent="0.2">
      <c r="A19" s="170" t="s">
        <v>164</v>
      </c>
      <c r="B19" s="132"/>
      <c r="C19" s="150">
        <v>0</v>
      </c>
      <c r="D19" s="150">
        <v>0</v>
      </c>
      <c r="E19" s="133">
        <v>516.6</v>
      </c>
      <c r="F19" s="134" t="s">
        <v>220</v>
      </c>
      <c r="G19" s="86" t="s">
        <v>221</v>
      </c>
      <c r="H19" s="86" t="s">
        <v>229</v>
      </c>
      <c r="I19" s="89"/>
      <c r="J19" s="90" t="s">
        <v>171</v>
      </c>
      <c r="K19" s="86"/>
      <c r="L19" s="86"/>
      <c r="M19" s="92" t="s">
        <v>144</v>
      </c>
      <c r="N19" s="86" t="s">
        <v>108</v>
      </c>
      <c r="O19" s="163" t="s">
        <v>152</v>
      </c>
      <c r="P19" s="163" t="s">
        <v>152</v>
      </c>
      <c r="Q19" s="91" t="s">
        <v>109</v>
      </c>
      <c r="R19" s="91" t="s">
        <v>173</v>
      </c>
      <c r="S19" s="91" t="s">
        <v>230</v>
      </c>
      <c r="T19" s="92">
        <v>10</v>
      </c>
      <c r="U19" s="93">
        <v>10</v>
      </c>
      <c r="V19" s="94">
        <v>46226</v>
      </c>
      <c r="W19" s="94">
        <v>46226</v>
      </c>
      <c r="X19" s="95">
        <v>9785171853181</v>
      </c>
      <c r="Y19" s="96">
        <v>384</v>
      </c>
      <c r="Z19" s="97">
        <v>0.28799999999999998</v>
      </c>
      <c r="AA19" s="98" t="s">
        <v>157</v>
      </c>
      <c r="AB19" s="98" t="s">
        <v>180</v>
      </c>
      <c r="AC19" s="98" t="s">
        <v>158</v>
      </c>
      <c r="AD19" s="91">
        <v>3</v>
      </c>
      <c r="AE19" s="169" t="s">
        <v>172</v>
      </c>
      <c r="AF19" s="168"/>
      <c r="AG19" s="98" t="s">
        <v>204</v>
      </c>
      <c r="AH19" s="98"/>
      <c r="AI19" s="86" t="s">
        <v>231</v>
      </c>
      <c r="AJ19" s="101"/>
      <c r="AK19" s="91"/>
      <c r="AL19" s="100" t="s">
        <v>232</v>
      </c>
      <c r="AM19" s="86" t="s">
        <v>192</v>
      </c>
      <c r="AN19" s="86" t="s">
        <v>182</v>
      </c>
      <c r="AO19" s="143">
        <f t="shared" si="0"/>
        <v>0</v>
      </c>
      <c r="AP19" s="85" t="s">
        <v>233</v>
      </c>
      <c r="AQ19" s="100" t="s">
        <v>149</v>
      </c>
      <c r="AR19" s="97" t="s">
        <v>125</v>
      </c>
      <c r="AV19" s="99"/>
      <c r="AW19" s="159" t="s">
        <v>234</v>
      </c>
      <c r="AX19" s="102"/>
      <c r="AY19" s="157" t="s">
        <v>228</v>
      </c>
      <c r="AZ19" s="159"/>
      <c r="BF19" s="103">
        <v>46232</v>
      </c>
      <c r="BG19" s="46"/>
      <c r="BH19" s="46"/>
      <c r="BI19" s="46">
        <f t="shared" si="1"/>
        <v>0</v>
      </c>
      <c r="BJ19" s="46">
        <f t="shared" si="2"/>
        <v>0</v>
      </c>
    </row>
    <row r="20" spans="1:62" ht="120" customHeight="1" x14ac:dyDescent="0.2">
      <c r="A20" s="170"/>
      <c r="B20" s="132"/>
      <c r="C20" s="150">
        <v>0</v>
      </c>
      <c r="D20" s="150">
        <v>0</v>
      </c>
      <c r="E20" s="133">
        <v>220.5</v>
      </c>
      <c r="F20" s="134" t="s">
        <v>235</v>
      </c>
      <c r="G20" s="86" t="s">
        <v>174</v>
      </c>
      <c r="H20" s="86" t="s">
        <v>236</v>
      </c>
      <c r="I20" s="89"/>
      <c r="J20" s="90">
        <v>9</v>
      </c>
      <c r="K20" s="86"/>
      <c r="L20" s="86"/>
      <c r="M20" s="92" t="s">
        <v>136</v>
      </c>
      <c r="N20" s="86" t="s">
        <v>108</v>
      </c>
      <c r="O20" s="163" t="s">
        <v>185</v>
      </c>
      <c r="P20" s="163" t="s">
        <v>216</v>
      </c>
      <c r="Q20" s="91" t="s">
        <v>109</v>
      </c>
      <c r="R20" s="91" t="s">
        <v>173</v>
      </c>
      <c r="S20" s="91" t="s">
        <v>237</v>
      </c>
      <c r="T20" s="92">
        <v>10</v>
      </c>
      <c r="U20" s="93">
        <v>50</v>
      </c>
      <c r="V20" s="94">
        <v>45575</v>
      </c>
      <c r="W20" s="94">
        <v>46133</v>
      </c>
      <c r="X20" s="95">
        <v>9785171687670</v>
      </c>
      <c r="Y20" s="96">
        <v>8</v>
      </c>
      <c r="Z20" s="97">
        <v>3.4000000000000002E-2</v>
      </c>
      <c r="AA20" s="98" t="s">
        <v>238</v>
      </c>
      <c r="AB20" s="98"/>
      <c r="AC20" s="98" t="s">
        <v>161</v>
      </c>
      <c r="AD20" s="91">
        <v>3</v>
      </c>
      <c r="AE20" s="135" t="s">
        <v>116</v>
      </c>
      <c r="AF20" s="168"/>
      <c r="AG20" s="98" t="s">
        <v>212</v>
      </c>
      <c r="AH20" s="98"/>
      <c r="AI20" s="86" t="s">
        <v>236</v>
      </c>
      <c r="AJ20" s="101" t="s">
        <v>153</v>
      </c>
      <c r="AK20" s="91"/>
      <c r="AL20" s="100" t="s">
        <v>239</v>
      </c>
      <c r="AM20" s="86" t="s">
        <v>199</v>
      </c>
      <c r="AN20" s="86" t="s">
        <v>138</v>
      </c>
      <c r="AO20" s="143">
        <f t="shared" si="0"/>
        <v>0</v>
      </c>
      <c r="AP20" s="85" t="s">
        <v>240</v>
      </c>
      <c r="AQ20" s="100" t="s">
        <v>139</v>
      </c>
      <c r="AR20" s="97" t="s">
        <v>125</v>
      </c>
      <c r="AV20" s="99"/>
      <c r="AW20" s="159" t="s">
        <v>241</v>
      </c>
      <c r="AX20" s="102"/>
      <c r="AY20" s="157" t="s">
        <v>242</v>
      </c>
      <c r="AZ20" s="159"/>
      <c r="BF20" s="103">
        <v>46232</v>
      </c>
      <c r="BG20" s="46"/>
      <c r="BH20" s="46"/>
      <c r="BI20" s="46">
        <f t="shared" si="1"/>
        <v>0</v>
      </c>
      <c r="BJ20" s="46">
        <f t="shared" si="2"/>
        <v>0</v>
      </c>
    </row>
    <row r="21" spans="1:62" ht="120" customHeight="1" x14ac:dyDescent="0.2">
      <c r="A21" s="170"/>
      <c r="B21" s="132"/>
      <c r="C21" s="150">
        <v>0</v>
      </c>
      <c r="D21" s="150">
        <v>0</v>
      </c>
      <c r="E21" s="133">
        <v>148.05000000000001</v>
      </c>
      <c r="F21" s="134" t="s">
        <v>243</v>
      </c>
      <c r="G21" s="86" t="s">
        <v>174</v>
      </c>
      <c r="H21" s="86" t="s">
        <v>236</v>
      </c>
      <c r="I21" s="89"/>
      <c r="J21" s="90">
        <v>8</v>
      </c>
      <c r="K21" s="86"/>
      <c r="L21" s="86"/>
      <c r="M21" s="92" t="s">
        <v>136</v>
      </c>
      <c r="N21" s="86" t="s">
        <v>108</v>
      </c>
      <c r="O21" s="163" t="s">
        <v>185</v>
      </c>
      <c r="P21" s="163" t="s">
        <v>209</v>
      </c>
      <c r="Q21" s="91" t="s">
        <v>109</v>
      </c>
      <c r="R21" s="91" t="s">
        <v>173</v>
      </c>
      <c r="S21" s="91" t="s">
        <v>244</v>
      </c>
      <c r="T21" s="92">
        <v>10</v>
      </c>
      <c r="U21" s="93">
        <v>40</v>
      </c>
      <c r="V21" s="94">
        <v>45744</v>
      </c>
      <c r="W21" s="94">
        <v>46150</v>
      </c>
      <c r="X21" s="95">
        <v>9785171728106</v>
      </c>
      <c r="Y21" s="96">
        <v>16</v>
      </c>
      <c r="Z21" s="97">
        <v>6.5000000000000002E-2</v>
      </c>
      <c r="AA21" s="98" t="s">
        <v>147</v>
      </c>
      <c r="AB21" s="98" t="s">
        <v>150</v>
      </c>
      <c r="AC21" s="98" t="s">
        <v>148</v>
      </c>
      <c r="AD21" s="91">
        <v>3</v>
      </c>
      <c r="AE21" s="135" t="s">
        <v>116</v>
      </c>
      <c r="AF21" s="168"/>
      <c r="AG21" s="98" t="s">
        <v>245</v>
      </c>
      <c r="AH21" s="98"/>
      <c r="AI21" s="86" t="s">
        <v>236</v>
      </c>
      <c r="AJ21" s="101"/>
      <c r="AK21" s="91"/>
      <c r="AL21" s="100" t="s">
        <v>246</v>
      </c>
      <c r="AM21" s="86" t="s">
        <v>199</v>
      </c>
      <c r="AN21" s="86" t="s">
        <v>138</v>
      </c>
      <c r="AO21" s="143">
        <f t="shared" si="0"/>
        <v>0</v>
      </c>
      <c r="AP21" s="85" t="s">
        <v>247</v>
      </c>
      <c r="AQ21" s="100" t="s">
        <v>139</v>
      </c>
      <c r="AR21" s="97" t="s">
        <v>125</v>
      </c>
      <c r="AV21" s="99"/>
      <c r="AW21" s="159" t="s">
        <v>248</v>
      </c>
      <c r="AX21" s="102"/>
      <c r="AY21" s="157" t="s">
        <v>249</v>
      </c>
      <c r="AZ21" s="159"/>
      <c r="BF21" s="103">
        <v>46232</v>
      </c>
      <c r="BG21" s="46"/>
      <c r="BH21" s="46"/>
      <c r="BI21" s="46">
        <f t="shared" si="1"/>
        <v>0</v>
      </c>
      <c r="BJ21" s="46">
        <f t="shared" si="2"/>
        <v>0</v>
      </c>
    </row>
    <row r="22" spans="1:62" ht="120" customHeight="1" x14ac:dyDescent="0.2">
      <c r="A22" s="170" t="s">
        <v>164</v>
      </c>
      <c r="B22" s="132"/>
      <c r="C22" s="150">
        <v>0</v>
      </c>
      <c r="D22" s="150">
        <v>0</v>
      </c>
      <c r="E22" s="133">
        <v>1052.1000000000001</v>
      </c>
      <c r="F22" s="134" t="s">
        <v>250</v>
      </c>
      <c r="G22" s="86" t="s">
        <v>251</v>
      </c>
      <c r="H22" s="86" t="s">
        <v>201</v>
      </c>
      <c r="I22" s="89"/>
      <c r="J22" s="90" t="s">
        <v>171</v>
      </c>
      <c r="K22" s="86"/>
      <c r="L22" s="86"/>
      <c r="M22" s="92" t="s">
        <v>144</v>
      </c>
      <c r="N22" s="86" t="s">
        <v>108</v>
      </c>
      <c r="O22" s="163" t="s">
        <v>152</v>
      </c>
      <c r="P22" s="163" t="s">
        <v>152</v>
      </c>
      <c r="Q22" s="91" t="s">
        <v>109</v>
      </c>
      <c r="R22" s="91" t="s">
        <v>173</v>
      </c>
      <c r="S22" s="91" t="s">
        <v>252</v>
      </c>
      <c r="T22" s="92">
        <v>10</v>
      </c>
      <c r="U22" s="93">
        <v>8</v>
      </c>
      <c r="V22" s="94">
        <v>46225</v>
      </c>
      <c r="W22" s="94">
        <v>46225</v>
      </c>
      <c r="X22" s="95">
        <v>9785171839390</v>
      </c>
      <c r="Y22" s="96">
        <v>768</v>
      </c>
      <c r="Z22" s="97">
        <v>0.7</v>
      </c>
      <c r="AA22" s="98" t="s">
        <v>140</v>
      </c>
      <c r="AB22" s="98" t="s">
        <v>170</v>
      </c>
      <c r="AC22" s="98" t="s">
        <v>141</v>
      </c>
      <c r="AD22" s="91">
        <v>7</v>
      </c>
      <c r="AE22" s="169" t="s">
        <v>172</v>
      </c>
      <c r="AF22" s="168"/>
      <c r="AG22" s="98" t="s">
        <v>219</v>
      </c>
      <c r="AH22" s="98"/>
      <c r="AI22" s="86" t="s">
        <v>202</v>
      </c>
      <c r="AJ22" s="101"/>
      <c r="AK22" s="91" t="s">
        <v>253</v>
      </c>
      <c r="AL22" s="100" t="s">
        <v>254</v>
      </c>
      <c r="AM22" s="86" t="s">
        <v>195</v>
      </c>
      <c r="AN22" s="86" t="s">
        <v>145</v>
      </c>
      <c r="AO22" s="143">
        <f t="shared" si="0"/>
        <v>0</v>
      </c>
      <c r="AP22" s="85" t="s">
        <v>255</v>
      </c>
      <c r="AQ22" s="100" t="s">
        <v>111</v>
      </c>
      <c r="AR22" s="97" t="s">
        <v>125</v>
      </c>
      <c r="AV22" s="99"/>
      <c r="AW22" s="159" t="s">
        <v>256</v>
      </c>
      <c r="AX22" s="102"/>
      <c r="AY22" s="157" t="s">
        <v>257</v>
      </c>
      <c r="AZ22" s="159"/>
      <c r="BF22" s="103">
        <v>46232</v>
      </c>
      <c r="BG22" s="46"/>
      <c r="BH22" s="46"/>
      <c r="BI22" s="46">
        <f t="shared" si="1"/>
        <v>0</v>
      </c>
      <c r="BJ22" s="46">
        <f t="shared" si="2"/>
        <v>0</v>
      </c>
    </row>
    <row r="23" spans="1:62" ht="120" customHeight="1" x14ac:dyDescent="0.2">
      <c r="A23" s="170" t="s">
        <v>164</v>
      </c>
      <c r="B23" s="132"/>
      <c r="C23" s="150">
        <v>0</v>
      </c>
      <c r="D23" s="150">
        <v>0</v>
      </c>
      <c r="E23" s="133">
        <v>648.9</v>
      </c>
      <c r="F23" s="134" t="s">
        <v>258</v>
      </c>
      <c r="G23" s="86" t="s">
        <v>259</v>
      </c>
      <c r="H23" s="86" t="s">
        <v>207</v>
      </c>
      <c r="I23" s="89"/>
      <c r="J23" s="90" t="s">
        <v>191</v>
      </c>
      <c r="K23" s="86"/>
      <c r="L23" s="86"/>
      <c r="M23" s="92" t="s">
        <v>144</v>
      </c>
      <c r="N23" s="86" t="s">
        <v>108</v>
      </c>
      <c r="O23" s="163" t="s">
        <v>166</v>
      </c>
      <c r="P23" s="163" t="s">
        <v>166</v>
      </c>
      <c r="Q23" s="91" t="s">
        <v>109</v>
      </c>
      <c r="R23" s="91" t="s">
        <v>173</v>
      </c>
      <c r="S23" s="91" t="s">
        <v>260</v>
      </c>
      <c r="T23" s="92">
        <v>10</v>
      </c>
      <c r="U23" s="93">
        <v>12</v>
      </c>
      <c r="V23" s="94">
        <v>46212</v>
      </c>
      <c r="W23" s="94">
        <v>46212</v>
      </c>
      <c r="X23" s="95">
        <v>9785171550417</v>
      </c>
      <c r="Y23" s="96">
        <v>352</v>
      </c>
      <c r="Z23" s="97">
        <v>0.29799999999999999</v>
      </c>
      <c r="AA23" s="98" t="s">
        <v>140</v>
      </c>
      <c r="AB23" s="98" t="s">
        <v>159</v>
      </c>
      <c r="AC23" s="98" t="s">
        <v>141</v>
      </c>
      <c r="AD23" s="91" t="s">
        <v>110</v>
      </c>
      <c r="AE23" s="169" t="s">
        <v>172</v>
      </c>
      <c r="AF23" s="168"/>
      <c r="AG23" s="98" t="s">
        <v>261</v>
      </c>
      <c r="AH23" s="98"/>
      <c r="AI23" s="86" t="s">
        <v>208</v>
      </c>
      <c r="AJ23" s="101"/>
      <c r="AK23" s="91"/>
      <c r="AL23" s="100" t="s">
        <v>262</v>
      </c>
      <c r="AM23" s="86" t="s">
        <v>181</v>
      </c>
      <c r="AN23" s="86" t="s">
        <v>145</v>
      </c>
      <c r="AO23" s="143">
        <f t="shared" si="0"/>
        <v>0</v>
      </c>
      <c r="AP23" s="85" t="s">
        <v>263</v>
      </c>
      <c r="AQ23" s="100" t="s">
        <v>111</v>
      </c>
      <c r="AR23" s="97" t="s">
        <v>125</v>
      </c>
      <c r="AV23" s="99"/>
      <c r="AW23" s="159" t="s">
        <v>264</v>
      </c>
      <c r="AX23" s="102" t="s">
        <v>265</v>
      </c>
      <c r="AY23" s="157" t="s">
        <v>266</v>
      </c>
      <c r="AZ23" s="159"/>
      <c r="BF23" s="103">
        <v>46232</v>
      </c>
      <c r="BG23" s="46"/>
      <c r="BH23" s="46"/>
      <c r="BI23" s="46">
        <f t="shared" si="1"/>
        <v>0</v>
      </c>
      <c r="BJ23" s="46">
        <f t="shared" si="2"/>
        <v>0</v>
      </c>
    </row>
    <row r="24" spans="1:62" ht="120" customHeight="1" x14ac:dyDescent="0.2">
      <c r="A24" s="170" t="s">
        <v>164</v>
      </c>
      <c r="B24" s="132"/>
      <c r="C24" s="150">
        <v>0</v>
      </c>
      <c r="D24" s="150">
        <v>0</v>
      </c>
      <c r="E24" s="133">
        <v>183.75</v>
      </c>
      <c r="F24" s="134" t="s">
        <v>267</v>
      </c>
      <c r="G24" s="86" t="s">
        <v>205</v>
      </c>
      <c r="H24" s="86" t="s">
        <v>213</v>
      </c>
      <c r="I24" s="89"/>
      <c r="J24" s="90">
        <v>3</v>
      </c>
      <c r="K24" s="86"/>
      <c r="L24" s="86"/>
      <c r="M24" s="92" t="s">
        <v>136</v>
      </c>
      <c r="N24" s="86" t="s">
        <v>108</v>
      </c>
      <c r="O24" s="163" t="s">
        <v>177</v>
      </c>
      <c r="P24" s="163" t="s">
        <v>178</v>
      </c>
      <c r="Q24" s="91" t="s">
        <v>109</v>
      </c>
      <c r="R24" s="91" t="s">
        <v>173</v>
      </c>
      <c r="S24" s="91" t="s">
        <v>268</v>
      </c>
      <c r="T24" s="92">
        <v>10</v>
      </c>
      <c r="U24" s="93">
        <v>50</v>
      </c>
      <c r="V24" s="94">
        <v>42775</v>
      </c>
      <c r="W24" s="94">
        <v>46223</v>
      </c>
      <c r="X24" s="95">
        <v>9785171015183</v>
      </c>
      <c r="Y24" s="96">
        <v>48</v>
      </c>
      <c r="Z24" s="97">
        <v>6.7000000000000004E-2</v>
      </c>
      <c r="AA24" s="98" t="s">
        <v>160</v>
      </c>
      <c r="AB24" s="98" t="s">
        <v>180</v>
      </c>
      <c r="AC24" s="98" t="s">
        <v>161</v>
      </c>
      <c r="AD24" s="91">
        <v>3</v>
      </c>
      <c r="AE24" s="135" t="s">
        <v>116</v>
      </c>
      <c r="AF24" s="168"/>
      <c r="AG24" s="98" t="s">
        <v>197</v>
      </c>
      <c r="AH24" s="98"/>
      <c r="AI24" s="86" t="s">
        <v>214</v>
      </c>
      <c r="AJ24" s="101" t="s">
        <v>153</v>
      </c>
      <c r="AK24" s="91"/>
      <c r="AL24" s="100" t="s">
        <v>269</v>
      </c>
      <c r="AM24" s="86" t="s">
        <v>167</v>
      </c>
      <c r="AN24" s="86" t="s">
        <v>138</v>
      </c>
      <c r="AO24" s="143">
        <f t="shared" si="0"/>
        <v>0</v>
      </c>
      <c r="AP24" s="85" t="s">
        <v>270</v>
      </c>
      <c r="AQ24" s="100" t="s">
        <v>271</v>
      </c>
      <c r="AR24" s="97" t="s">
        <v>125</v>
      </c>
      <c r="AV24" s="99"/>
      <c r="AW24" s="159" t="s">
        <v>272</v>
      </c>
      <c r="AX24" s="102" t="s">
        <v>273</v>
      </c>
      <c r="AY24" s="157" t="s">
        <v>274</v>
      </c>
      <c r="AZ24" s="159"/>
      <c r="BF24" s="103">
        <v>46232</v>
      </c>
      <c r="BG24" s="46"/>
      <c r="BH24" s="46"/>
      <c r="BI24" s="46">
        <f t="shared" si="1"/>
        <v>0</v>
      </c>
      <c r="BJ24" s="46">
        <f t="shared" si="2"/>
        <v>0</v>
      </c>
    </row>
    <row r="25" spans="1:62" ht="120" customHeight="1" x14ac:dyDescent="0.2">
      <c r="A25" s="170" t="s">
        <v>164</v>
      </c>
      <c r="B25" s="132"/>
      <c r="C25" s="150">
        <v>0</v>
      </c>
      <c r="D25" s="150">
        <v>0</v>
      </c>
      <c r="E25" s="133">
        <v>183.75</v>
      </c>
      <c r="F25" s="134" t="s">
        <v>275</v>
      </c>
      <c r="G25" s="86" t="s">
        <v>205</v>
      </c>
      <c r="H25" s="86" t="s">
        <v>213</v>
      </c>
      <c r="I25" s="89"/>
      <c r="J25" s="90">
        <v>3</v>
      </c>
      <c r="K25" s="86"/>
      <c r="L25" s="86"/>
      <c r="M25" s="92" t="s">
        <v>175</v>
      </c>
      <c r="N25" s="86" t="s">
        <v>108</v>
      </c>
      <c r="O25" s="163" t="s">
        <v>176</v>
      </c>
      <c r="P25" s="163" t="s">
        <v>206</v>
      </c>
      <c r="Q25" s="91" t="s">
        <v>109</v>
      </c>
      <c r="R25" s="91" t="s">
        <v>173</v>
      </c>
      <c r="S25" s="91" t="s">
        <v>276</v>
      </c>
      <c r="T25" s="92">
        <v>10</v>
      </c>
      <c r="U25" s="93">
        <v>50</v>
      </c>
      <c r="V25" s="94">
        <v>42821</v>
      </c>
      <c r="W25" s="94">
        <v>46223</v>
      </c>
      <c r="X25" s="95">
        <v>9785171023874</v>
      </c>
      <c r="Y25" s="96">
        <v>48</v>
      </c>
      <c r="Z25" s="97">
        <v>6.7000000000000004E-2</v>
      </c>
      <c r="AA25" s="98" t="s">
        <v>160</v>
      </c>
      <c r="AB25" s="98" t="s">
        <v>180</v>
      </c>
      <c r="AC25" s="98" t="s">
        <v>161</v>
      </c>
      <c r="AD25" s="91">
        <v>3</v>
      </c>
      <c r="AE25" s="135" t="s">
        <v>116</v>
      </c>
      <c r="AF25" s="168"/>
      <c r="AG25" s="98" t="s">
        <v>197</v>
      </c>
      <c r="AH25" s="98"/>
      <c r="AI25" s="86" t="s">
        <v>214</v>
      </c>
      <c r="AJ25" s="101" t="s">
        <v>153</v>
      </c>
      <c r="AK25" s="91"/>
      <c r="AL25" s="100" t="s">
        <v>277</v>
      </c>
      <c r="AM25" s="86" t="s">
        <v>167</v>
      </c>
      <c r="AN25" s="86" t="s">
        <v>138</v>
      </c>
      <c r="AO25" s="143">
        <f t="shared" si="0"/>
        <v>0</v>
      </c>
      <c r="AP25" s="85" t="s">
        <v>278</v>
      </c>
      <c r="AQ25" s="100" t="s">
        <v>139</v>
      </c>
      <c r="AR25" s="97" t="s">
        <v>125</v>
      </c>
      <c r="AV25" s="99"/>
      <c r="AW25" s="159" t="s">
        <v>279</v>
      </c>
      <c r="AX25" s="102" t="s">
        <v>280</v>
      </c>
      <c r="AY25" s="157" t="s">
        <v>281</v>
      </c>
      <c r="AZ25" s="159"/>
      <c r="BF25" s="103">
        <v>46232</v>
      </c>
      <c r="BG25" s="46"/>
      <c r="BH25" s="46"/>
      <c r="BI25" s="46">
        <f t="shared" si="1"/>
        <v>0</v>
      </c>
      <c r="BJ25" s="46">
        <f t="shared" si="2"/>
        <v>0</v>
      </c>
    </row>
    <row r="26" spans="1:62" ht="120" customHeight="1" x14ac:dyDescent="0.2">
      <c r="A26" s="170" t="s">
        <v>164</v>
      </c>
      <c r="B26" s="132"/>
      <c r="C26" s="150">
        <v>0</v>
      </c>
      <c r="D26" s="150">
        <v>0</v>
      </c>
      <c r="E26" s="133">
        <v>183.75</v>
      </c>
      <c r="F26" s="134" t="s">
        <v>282</v>
      </c>
      <c r="G26" s="86" t="s">
        <v>205</v>
      </c>
      <c r="H26" s="86" t="s">
        <v>213</v>
      </c>
      <c r="I26" s="89"/>
      <c r="J26" s="90">
        <v>5</v>
      </c>
      <c r="K26" s="86"/>
      <c r="L26" s="86"/>
      <c r="M26" s="92" t="s">
        <v>175</v>
      </c>
      <c r="N26" s="86" t="s">
        <v>108</v>
      </c>
      <c r="O26" s="163" t="s">
        <v>176</v>
      </c>
      <c r="P26" s="163" t="s">
        <v>206</v>
      </c>
      <c r="Q26" s="91" t="s">
        <v>109</v>
      </c>
      <c r="R26" s="91" t="s">
        <v>173</v>
      </c>
      <c r="S26" s="91" t="s">
        <v>283</v>
      </c>
      <c r="T26" s="92">
        <v>10</v>
      </c>
      <c r="U26" s="93">
        <v>50</v>
      </c>
      <c r="V26" s="94">
        <v>45845</v>
      </c>
      <c r="W26" s="94">
        <v>46223</v>
      </c>
      <c r="X26" s="95">
        <v>9785171759407</v>
      </c>
      <c r="Y26" s="96">
        <v>48</v>
      </c>
      <c r="Z26" s="97">
        <v>6.7000000000000004E-2</v>
      </c>
      <c r="AA26" s="98" t="s">
        <v>160</v>
      </c>
      <c r="AB26" s="98" t="s">
        <v>180</v>
      </c>
      <c r="AC26" s="98" t="s">
        <v>161</v>
      </c>
      <c r="AD26" s="91">
        <v>3</v>
      </c>
      <c r="AE26" s="135" t="s">
        <v>116</v>
      </c>
      <c r="AF26" s="168"/>
      <c r="AG26" s="98" t="s">
        <v>200</v>
      </c>
      <c r="AH26" s="98"/>
      <c r="AI26" s="86" t="s">
        <v>214</v>
      </c>
      <c r="AJ26" s="101" t="s">
        <v>137</v>
      </c>
      <c r="AK26" s="91"/>
      <c r="AL26" s="100" t="s">
        <v>284</v>
      </c>
      <c r="AM26" s="86" t="s">
        <v>167</v>
      </c>
      <c r="AN26" s="86" t="s">
        <v>138</v>
      </c>
      <c r="AO26" s="143">
        <f t="shared" si="0"/>
        <v>0</v>
      </c>
      <c r="AP26" s="85" t="s">
        <v>285</v>
      </c>
      <c r="AQ26" s="100" t="s">
        <v>142</v>
      </c>
      <c r="AR26" s="97" t="s">
        <v>125</v>
      </c>
      <c r="AV26" s="99"/>
      <c r="AW26" s="159" t="s">
        <v>286</v>
      </c>
      <c r="AX26" s="102" t="s">
        <v>287</v>
      </c>
      <c r="AY26" s="157" t="s">
        <v>288</v>
      </c>
      <c r="AZ26" s="159"/>
      <c r="BF26" s="103">
        <v>46232</v>
      </c>
      <c r="BG26" s="46"/>
      <c r="BH26" s="46"/>
      <c r="BI26" s="46">
        <f t="shared" si="1"/>
        <v>0</v>
      </c>
      <c r="BJ26" s="46">
        <f t="shared" si="2"/>
        <v>0</v>
      </c>
    </row>
    <row r="27" spans="1:62" ht="120" customHeight="1" x14ac:dyDescent="0.2">
      <c r="A27" s="170" t="s">
        <v>164</v>
      </c>
      <c r="B27" s="132"/>
      <c r="C27" s="150">
        <v>0</v>
      </c>
      <c r="D27" s="150">
        <v>0</v>
      </c>
      <c r="E27" s="133">
        <v>183.75</v>
      </c>
      <c r="F27" s="134" t="s">
        <v>289</v>
      </c>
      <c r="G27" s="86" t="s">
        <v>205</v>
      </c>
      <c r="H27" s="86" t="s">
        <v>213</v>
      </c>
      <c r="I27" s="89"/>
      <c r="J27" s="90">
        <v>4</v>
      </c>
      <c r="K27" s="86"/>
      <c r="L27" s="86"/>
      <c r="M27" s="92" t="s">
        <v>175</v>
      </c>
      <c r="N27" s="86" t="s">
        <v>108</v>
      </c>
      <c r="O27" s="163" t="s">
        <v>176</v>
      </c>
      <c r="P27" s="163" t="s">
        <v>188</v>
      </c>
      <c r="Q27" s="91" t="s">
        <v>109</v>
      </c>
      <c r="R27" s="91" t="s">
        <v>173</v>
      </c>
      <c r="S27" s="91" t="s">
        <v>290</v>
      </c>
      <c r="T27" s="92">
        <v>10</v>
      </c>
      <c r="U27" s="93">
        <v>50</v>
      </c>
      <c r="V27" s="94">
        <v>45198</v>
      </c>
      <c r="W27" s="94">
        <v>46223</v>
      </c>
      <c r="X27" s="95">
        <v>9785171542122</v>
      </c>
      <c r="Y27" s="96">
        <v>48</v>
      </c>
      <c r="Z27" s="97">
        <v>6.7000000000000004E-2</v>
      </c>
      <c r="AA27" s="98" t="s">
        <v>160</v>
      </c>
      <c r="AB27" s="98" t="s">
        <v>180</v>
      </c>
      <c r="AC27" s="98" t="s">
        <v>161</v>
      </c>
      <c r="AD27" s="91">
        <v>3</v>
      </c>
      <c r="AE27" s="135" t="s">
        <v>116</v>
      </c>
      <c r="AF27" s="168"/>
      <c r="AG27" s="98" t="s">
        <v>291</v>
      </c>
      <c r="AH27" s="98"/>
      <c r="AI27" s="86" t="s">
        <v>214</v>
      </c>
      <c r="AJ27" s="101" t="s">
        <v>137</v>
      </c>
      <c r="AK27" s="91"/>
      <c r="AL27" s="100" t="s">
        <v>292</v>
      </c>
      <c r="AM27" s="86" t="s">
        <v>167</v>
      </c>
      <c r="AN27" s="86" t="s">
        <v>138</v>
      </c>
      <c r="AO27" s="143">
        <f t="shared" si="0"/>
        <v>0</v>
      </c>
      <c r="AP27" s="85" t="s">
        <v>293</v>
      </c>
      <c r="AQ27" s="100" t="s">
        <v>142</v>
      </c>
      <c r="AR27" s="97" t="s">
        <v>125</v>
      </c>
      <c r="AV27" s="99"/>
      <c r="AW27" s="159" t="s">
        <v>294</v>
      </c>
      <c r="AX27" s="102" t="s">
        <v>295</v>
      </c>
      <c r="AY27" s="157" t="s">
        <v>296</v>
      </c>
      <c r="AZ27" s="159"/>
      <c r="BF27" s="103">
        <v>46232</v>
      </c>
      <c r="BG27" s="46"/>
      <c r="BH27" s="46"/>
      <c r="BI27" s="46">
        <f t="shared" si="1"/>
        <v>0</v>
      </c>
      <c r="BJ27" s="46">
        <f t="shared" si="2"/>
        <v>0</v>
      </c>
    </row>
    <row r="28" spans="1:62" ht="120" customHeight="1" x14ac:dyDescent="0.2">
      <c r="A28" s="170" t="s">
        <v>164</v>
      </c>
      <c r="B28" s="132"/>
      <c r="C28" s="150">
        <v>0</v>
      </c>
      <c r="D28" s="150">
        <v>0</v>
      </c>
      <c r="E28" s="133">
        <v>183.75</v>
      </c>
      <c r="F28" s="134" t="s">
        <v>297</v>
      </c>
      <c r="G28" s="86" t="s">
        <v>205</v>
      </c>
      <c r="H28" s="86" t="s">
        <v>213</v>
      </c>
      <c r="I28" s="89"/>
      <c r="J28" s="90" t="s">
        <v>171</v>
      </c>
      <c r="K28" s="86"/>
      <c r="L28" s="86"/>
      <c r="M28" s="92" t="s">
        <v>175</v>
      </c>
      <c r="N28" s="86" t="s">
        <v>108</v>
      </c>
      <c r="O28" s="163" t="s">
        <v>176</v>
      </c>
      <c r="P28" s="163" t="s">
        <v>206</v>
      </c>
      <c r="Q28" s="91" t="s">
        <v>109</v>
      </c>
      <c r="R28" s="91" t="s">
        <v>173</v>
      </c>
      <c r="S28" s="91" t="s">
        <v>298</v>
      </c>
      <c r="T28" s="92">
        <v>10</v>
      </c>
      <c r="U28" s="93">
        <v>50</v>
      </c>
      <c r="V28" s="94">
        <v>46223</v>
      </c>
      <c r="W28" s="94">
        <v>46223</v>
      </c>
      <c r="X28" s="95">
        <v>9785171872540</v>
      </c>
      <c r="Y28" s="96">
        <v>48</v>
      </c>
      <c r="Z28" s="97">
        <v>6.7000000000000004E-2</v>
      </c>
      <c r="AA28" s="98" t="s">
        <v>160</v>
      </c>
      <c r="AB28" s="98" t="s">
        <v>180</v>
      </c>
      <c r="AC28" s="98" t="s">
        <v>161</v>
      </c>
      <c r="AD28" s="91">
        <v>3</v>
      </c>
      <c r="AE28" s="169" t="s">
        <v>172</v>
      </c>
      <c r="AF28" s="168"/>
      <c r="AG28" s="98" t="s">
        <v>215</v>
      </c>
      <c r="AH28" s="98"/>
      <c r="AI28" s="86" t="s">
        <v>214</v>
      </c>
      <c r="AJ28" s="101" t="s">
        <v>217</v>
      </c>
      <c r="AK28" s="91"/>
      <c r="AL28" s="100" t="s">
        <v>299</v>
      </c>
      <c r="AM28" s="86" t="s">
        <v>167</v>
      </c>
      <c r="AN28" s="86" t="s">
        <v>138</v>
      </c>
      <c r="AO28" s="143">
        <f t="shared" si="0"/>
        <v>0</v>
      </c>
      <c r="AP28" s="85" t="s">
        <v>300</v>
      </c>
      <c r="AQ28" s="100" t="s">
        <v>139</v>
      </c>
      <c r="AR28" s="97" t="s">
        <v>125</v>
      </c>
      <c r="AV28" s="99"/>
      <c r="AW28" s="159" t="s">
        <v>301</v>
      </c>
      <c r="AX28" s="102" t="s">
        <v>302</v>
      </c>
      <c r="AY28" s="157" t="s">
        <v>303</v>
      </c>
      <c r="AZ28" s="159"/>
      <c r="BF28" s="103">
        <v>46232</v>
      </c>
      <c r="BG28" s="46"/>
      <c r="BH28" s="46"/>
      <c r="BI28" s="46">
        <f t="shared" si="1"/>
        <v>0</v>
      </c>
      <c r="BJ28" s="46">
        <f t="shared" si="2"/>
        <v>0</v>
      </c>
    </row>
    <row r="29" spans="1:62" ht="120" customHeight="1" x14ac:dyDescent="0.2">
      <c r="A29" s="170" t="s">
        <v>164</v>
      </c>
      <c r="B29" s="132"/>
      <c r="C29" s="150">
        <v>0</v>
      </c>
      <c r="D29" s="150">
        <v>0</v>
      </c>
      <c r="E29" s="133">
        <v>183.75</v>
      </c>
      <c r="F29" s="134" t="s">
        <v>304</v>
      </c>
      <c r="G29" s="86" t="s">
        <v>205</v>
      </c>
      <c r="H29" s="86" t="s">
        <v>213</v>
      </c>
      <c r="I29" s="89"/>
      <c r="J29" s="90" t="s">
        <v>171</v>
      </c>
      <c r="K29" s="86"/>
      <c r="L29" s="86"/>
      <c r="M29" s="92" t="s">
        <v>175</v>
      </c>
      <c r="N29" s="86" t="s">
        <v>108</v>
      </c>
      <c r="O29" s="163" t="s">
        <v>176</v>
      </c>
      <c r="P29" s="163" t="s">
        <v>188</v>
      </c>
      <c r="Q29" s="91" t="s">
        <v>109</v>
      </c>
      <c r="R29" s="91" t="s">
        <v>173</v>
      </c>
      <c r="S29" s="91" t="s">
        <v>305</v>
      </c>
      <c r="T29" s="92">
        <v>10</v>
      </c>
      <c r="U29" s="93">
        <v>50</v>
      </c>
      <c r="V29" s="94">
        <v>46224</v>
      </c>
      <c r="W29" s="94">
        <v>46224</v>
      </c>
      <c r="X29" s="95">
        <v>9785171872533</v>
      </c>
      <c r="Y29" s="96">
        <v>48</v>
      </c>
      <c r="Z29" s="97">
        <v>6.7000000000000004E-2</v>
      </c>
      <c r="AA29" s="98" t="s">
        <v>160</v>
      </c>
      <c r="AB29" s="98" t="s">
        <v>180</v>
      </c>
      <c r="AC29" s="98" t="s">
        <v>161</v>
      </c>
      <c r="AD29" s="91">
        <v>3</v>
      </c>
      <c r="AE29" s="169" t="s">
        <v>172</v>
      </c>
      <c r="AF29" s="168"/>
      <c r="AG29" s="98" t="s">
        <v>210</v>
      </c>
      <c r="AH29" s="98"/>
      <c r="AI29" s="86" t="s">
        <v>214</v>
      </c>
      <c r="AJ29" s="101" t="s">
        <v>217</v>
      </c>
      <c r="AK29" s="91"/>
      <c r="AL29" s="100" t="s">
        <v>306</v>
      </c>
      <c r="AM29" s="86" t="s">
        <v>167</v>
      </c>
      <c r="AN29" s="86" t="s">
        <v>138</v>
      </c>
      <c r="AO29" s="143">
        <f t="shared" si="0"/>
        <v>0</v>
      </c>
      <c r="AP29" s="85" t="s">
        <v>307</v>
      </c>
      <c r="AQ29" s="100" t="s">
        <v>142</v>
      </c>
      <c r="AR29" s="97" t="s">
        <v>125</v>
      </c>
      <c r="AV29" s="99"/>
      <c r="AW29" s="159" t="s">
        <v>308</v>
      </c>
      <c r="AX29" s="102" t="s">
        <v>309</v>
      </c>
      <c r="AY29" s="157" t="s">
        <v>310</v>
      </c>
      <c r="AZ29" s="159"/>
      <c r="BF29" s="103">
        <v>46232</v>
      </c>
      <c r="BG29" s="46"/>
      <c r="BH29" s="46"/>
      <c r="BI29" s="46">
        <f t="shared" si="1"/>
        <v>0</v>
      </c>
      <c r="BJ29" s="46">
        <f t="shared" si="2"/>
        <v>0</v>
      </c>
    </row>
    <row r="30" spans="1:62" ht="120" customHeight="1" x14ac:dyDescent="0.2">
      <c r="A30" s="170" t="s">
        <v>164</v>
      </c>
      <c r="B30" s="132"/>
      <c r="C30" s="150">
        <v>0</v>
      </c>
      <c r="D30" s="150">
        <v>0</v>
      </c>
      <c r="E30" s="133">
        <v>183.75</v>
      </c>
      <c r="F30" s="134" t="s">
        <v>311</v>
      </c>
      <c r="G30" s="86" t="s">
        <v>205</v>
      </c>
      <c r="H30" s="86" t="s">
        <v>213</v>
      </c>
      <c r="I30" s="89"/>
      <c r="J30" s="90">
        <v>3</v>
      </c>
      <c r="K30" s="86"/>
      <c r="L30" s="86"/>
      <c r="M30" s="92" t="s">
        <v>175</v>
      </c>
      <c r="N30" s="86" t="s">
        <v>108</v>
      </c>
      <c r="O30" s="163" t="s">
        <v>176</v>
      </c>
      <c r="P30" s="163" t="s">
        <v>188</v>
      </c>
      <c r="Q30" s="91" t="s">
        <v>109</v>
      </c>
      <c r="R30" s="91" t="s">
        <v>173</v>
      </c>
      <c r="S30" s="91" t="s">
        <v>312</v>
      </c>
      <c r="T30" s="92">
        <v>10</v>
      </c>
      <c r="U30" s="93">
        <v>50</v>
      </c>
      <c r="V30" s="94">
        <v>42870</v>
      </c>
      <c r="W30" s="94">
        <v>46224</v>
      </c>
      <c r="X30" s="95">
        <v>9785171024123</v>
      </c>
      <c r="Y30" s="96">
        <v>48</v>
      </c>
      <c r="Z30" s="97">
        <v>6.7000000000000004E-2</v>
      </c>
      <c r="AA30" s="98" t="s">
        <v>160</v>
      </c>
      <c r="AB30" s="98" t="s">
        <v>180</v>
      </c>
      <c r="AC30" s="98" t="s">
        <v>161</v>
      </c>
      <c r="AD30" s="91">
        <v>3</v>
      </c>
      <c r="AE30" s="135" t="s">
        <v>116</v>
      </c>
      <c r="AF30" s="168"/>
      <c r="AG30" s="98" t="s">
        <v>197</v>
      </c>
      <c r="AH30" s="98"/>
      <c r="AI30" s="86" t="s">
        <v>214</v>
      </c>
      <c r="AJ30" s="101" t="s">
        <v>137</v>
      </c>
      <c r="AK30" s="91"/>
      <c r="AL30" s="100" t="s">
        <v>313</v>
      </c>
      <c r="AM30" s="86" t="s">
        <v>167</v>
      </c>
      <c r="AN30" s="86" t="s">
        <v>138</v>
      </c>
      <c r="AO30" s="143">
        <f t="shared" si="0"/>
        <v>0</v>
      </c>
      <c r="AP30" s="85" t="s">
        <v>314</v>
      </c>
      <c r="AQ30" s="100" t="s">
        <v>142</v>
      </c>
      <c r="AR30" s="97" t="s">
        <v>125</v>
      </c>
      <c r="AV30" s="99"/>
      <c r="AW30" s="159" t="s">
        <v>315</v>
      </c>
      <c r="AX30" s="102" t="s">
        <v>316</v>
      </c>
      <c r="AY30" s="157" t="s">
        <v>317</v>
      </c>
      <c r="AZ30" s="159"/>
      <c r="BF30" s="103">
        <v>46232</v>
      </c>
      <c r="BG30" s="46"/>
      <c r="BH30" s="46"/>
      <c r="BI30" s="46">
        <f t="shared" si="1"/>
        <v>0</v>
      </c>
      <c r="BJ30" s="46">
        <f t="shared" si="2"/>
        <v>0</v>
      </c>
    </row>
    <row r="31" spans="1:62" ht="120" customHeight="1" x14ac:dyDescent="0.2">
      <c r="A31" s="170" t="s">
        <v>164</v>
      </c>
      <c r="B31" s="132"/>
      <c r="C31" s="150">
        <v>0</v>
      </c>
      <c r="D31" s="150">
        <v>0</v>
      </c>
      <c r="E31" s="133">
        <v>183.75</v>
      </c>
      <c r="F31" s="134" t="s">
        <v>318</v>
      </c>
      <c r="G31" s="86" t="s">
        <v>205</v>
      </c>
      <c r="H31" s="86" t="s">
        <v>213</v>
      </c>
      <c r="I31" s="89"/>
      <c r="J31" s="90">
        <v>3</v>
      </c>
      <c r="K31" s="86"/>
      <c r="L31" s="86"/>
      <c r="M31" s="92" t="s">
        <v>175</v>
      </c>
      <c r="N31" s="86" t="s">
        <v>108</v>
      </c>
      <c r="O31" s="163" t="s">
        <v>176</v>
      </c>
      <c r="P31" s="163" t="s">
        <v>188</v>
      </c>
      <c r="Q31" s="91" t="s">
        <v>109</v>
      </c>
      <c r="R31" s="91" t="s">
        <v>173</v>
      </c>
      <c r="S31" s="91" t="s">
        <v>319</v>
      </c>
      <c r="T31" s="92">
        <v>10</v>
      </c>
      <c r="U31" s="93">
        <v>50</v>
      </c>
      <c r="V31" s="94">
        <v>44305</v>
      </c>
      <c r="W31" s="94">
        <v>46226</v>
      </c>
      <c r="X31" s="95">
        <v>9785171373726</v>
      </c>
      <c r="Y31" s="96">
        <v>48</v>
      </c>
      <c r="Z31" s="97">
        <v>6.7000000000000004E-2</v>
      </c>
      <c r="AA31" s="98" t="s">
        <v>160</v>
      </c>
      <c r="AB31" s="98" t="s">
        <v>180</v>
      </c>
      <c r="AC31" s="98" t="s">
        <v>161</v>
      </c>
      <c r="AD31" s="91">
        <v>3</v>
      </c>
      <c r="AE31" s="135" t="s">
        <v>116</v>
      </c>
      <c r="AF31" s="168"/>
      <c r="AG31" s="98" t="s">
        <v>200</v>
      </c>
      <c r="AH31" s="98"/>
      <c r="AI31" s="86" t="s">
        <v>214</v>
      </c>
      <c r="AJ31" s="101" t="s">
        <v>137</v>
      </c>
      <c r="AK31" s="91"/>
      <c r="AL31" s="100" t="s">
        <v>320</v>
      </c>
      <c r="AM31" s="86" t="s">
        <v>167</v>
      </c>
      <c r="AN31" s="86" t="s">
        <v>138</v>
      </c>
      <c r="AO31" s="143">
        <f t="shared" si="0"/>
        <v>0</v>
      </c>
      <c r="AP31" s="85" t="s">
        <v>321</v>
      </c>
      <c r="AQ31" s="100" t="s">
        <v>142</v>
      </c>
      <c r="AR31" s="97" t="s">
        <v>125</v>
      </c>
      <c r="AV31" s="99"/>
      <c r="AW31" s="159" t="s">
        <v>322</v>
      </c>
      <c r="AX31" s="102" t="s">
        <v>323</v>
      </c>
      <c r="AY31" s="157" t="s">
        <v>324</v>
      </c>
      <c r="AZ31" s="159"/>
      <c r="BF31" s="103">
        <v>46232</v>
      </c>
      <c r="BG31" s="46"/>
      <c r="BH31" s="46"/>
      <c r="BI31" s="46">
        <f t="shared" si="1"/>
        <v>0</v>
      </c>
      <c r="BJ31" s="46">
        <f t="shared" si="2"/>
        <v>0</v>
      </c>
    </row>
    <row r="32" spans="1:62" ht="120" customHeight="1" x14ac:dyDescent="0.2">
      <c r="A32" s="170" t="s">
        <v>164</v>
      </c>
      <c r="B32" s="132"/>
      <c r="C32" s="150">
        <v>0</v>
      </c>
      <c r="D32" s="150">
        <v>0</v>
      </c>
      <c r="E32" s="133">
        <v>183.75</v>
      </c>
      <c r="F32" s="134" t="s">
        <v>325</v>
      </c>
      <c r="G32" s="86" t="s">
        <v>205</v>
      </c>
      <c r="H32" s="86" t="s">
        <v>213</v>
      </c>
      <c r="I32" s="89"/>
      <c r="J32" s="90">
        <v>2</v>
      </c>
      <c r="K32" s="86"/>
      <c r="L32" s="86"/>
      <c r="M32" s="92" t="s">
        <v>175</v>
      </c>
      <c r="N32" s="86" t="s">
        <v>108</v>
      </c>
      <c r="O32" s="163" t="s">
        <v>176</v>
      </c>
      <c r="P32" s="163" t="s">
        <v>188</v>
      </c>
      <c r="Q32" s="91" t="s">
        <v>109</v>
      </c>
      <c r="R32" s="91" t="s">
        <v>173</v>
      </c>
      <c r="S32" s="91" t="s">
        <v>326</v>
      </c>
      <c r="T32" s="92">
        <v>10</v>
      </c>
      <c r="U32" s="93">
        <v>50</v>
      </c>
      <c r="V32" s="94">
        <v>43755</v>
      </c>
      <c r="W32" s="94">
        <v>46223</v>
      </c>
      <c r="X32" s="95">
        <v>9785171171704</v>
      </c>
      <c r="Y32" s="96">
        <v>48</v>
      </c>
      <c r="Z32" s="97">
        <v>6.7000000000000004E-2</v>
      </c>
      <c r="AA32" s="98" t="s">
        <v>160</v>
      </c>
      <c r="AB32" s="98" t="s">
        <v>180</v>
      </c>
      <c r="AC32" s="98" t="s">
        <v>161</v>
      </c>
      <c r="AD32" s="91">
        <v>3</v>
      </c>
      <c r="AE32" s="135" t="s">
        <v>116</v>
      </c>
      <c r="AF32" s="168"/>
      <c r="AG32" s="98" t="s">
        <v>210</v>
      </c>
      <c r="AH32" s="98"/>
      <c r="AI32" s="86" t="s">
        <v>214</v>
      </c>
      <c r="AJ32" s="101" t="s">
        <v>137</v>
      </c>
      <c r="AK32" s="91"/>
      <c r="AL32" s="100" t="s">
        <v>327</v>
      </c>
      <c r="AM32" s="86" t="s">
        <v>167</v>
      </c>
      <c r="AN32" s="86" t="s">
        <v>138</v>
      </c>
      <c r="AO32" s="143">
        <f t="shared" si="0"/>
        <v>0</v>
      </c>
      <c r="AP32" s="85" t="s">
        <v>328</v>
      </c>
      <c r="AQ32" s="100" t="s">
        <v>139</v>
      </c>
      <c r="AR32" s="97" t="s">
        <v>125</v>
      </c>
      <c r="AV32" s="99"/>
      <c r="AW32" s="159" t="s">
        <v>329</v>
      </c>
      <c r="AX32" s="102" t="s">
        <v>330</v>
      </c>
      <c r="AY32" s="157" t="s">
        <v>331</v>
      </c>
      <c r="AZ32" s="159"/>
      <c r="BF32" s="103">
        <v>46232</v>
      </c>
      <c r="BG32" s="46"/>
      <c r="BH32" s="46"/>
      <c r="BI32" s="46">
        <f t="shared" si="1"/>
        <v>0</v>
      </c>
      <c r="BJ32" s="46">
        <f t="shared" si="2"/>
        <v>0</v>
      </c>
    </row>
    <row r="33" spans="1:62" ht="120" customHeight="1" x14ac:dyDescent="0.2">
      <c r="A33" s="170" t="s">
        <v>164</v>
      </c>
      <c r="B33" s="132"/>
      <c r="C33" s="150">
        <v>0</v>
      </c>
      <c r="D33" s="150">
        <v>0</v>
      </c>
      <c r="E33" s="133">
        <v>1209.6000000000001</v>
      </c>
      <c r="F33" s="134" t="s">
        <v>332</v>
      </c>
      <c r="G33" s="86" t="s">
        <v>333</v>
      </c>
      <c r="H33" s="86" t="s">
        <v>334</v>
      </c>
      <c r="I33" s="89"/>
      <c r="J33" s="90" t="s">
        <v>171</v>
      </c>
      <c r="K33" s="86"/>
      <c r="L33" s="86"/>
      <c r="M33" s="92" t="s">
        <v>144</v>
      </c>
      <c r="N33" s="86" t="s">
        <v>108</v>
      </c>
      <c r="O33" s="163" t="s">
        <v>186</v>
      </c>
      <c r="P33" s="163" t="s">
        <v>335</v>
      </c>
      <c r="Q33" s="91" t="s">
        <v>109</v>
      </c>
      <c r="R33" s="91" t="s">
        <v>173</v>
      </c>
      <c r="S33" s="91" t="s">
        <v>336</v>
      </c>
      <c r="T33" s="92">
        <v>22</v>
      </c>
      <c r="U33" s="93">
        <v>6</v>
      </c>
      <c r="V33" s="94">
        <v>46222</v>
      </c>
      <c r="W33" s="94">
        <v>46222</v>
      </c>
      <c r="X33" s="95">
        <v>9785171468569</v>
      </c>
      <c r="Y33" s="96">
        <v>400</v>
      </c>
      <c r="Z33" s="97">
        <v>0.62</v>
      </c>
      <c r="AA33" s="98" t="s">
        <v>160</v>
      </c>
      <c r="AB33" s="98" t="s">
        <v>180</v>
      </c>
      <c r="AC33" s="98" t="s">
        <v>161</v>
      </c>
      <c r="AD33" s="91" t="s">
        <v>110</v>
      </c>
      <c r="AE33" s="169" t="s">
        <v>172</v>
      </c>
      <c r="AF33" s="168"/>
      <c r="AG33" s="98" t="s">
        <v>337</v>
      </c>
      <c r="AH33" s="98"/>
      <c r="AI33" s="86" t="s">
        <v>338</v>
      </c>
      <c r="AJ33" s="101"/>
      <c r="AK33" s="91" t="s">
        <v>339</v>
      </c>
      <c r="AL33" s="100" t="s">
        <v>340</v>
      </c>
      <c r="AM33" s="86" t="s">
        <v>193</v>
      </c>
      <c r="AN33" s="86" t="s">
        <v>182</v>
      </c>
      <c r="AO33" s="143">
        <f t="shared" si="0"/>
        <v>0</v>
      </c>
      <c r="AP33" s="85" t="s">
        <v>341</v>
      </c>
      <c r="AQ33" s="100" t="s">
        <v>146</v>
      </c>
      <c r="AR33" s="97" t="s">
        <v>125</v>
      </c>
      <c r="AV33" s="99"/>
      <c r="AW33" s="159" t="s">
        <v>342</v>
      </c>
      <c r="AX33" s="102" t="s">
        <v>343</v>
      </c>
      <c r="AY33" s="157" t="s">
        <v>344</v>
      </c>
      <c r="AZ33" s="159"/>
      <c r="BF33" s="103">
        <v>46232</v>
      </c>
      <c r="BG33" s="46"/>
      <c r="BH33" s="46"/>
      <c r="BI33" s="46">
        <f t="shared" si="1"/>
        <v>0</v>
      </c>
      <c r="BJ33" s="46">
        <f t="shared" si="2"/>
        <v>0</v>
      </c>
    </row>
    <row r="34" spans="1:62" ht="120" customHeight="1" x14ac:dyDescent="0.2">
      <c r="A34" s="170" t="s">
        <v>164</v>
      </c>
      <c r="B34" s="132"/>
      <c r="C34" s="150">
        <v>0</v>
      </c>
      <c r="D34" s="150">
        <v>0</v>
      </c>
      <c r="E34" s="133">
        <v>201.60000000000002</v>
      </c>
      <c r="F34" s="134" t="s">
        <v>345</v>
      </c>
      <c r="G34" s="86" t="s">
        <v>218</v>
      </c>
      <c r="H34" s="86" t="s">
        <v>346</v>
      </c>
      <c r="I34" s="89"/>
      <c r="J34" s="90" t="s">
        <v>171</v>
      </c>
      <c r="K34" s="86"/>
      <c r="L34" s="86"/>
      <c r="M34" s="92" t="s">
        <v>144</v>
      </c>
      <c r="N34" s="86" t="s">
        <v>108</v>
      </c>
      <c r="O34" s="163" t="s">
        <v>179</v>
      </c>
      <c r="P34" s="163" t="s">
        <v>179</v>
      </c>
      <c r="Q34" s="91" t="s">
        <v>109</v>
      </c>
      <c r="R34" s="91" t="s">
        <v>173</v>
      </c>
      <c r="S34" s="91" t="s">
        <v>347</v>
      </c>
      <c r="T34" s="92">
        <v>10</v>
      </c>
      <c r="U34" s="93">
        <v>8</v>
      </c>
      <c r="V34" s="94">
        <v>46196</v>
      </c>
      <c r="W34" s="94">
        <v>46196</v>
      </c>
      <c r="X34" s="95">
        <v>9785171879198</v>
      </c>
      <c r="Y34" s="96">
        <v>384</v>
      </c>
      <c r="Z34" s="97">
        <v>0.17799999999999999</v>
      </c>
      <c r="AA34" s="98" t="s">
        <v>189</v>
      </c>
      <c r="AB34" s="98" t="s">
        <v>159</v>
      </c>
      <c r="AC34" s="98" t="s">
        <v>190</v>
      </c>
      <c r="AD34" s="91">
        <v>3</v>
      </c>
      <c r="AE34" s="169" t="s">
        <v>172</v>
      </c>
      <c r="AF34" s="168"/>
      <c r="AG34" s="98" t="s">
        <v>187</v>
      </c>
      <c r="AH34" s="98"/>
      <c r="AI34" s="86" t="s">
        <v>348</v>
      </c>
      <c r="AJ34" s="101"/>
      <c r="AK34" s="91" t="s">
        <v>349</v>
      </c>
      <c r="AL34" s="100" t="s">
        <v>350</v>
      </c>
      <c r="AM34" s="86" t="s">
        <v>194</v>
      </c>
      <c r="AN34" s="86" t="s">
        <v>145</v>
      </c>
      <c r="AO34" s="143">
        <f t="shared" si="0"/>
        <v>0</v>
      </c>
      <c r="AP34" s="85" t="s">
        <v>351</v>
      </c>
      <c r="AQ34" s="100" t="s">
        <v>111</v>
      </c>
      <c r="AR34" s="97" t="s">
        <v>125</v>
      </c>
      <c r="AV34" s="99"/>
      <c r="AW34" s="159" t="s">
        <v>352</v>
      </c>
      <c r="AX34" s="102" t="s">
        <v>353</v>
      </c>
      <c r="AY34" s="157" t="s">
        <v>354</v>
      </c>
      <c r="AZ34" s="159"/>
      <c r="BF34" s="103">
        <v>46232</v>
      </c>
      <c r="BG34" s="46"/>
      <c r="BH34" s="46"/>
      <c r="BI34" s="46">
        <f t="shared" si="1"/>
        <v>0</v>
      </c>
      <c r="BJ34" s="46">
        <f t="shared" si="2"/>
        <v>0</v>
      </c>
    </row>
    <row r="35" spans="1:62" ht="120" customHeight="1" x14ac:dyDescent="0.2">
      <c r="A35" s="170" t="s">
        <v>164</v>
      </c>
      <c r="B35" s="132"/>
      <c r="C35" s="150">
        <v>0</v>
      </c>
      <c r="D35" s="150">
        <v>0</v>
      </c>
      <c r="E35" s="133">
        <v>71.400000000000006</v>
      </c>
      <c r="F35" s="134" t="s">
        <v>355</v>
      </c>
      <c r="G35" s="86" t="s">
        <v>184</v>
      </c>
      <c r="H35" s="86" t="s">
        <v>356</v>
      </c>
      <c r="I35" s="89"/>
      <c r="J35" s="90">
        <v>3</v>
      </c>
      <c r="K35" s="86"/>
      <c r="L35" s="86"/>
      <c r="M35" s="92" t="s">
        <v>136</v>
      </c>
      <c r="N35" s="86" t="s">
        <v>108</v>
      </c>
      <c r="O35" s="163" t="s">
        <v>177</v>
      </c>
      <c r="P35" s="163" t="s">
        <v>178</v>
      </c>
      <c r="Q35" s="91" t="s">
        <v>109</v>
      </c>
      <c r="R35" s="91" t="s">
        <v>173</v>
      </c>
      <c r="S35" s="91" t="s">
        <v>357</v>
      </c>
      <c r="T35" s="92">
        <v>10</v>
      </c>
      <c r="U35" s="93">
        <v>50</v>
      </c>
      <c r="V35" s="94">
        <v>45385</v>
      </c>
      <c r="W35" s="94">
        <v>46224</v>
      </c>
      <c r="X35" s="95">
        <v>9785171586584</v>
      </c>
      <c r="Y35" s="96">
        <v>32</v>
      </c>
      <c r="Z35" s="97">
        <v>4.4999999999999998E-2</v>
      </c>
      <c r="AA35" s="98" t="s">
        <v>160</v>
      </c>
      <c r="AB35" s="98" t="s">
        <v>180</v>
      </c>
      <c r="AC35" s="98" t="s">
        <v>161</v>
      </c>
      <c r="AD35" s="91">
        <v>3</v>
      </c>
      <c r="AE35" s="135" t="s">
        <v>116</v>
      </c>
      <c r="AF35" s="168"/>
      <c r="AG35" s="98" t="s">
        <v>210</v>
      </c>
      <c r="AH35" s="98"/>
      <c r="AI35" s="86" t="s">
        <v>358</v>
      </c>
      <c r="AJ35" s="101" t="s">
        <v>153</v>
      </c>
      <c r="AK35" s="91"/>
      <c r="AL35" s="100" t="s">
        <v>359</v>
      </c>
      <c r="AM35" s="86" t="s">
        <v>167</v>
      </c>
      <c r="AN35" s="86" t="s">
        <v>138</v>
      </c>
      <c r="AO35" s="143">
        <f t="shared" si="0"/>
        <v>0</v>
      </c>
      <c r="AP35" s="85" t="s">
        <v>360</v>
      </c>
      <c r="AQ35" s="100" t="s">
        <v>139</v>
      </c>
      <c r="AR35" s="97" t="s">
        <v>125</v>
      </c>
      <c r="AV35" s="99"/>
      <c r="AW35" s="159" t="s">
        <v>361</v>
      </c>
      <c r="AX35" s="102" t="s">
        <v>362</v>
      </c>
      <c r="AY35" s="157" t="s">
        <v>363</v>
      </c>
      <c r="AZ35" s="159"/>
      <c r="BF35" s="103">
        <v>46232</v>
      </c>
      <c r="BG35" s="46"/>
      <c r="BH35" s="46"/>
      <c r="BI35" s="46">
        <f t="shared" si="1"/>
        <v>0</v>
      </c>
      <c r="BJ35" s="46">
        <f t="shared" si="2"/>
        <v>0</v>
      </c>
    </row>
    <row r="36" spans="1:62" ht="120" customHeight="1" x14ac:dyDescent="0.2">
      <c r="A36" s="170" t="s">
        <v>164</v>
      </c>
      <c r="B36" s="132"/>
      <c r="C36" s="150">
        <v>0</v>
      </c>
      <c r="D36" s="150">
        <v>0</v>
      </c>
      <c r="E36" s="133">
        <v>71.400000000000006</v>
      </c>
      <c r="F36" s="134" t="s">
        <v>364</v>
      </c>
      <c r="G36" s="86" t="s">
        <v>184</v>
      </c>
      <c r="H36" s="86" t="s">
        <v>356</v>
      </c>
      <c r="I36" s="89"/>
      <c r="J36" s="90">
        <v>4</v>
      </c>
      <c r="K36" s="86"/>
      <c r="L36" s="86"/>
      <c r="M36" s="92" t="s">
        <v>136</v>
      </c>
      <c r="N36" s="86" t="s">
        <v>108</v>
      </c>
      <c r="O36" s="163" t="s">
        <v>177</v>
      </c>
      <c r="P36" s="163" t="s">
        <v>178</v>
      </c>
      <c r="Q36" s="91" t="s">
        <v>109</v>
      </c>
      <c r="R36" s="91" t="s">
        <v>173</v>
      </c>
      <c r="S36" s="91" t="s">
        <v>365</v>
      </c>
      <c r="T36" s="92">
        <v>10</v>
      </c>
      <c r="U36" s="93">
        <v>50</v>
      </c>
      <c r="V36" s="94">
        <v>45385</v>
      </c>
      <c r="W36" s="94">
        <v>46223</v>
      </c>
      <c r="X36" s="95">
        <v>9785171614140</v>
      </c>
      <c r="Y36" s="96">
        <v>32</v>
      </c>
      <c r="Z36" s="97">
        <v>4.4999999999999998E-2</v>
      </c>
      <c r="AA36" s="98" t="s">
        <v>160</v>
      </c>
      <c r="AB36" s="98" t="s">
        <v>180</v>
      </c>
      <c r="AC36" s="98" t="s">
        <v>161</v>
      </c>
      <c r="AD36" s="91">
        <v>3</v>
      </c>
      <c r="AE36" s="135" t="s">
        <v>116</v>
      </c>
      <c r="AF36" s="168"/>
      <c r="AG36" s="98" t="s">
        <v>210</v>
      </c>
      <c r="AH36" s="98"/>
      <c r="AI36" s="86" t="s">
        <v>358</v>
      </c>
      <c r="AJ36" s="101" t="s">
        <v>153</v>
      </c>
      <c r="AK36" s="91"/>
      <c r="AL36" s="100" t="s">
        <v>366</v>
      </c>
      <c r="AM36" s="86" t="s">
        <v>167</v>
      </c>
      <c r="AN36" s="86" t="s">
        <v>138</v>
      </c>
      <c r="AO36" s="143">
        <f t="shared" si="0"/>
        <v>0</v>
      </c>
      <c r="AP36" s="85" t="s">
        <v>367</v>
      </c>
      <c r="AQ36" s="100" t="s">
        <v>139</v>
      </c>
      <c r="AR36" s="97" t="s">
        <v>125</v>
      </c>
      <c r="AV36" s="99"/>
      <c r="AW36" s="159" t="s">
        <v>368</v>
      </c>
      <c r="AX36" s="102" t="s">
        <v>369</v>
      </c>
      <c r="AY36" s="157" t="s">
        <v>370</v>
      </c>
      <c r="AZ36" s="159"/>
      <c r="BF36" s="103">
        <v>46232</v>
      </c>
      <c r="BG36" s="46"/>
      <c r="BH36" s="46"/>
      <c r="BI36" s="46">
        <f t="shared" si="1"/>
        <v>0</v>
      </c>
      <c r="BJ36" s="46">
        <f t="shared" si="2"/>
        <v>0</v>
      </c>
    </row>
    <row r="37" spans="1:62" ht="120" customHeight="1" x14ac:dyDescent="0.2">
      <c r="A37" s="170" t="s">
        <v>164</v>
      </c>
      <c r="B37" s="132"/>
      <c r="C37" s="150">
        <v>0</v>
      </c>
      <c r="D37" s="150">
        <v>0</v>
      </c>
      <c r="E37" s="133">
        <v>71.400000000000006</v>
      </c>
      <c r="F37" s="134" t="s">
        <v>371</v>
      </c>
      <c r="G37" s="86" t="s">
        <v>184</v>
      </c>
      <c r="H37" s="86" t="s">
        <v>356</v>
      </c>
      <c r="I37" s="89"/>
      <c r="J37" s="90">
        <v>5</v>
      </c>
      <c r="K37" s="86"/>
      <c r="L37" s="86"/>
      <c r="M37" s="92" t="s">
        <v>136</v>
      </c>
      <c r="N37" s="86" t="s">
        <v>108</v>
      </c>
      <c r="O37" s="163" t="s">
        <v>177</v>
      </c>
      <c r="P37" s="163" t="s">
        <v>178</v>
      </c>
      <c r="Q37" s="91" t="s">
        <v>109</v>
      </c>
      <c r="R37" s="91" t="s">
        <v>173</v>
      </c>
      <c r="S37" s="91" t="s">
        <v>372</v>
      </c>
      <c r="T37" s="92">
        <v>10</v>
      </c>
      <c r="U37" s="93">
        <v>50</v>
      </c>
      <c r="V37" s="94">
        <v>45380</v>
      </c>
      <c r="W37" s="94">
        <v>46224</v>
      </c>
      <c r="X37" s="95">
        <v>9785171603465</v>
      </c>
      <c r="Y37" s="96">
        <v>32</v>
      </c>
      <c r="Z37" s="97">
        <v>4.4999999999999998E-2</v>
      </c>
      <c r="AA37" s="98" t="s">
        <v>160</v>
      </c>
      <c r="AB37" s="98" t="s">
        <v>180</v>
      </c>
      <c r="AC37" s="98" t="s">
        <v>161</v>
      </c>
      <c r="AD37" s="91">
        <v>3</v>
      </c>
      <c r="AE37" s="135" t="s">
        <v>116</v>
      </c>
      <c r="AF37" s="168"/>
      <c r="AG37" s="98" t="s">
        <v>200</v>
      </c>
      <c r="AH37" s="98"/>
      <c r="AI37" s="86" t="s">
        <v>358</v>
      </c>
      <c r="AJ37" s="101" t="s">
        <v>153</v>
      </c>
      <c r="AK37" s="91"/>
      <c r="AL37" s="100" t="s">
        <v>373</v>
      </c>
      <c r="AM37" s="86" t="s">
        <v>167</v>
      </c>
      <c r="AN37" s="86" t="s">
        <v>138</v>
      </c>
      <c r="AO37" s="143">
        <f t="shared" si="0"/>
        <v>0</v>
      </c>
      <c r="AP37" s="85" t="s">
        <v>374</v>
      </c>
      <c r="AQ37" s="100" t="s">
        <v>139</v>
      </c>
      <c r="AR37" s="97" t="s">
        <v>125</v>
      </c>
      <c r="AV37" s="99"/>
      <c r="AW37" s="159" t="s">
        <v>375</v>
      </c>
      <c r="AX37" s="102" t="s">
        <v>376</v>
      </c>
      <c r="AY37" s="157" t="s">
        <v>377</v>
      </c>
      <c r="AZ37" s="159"/>
      <c r="BF37" s="103">
        <v>46232</v>
      </c>
      <c r="BG37" s="46"/>
      <c r="BH37" s="46"/>
      <c r="BI37" s="46">
        <f t="shared" si="1"/>
        <v>0</v>
      </c>
      <c r="BJ37" s="46">
        <f t="shared" si="2"/>
        <v>0</v>
      </c>
    </row>
    <row r="38" spans="1:62" ht="120" customHeight="1" x14ac:dyDescent="0.2">
      <c r="A38" s="170" t="s">
        <v>164</v>
      </c>
      <c r="B38" s="132"/>
      <c r="C38" s="150">
        <v>0</v>
      </c>
      <c r="D38" s="150">
        <v>0</v>
      </c>
      <c r="E38" s="133">
        <v>71.400000000000006</v>
      </c>
      <c r="F38" s="134" t="s">
        <v>378</v>
      </c>
      <c r="G38" s="86" t="s">
        <v>184</v>
      </c>
      <c r="H38" s="86" t="s">
        <v>356</v>
      </c>
      <c r="I38" s="89"/>
      <c r="J38" s="90">
        <v>2</v>
      </c>
      <c r="K38" s="86"/>
      <c r="L38" s="86"/>
      <c r="M38" s="92" t="s">
        <v>136</v>
      </c>
      <c r="N38" s="86" t="s">
        <v>108</v>
      </c>
      <c r="O38" s="163" t="s">
        <v>177</v>
      </c>
      <c r="P38" s="163" t="s">
        <v>178</v>
      </c>
      <c r="Q38" s="91" t="s">
        <v>109</v>
      </c>
      <c r="R38" s="91" t="s">
        <v>173</v>
      </c>
      <c r="S38" s="91" t="s">
        <v>379</v>
      </c>
      <c r="T38" s="92">
        <v>10</v>
      </c>
      <c r="U38" s="93">
        <v>50</v>
      </c>
      <c r="V38" s="94">
        <v>45380</v>
      </c>
      <c r="W38" s="94">
        <v>46224</v>
      </c>
      <c r="X38" s="95">
        <v>9785171612337</v>
      </c>
      <c r="Y38" s="96">
        <v>32</v>
      </c>
      <c r="Z38" s="97">
        <v>4.4999999999999998E-2</v>
      </c>
      <c r="AA38" s="98" t="s">
        <v>160</v>
      </c>
      <c r="AB38" s="98" t="s">
        <v>180</v>
      </c>
      <c r="AC38" s="98" t="s">
        <v>161</v>
      </c>
      <c r="AD38" s="91">
        <v>3</v>
      </c>
      <c r="AE38" s="135" t="s">
        <v>116</v>
      </c>
      <c r="AF38" s="168"/>
      <c r="AG38" s="98" t="s">
        <v>200</v>
      </c>
      <c r="AH38" s="98"/>
      <c r="AI38" s="86" t="s">
        <v>358</v>
      </c>
      <c r="AJ38" s="101" t="s">
        <v>153</v>
      </c>
      <c r="AK38" s="91"/>
      <c r="AL38" s="100" t="s">
        <v>380</v>
      </c>
      <c r="AM38" s="86" t="s">
        <v>167</v>
      </c>
      <c r="AN38" s="86" t="s">
        <v>138</v>
      </c>
      <c r="AO38" s="143">
        <f t="shared" si="0"/>
        <v>0</v>
      </c>
      <c r="AP38" s="85" t="s">
        <v>381</v>
      </c>
      <c r="AQ38" s="100" t="s">
        <v>139</v>
      </c>
      <c r="AR38" s="97" t="s">
        <v>125</v>
      </c>
      <c r="AV38" s="99"/>
      <c r="AW38" s="159" t="s">
        <v>382</v>
      </c>
      <c r="AX38" s="102" t="s">
        <v>383</v>
      </c>
      <c r="AY38" s="157" t="s">
        <v>384</v>
      </c>
      <c r="AZ38" s="159"/>
      <c r="BF38" s="103">
        <v>46232</v>
      </c>
      <c r="BG38" s="46"/>
      <c r="BH38" s="46"/>
      <c r="BI38" s="46">
        <f t="shared" si="1"/>
        <v>0</v>
      </c>
      <c r="BJ38" s="46">
        <f t="shared" si="2"/>
        <v>0</v>
      </c>
    </row>
    <row r="39" spans="1:62" ht="120" customHeight="1" x14ac:dyDescent="0.2">
      <c r="A39" s="170" t="s">
        <v>164</v>
      </c>
      <c r="B39" s="132"/>
      <c r="C39" s="150">
        <v>0</v>
      </c>
      <c r="D39" s="150">
        <v>0</v>
      </c>
      <c r="E39" s="133">
        <v>71.400000000000006</v>
      </c>
      <c r="F39" s="134" t="s">
        <v>385</v>
      </c>
      <c r="G39" s="86" t="s">
        <v>184</v>
      </c>
      <c r="H39" s="86" t="s">
        <v>356</v>
      </c>
      <c r="I39" s="89"/>
      <c r="J39" s="90">
        <v>3</v>
      </c>
      <c r="K39" s="86"/>
      <c r="L39" s="86"/>
      <c r="M39" s="92" t="s">
        <v>136</v>
      </c>
      <c r="N39" s="86" t="s">
        <v>108</v>
      </c>
      <c r="O39" s="163" t="s">
        <v>177</v>
      </c>
      <c r="P39" s="163" t="s">
        <v>178</v>
      </c>
      <c r="Q39" s="91" t="s">
        <v>109</v>
      </c>
      <c r="R39" s="91" t="s">
        <v>173</v>
      </c>
      <c r="S39" s="91" t="s">
        <v>386</v>
      </c>
      <c r="T39" s="92">
        <v>10</v>
      </c>
      <c r="U39" s="93">
        <v>50</v>
      </c>
      <c r="V39" s="94">
        <v>45380</v>
      </c>
      <c r="W39" s="94">
        <v>46224</v>
      </c>
      <c r="X39" s="95">
        <v>9785171612368</v>
      </c>
      <c r="Y39" s="96">
        <v>32</v>
      </c>
      <c r="Z39" s="97">
        <v>4.4999999999999998E-2</v>
      </c>
      <c r="AA39" s="98" t="s">
        <v>160</v>
      </c>
      <c r="AB39" s="98" t="s">
        <v>180</v>
      </c>
      <c r="AC39" s="98" t="s">
        <v>161</v>
      </c>
      <c r="AD39" s="91">
        <v>3</v>
      </c>
      <c r="AE39" s="135" t="s">
        <v>116</v>
      </c>
      <c r="AF39" s="168"/>
      <c r="AG39" s="98" t="s">
        <v>200</v>
      </c>
      <c r="AH39" s="98"/>
      <c r="AI39" s="86" t="s">
        <v>358</v>
      </c>
      <c r="AJ39" s="101" t="s">
        <v>153</v>
      </c>
      <c r="AK39" s="91"/>
      <c r="AL39" s="100" t="s">
        <v>387</v>
      </c>
      <c r="AM39" s="86" t="s">
        <v>167</v>
      </c>
      <c r="AN39" s="86" t="s">
        <v>138</v>
      </c>
      <c r="AO39" s="143">
        <f t="shared" si="0"/>
        <v>0</v>
      </c>
      <c r="AP39" s="85" t="s">
        <v>388</v>
      </c>
      <c r="AQ39" s="100" t="s">
        <v>139</v>
      </c>
      <c r="AR39" s="97" t="s">
        <v>125</v>
      </c>
      <c r="AV39" s="99"/>
      <c r="AW39" s="159" t="s">
        <v>389</v>
      </c>
      <c r="AX39" s="102" t="s">
        <v>390</v>
      </c>
      <c r="AY39" s="157" t="s">
        <v>391</v>
      </c>
      <c r="AZ39" s="159"/>
      <c r="BF39" s="103">
        <v>46232</v>
      </c>
      <c r="BG39" s="46"/>
      <c r="BH39" s="46"/>
      <c r="BI39" s="46">
        <f t="shared" si="1"/>
        <v>0</v>
      </c>
      <c r="BJ39" s="46">
        <f t="shared" si="2"/>
        <v>0</v>
      </c>
    </row>
    <row r="40" spans="1:62" ht="120" customHeight="1" x14ac:dyDescent="0.2">
      <c r="A40" s="170" t="s">
        <v>164</v>
      </c>
      <c r="B40" s="132"/>
      <c r="C40" s="150">
        <v>0</v>
      </c>
      <c r="D40" s="150">
        <v>0</v>
      </c>
      <c r="E40" s="133">
        <v>737.1</v>
      </c>
      <c r="F40" s="134" t="s">
        <v>392</v>
      </c>
      <c r="G40" s="86" t="s">
        <v>393</v>
      </c>
      <c r="H40" s="86" t="s">
        <v>394</v>
      </c>
      <c r="I40" s="89"/>
      <c r="J40" s="90" t="s">
        <v>171</v>
      </c>
      <c r="K40" s="86"/>
      <c r="L40" s="86"/>
      <c r="M40" s="92" t="s">
        <v>144</v>
      </c>
      <c r="N40" s="86" t="s">
        <v>108</v>
      </c>
      <c r="O40" s="163" t="s">
        <v>154</v>
      </c>
      <c r="P40" s="163" t="s">
        <v>154</v>
      </c>
      <c r="Q40" s="91" t="s">
        <v>109</v>
      </c>
      <c r="R40" s="91" t="s">
        <v>173</v>
      </c>
      <c r="S40" s="91" t="s">
        <v>395</v>
      </c>
      <c r="T40" s="92">
        <v>22</v>
      </c>
      <c r="U40" s="93">
        <v>10</v>
      </c>
      <c r="V40" s="94">
        <v>46226</v>
      </c>
      <c r="W40" s="94">
        <v>46226</v>
      </c>
      <c r="X40" s="95">
        <v>9785171850333</v>
      </c>
      <c r="Y40" s="96">
        <v>352</v>
      </c>
      <c r="Z40" s="97">
        <v>0.40400000000000003</v>
      </c>
      <c r="AA40" s="98" t="s">
        <v>140</v>
      </c>
      <c r="AB40" s="98" t="s">
        <v>151</v>
      </c>
      <c r="AC40" s="98" t="s">
        <v>141</v>
      </c>
      <c r="AD40" s="91" t="s">
        <v>110</v>
      </c>
      <c r="AE40" s="169" t="s">
        <v>172</v>
      </c>
      <c r="AF40" s="168"/>
      <c r="AG40" s="98" t="s">
        <v>198</v>
      </c>
      <c r="AH40" s="98"/>
      <c r="AI40" s="86" t="s">
        <v>396</v>
      </c>
      <c r="AJ40" s="101"/>
      <c r="AK40" s="91" t="s">
        <v>397</v>
      </c>
      <c r="AL40" s="100" t="s">
        <v>398</v>
      </c>
      <c r="AM40" s="86" t="s">
        <v>194</v>
      </c>
      <c r="AN40" s="86" t="s">
        <v>145</v>
      </c>
      <c r="AO40" s="143">
        <f t="shared" si="0"/>
        <v>0</v>
      </c>
      <c r="AP40" s="85" t="s">
        <v>399</v>
      </c>
      <c r="AQ40" s="100" t="s">
        <v>146</v>
      </c>
      <c r="AR40" s="97" t="s">
        <v>125</v>
      </c>
      <c r="AV40" s="99"/>
      <c r="AW40" s="159" t="s">
        <v>400</v>
      </c>
      <c r="AX40" s="102"/>
      <c r="AY40" s="157" t="s">
        <v>401</v>
      </c>
      <c r="AZ40" s="159"/>
      <c r="BF40" s="103">
        <v>46232</v>
      </c>
      <c r="BG40" s="46"/>
      <c r="BH40" s="46"/>
      <c r="BI40" s="46">
        <f t="shared" si="1"/>
        <v>0</v>
      </c>
      <c r="BJ40" s="46">
        <f t="shared" si="2"/>
        <v>0</v>
      </c>
    </row>
    <row r="41" spans="1:62" ht="120" customHeight="1" x14ac:dyDescent="0.2">
      <c r="A41" s="170" t="s">
        <v>164</v>
      </c>
      <c r="B41" s="132"/>
      <c r="C41" s="150">
        <v>0</v>
      </c>
      <c r="D41" s="150">
        <v>0</v>
      </c>
      <c r="E41" s="133">
        <v>472.5</v>
      </c>
      <c r="F41" s="134" t="s">
        <v>402</v>
      </c>
      <c r="G41" s="86" t="s">
        <v>174</v>
      </c>
      <c r="H41" s="86" t="s">
        <v>403</v>
      </c>
      <c r="I41" s="89"/>
      <c r="J41" s="90" t="s">
        <v>171</v>
      </c>
      <c r="K41" s="86"/>
      <c r="L41" s="86"/>
      <c r="M41" s="92" t="s">
        <v>144</v>
      </c>
      <c r="N41" s="86" t="s">
        <v>108</v>
      </c>
      <c r="O41" s="163" t="s">
        <v>404</v>
      </c>
      <c r="P41" s="163" t="s">
        <v>405</v>
      </c>
      <c r="Q41" s="91" t="s">
        <v>109</v>
      </c>
      <c r="R41" s="91" t="s">
        <v>173</v>
      </c>
      <c r="S41" s="91" t="s">
        <v>406</v>
      </c>
      <c r="T41" s="92">
        <v>22</v>
      </c>
      <c r="U41" s="93">
        <v>30</v>
      </c>
      <c r="V41" s="94">
        <v>46224</v>
      </c>
      <c r="W41" s="94">
        <v>46224</v>
      </c>
      <c r="X41" s="95">
        <v>9785171879532</v>
      </c>
      <c r="Y41" s="96">
        <v>192</v>
      </c>
      <c r="Z41" s="97">
        <v>0.19900000000000001</v>
      </c>
      <c r="AA41" s="98" t="s">
        <v>133</v>
      </c>
      <c r="AB41" s="98" t="s">
        <v>180</v>
      </c>
      <c r="AC41" s="98" t="s">
        <v>134</v>
      </c>
      <c r="AD41" s="91">
        <v>3</v>
      </c>
      <c r="AE41" s="169" t="s">
        <v>172</v>
      </c>
      <c r="AF41" s="168"/>
      <c r="AG41" s="98" t="s">
        <v>211</v>
      </c>
      <c r="AH41" s="98"/>
      <c r="AI41" s="86" t="s">
        <v>407</v>
      </c>
      <c r="AJ41" s="101"/>
      <c r="AK41" s="91"/>
      <c r="AL41" s="100" t="s">
        <v>408</v>
      </c>
      <c r="AM41" s="86" t="s">
        <v>203</v>
      </c>
      <c r="AN41" s="86" t="s">
        <v>182</v>
      </c>
      <c r="AO41" s="143">
        <f t="shared" si="0"/>
        <v>0</v>
      </c>
      <c r="AP41" s="85" t="s">
        <v>409</v>
      </c>
      <c r="AQ41" s="100" t="s">
        <v>111</v>
      </c>
      <c r="AR41" s="97" t="s">
        <v>125</v>
      </c>
      <c r="AV41" s="99"/>
      <c r="AW41" s="159" t="s">
        <v>410</v>
      </c>
      <c r="AX41" s="102" t="s">
        <v>411</v>
      </c>
      <c r="AY41" s="157" t="s">
        <v>412</v>
      </c>
      <c r="AZ41" s="159"/>
      <c r="BF41" s="103">
        <v>46232</v>
      </c>
      <c r="BG41" s="46"/>
      <c r="BH41" s="46"/>
      <c r="BI41" s="46">
        <f t="shared" si="1"/>
        <v>0</v>
      </c>
      <c r="BJ41" s="46">
        <f t="shared" si="2"/>
        <v>0</v>
      </c>
    </row>
    <row r="42" spans="1:62" ht="120" customHeight="1" x14ac:dyDescent="0.2">
      <c r="A42" s="170" t="s">
        <v>164</v>
      </c>
      <c r="B42" s="132"/>
      <c r="C42" s="150">
        <v>0</v>
      </c>
      <c r="D42" s="150">
        <v>0</v>
      </c>
      <c r="E42" s="133">
        <v>1001.7</v>
      </c>
      <c r="F42" s="134" t="s">
        <v>413</v>
      </c>
      <c r="G42" s="86" t="s">
        <v>414</v>
      </c>
      <c r="H42" s="86" t="s">
        <v>415</v>
      </c>
      <c r="I42" s="89"/>
      <c r="J42" s="90" t="s">
        <v>171</v>
      </c>
      <c r="K42" s="86"/>
      <c r="L42" s="86"/>
      <c r="M42" s="92" t="s">
        <v>136</v>
      </c>
      <c r="N42" s="86" t="s">
        <v>108</v>
      </c>
      <c r="O42" s="163" t="s">
        <v>155</v>
      </c>
      <c r="P42" s="163" t="s">
        <v>156</v>
      </c>
      <c r="Q42" s="91" t="s">
        <v>109</v>
      </c>
      <c r="R42" s="91" t="s">
        <v>173</v>
      </c>
      <c r="S42" s="91" t="s">
        <v>416</v>
      </c>
      <c r="T42" s="92">
        <v>10</v>
      </c>
      <c r="U42" s="93">
        <v>8</v>
      </c>
      <c r="V42" s="94">
        <v>46227</v>
      </c>
      <c r="W42" s="94">
        <v>46227</v>
      </c>
      <c r="X42" s="95">
        <v>9785171888640</v>
      </c>
      <c r="Y42" s="96">
        <v>224</v>
      </c>
      <c r="Z42" s="97">
        <v>0.61</v>
      </c>
      <c r="AA42" s="98" t="s">
        <v>168</v>
      </c>
      <c r="AB42" s="98" t="s">
        <v>150</v>
      </c>
      <c r="AC42" s="98" t="s">
        <v>169</v>
      </c>
      <c r="AD42" s="91" t="s">
        <v>110</v>
      </c>
      <c r="AE42" s="169" t="s">
        <v>172</v>
      </c>
      <c r="AF42" s="168"/>
      <c r="AG42" s="98" t="s">
        <v>417</v>
      </c>
      <c r="AH42" s="98"/>
      <c r="AI42" s="86" t="s">
        <v>418</v>
      </c>
      <c r="AJ42" s="101" t="s">
        <v>137</v>
      </c>
      <c r="AK42" s="91"/>
      <c r="AL42" s="100" t="s">
        <v>419</v>
      </c>
      <c r="AM42" s="86" t="s">
        <v>143</v>
      </c>
      <c r="AN42" s="86" t="s">
        <v>138</v>
      </c>
      <c r="AO42" s="143">
        <f t="shared" si="0"/>
        <v>0</v>
      </c>
      <c r="AP42" s="85" t="s">
        <v>420</v>
      </c>
      <c r="AQ42" s="100" t="s">
        <v>142</v>
      </c>
      <c r="AR42" s="97" t="s">
        <v>125</v>
      </c>
      <c r="AV42" s="99"/>
      <c r="AW42" s="159" t="s">
        <v>421</v>
      </c>
      <c r="AX42" s="102"/>
      <c r="AY42" s="157" t="s">
        <v>422</v>
      </c>
      <c r="AZ42" s="159"/>
      <c r="BF42" s="103">
        <v>46232</v>
      </c>
      <c r="BG42" s="46"/>
      <c r="BH42" s="46"/>
      <c r="BI42" s="46">
        <f t="shared" si="1"/>
        <v>0</v>
      </c>
      <c r="BJ42" s="46">
        <f t="shared" si="2"/>
        <v>0</v>
      </c>
    </row>
    <row r="43" spans="1:62" ht="120" customHeight="1" x14ac:dyDescent="0.2">
      <c r="A43" s="170" t="s">
        <v>164</v>
      </c>
      <c r="B43" s="132"/>
      <c r="C43" s="150">
        <v>0</v>
      </c>
      <c r="D43" s="150">
        <v>0</v>
      </c>
      <c r="E43" s="133">
        <v>317.10000000000002</v>
      </c>
      <c r="F43" s="134" t="s">
        <v>423</v>
      </c>
      <c r="G43" s="86" t="s">
        <v>424</v>
      </c>
      <c r="H43" s="86" t="s">
        <v>162</v>
      </c>
      <c r="I43" s="89"/>
      <c r="J43" s="90" t="s">
        <v>171</v>
      </c>
      <c r="K43" s="86"/>
      <c r="L43" s="86"/>
      <c r="M43" s="92" t="s">
        <v>144</v>
      </c>
      <c r="N43" s="86" t="s">
        <v>108</v>
      </c>
      <c r="O43" s="163" t="s">
        <v>152</v>
      </c>
      <c r="P43" s="163" t="s">
        <v>152</v>
      </c>
      <c r="Q43" s="91" t="s">
        <v>109</v>
      </c>
      <c r="R43" s="91" t="s">
        <v>173</v>
      </c>
      <c r="S43" s="91" t="s">
        <v>425</v>
      </c>
      <c r="T43" s="92">
        <v>10</v>
      </c>
      <c r="U43" s="93">
        <v>12</v>
      </c>
      <c r="V43" s="94">
        <v>46230</v>
      </c>
      <c r="W43" s="94">
        <v>46230</v>
      </c>
      <c r="X43" s="95">
        <v>9785171896508</v>
      </c>
      <c r="Y43" s="96">
        <v>288</v>
      </c>
      <c r="Z43" s="97">
        <v>0.19500000000000001</v>
      </c>
      <c r="AA43" s="98" t="s">
        <v>157</v>
      </c>
      <c r="AB43" s="98" t="s">
        <v>151</v>
      </c>
      <c r="AC43" s="98" t="s">
        <v>158</v>
      </c>
      <c r="AD43" s="91">
        <v>3</v>
      </c>
      <c r="AE43" s="169" t="s">
        <v>172</v>
      </c>
      <c r="AF43" s="168"/>
      <c r="AG43" s="98" t="s">
        <v>183</v>
      </c>
      <c r="AH43" s="98"/>
      <c r="AI43" s="86" t="s">
        <v>163</v>
      </c>
      <c r="AJ43" s="101"/>
      <c r="AK43" s="91" t="s">
        <v>426</v>
      </c>
      <c r="AL43" s="100" t="s">
        <v>427</v>
      </c>
      <c r="AM43" s="86" t="s">
        <v>196</v>
      </c>
      <c r="AN43" s="86" t="s">
        <v>145</v>
      </c>
      <c r="AO43" s="143">
        <f t="shared" si="0"/>
        <v>0</v>
      </c>
      <c r="AP43" s="85" t="s">
        <v>428</v>
      </c>
      <c r="AQ43" s="100" t="s">
        <v>111</v>
      </c>
      <c r="AR43" s="97" t="s">
        <v>125</v>
      </c>
      <c r="AV43" s="99"/>
      <c r="AW43" s="159" t="s">
        <v>429</v>
      </c>
      <c r="AX43" s="102"/>
      <c r="AY43" s="157" t="s">
        <v>430</v>
      </c>
      <c r="AZ43" s="159"/>
      <c r="BF43" s="103">
        <v>46232</v>
      </c>
      <c r="BG43" s="46"/>
      <c r="BH43" s="46"/>
      <c r="BI43" s="46">
        <f t="shared" si="1"/>
        <v>0</v>
      </c>
      <c r="BJ43" s="46">
        <f t="shared" si="2"/>
        <v>0</v>
      </c>
    </row>
  </sheetData>
  <sheetProtection formatCells="0" formatColumns="0" formatRows="0" sort="0" autoFilter="0"/>
  <autoFilter ref="A17:BN43">
    <sortState ref="A18:BN43">
      <sortCondition ref="AW17:AW43"/>
    </sortState>
  </autoFilter>
  <sortState ref="A18:BF678">
    <sortCondition ref="AM18:AM678"/>
    <sortCondition ref="AW18:AW678"/>
  </sortState>
  <mergeCells count="15">
    <mergeCell ref="A2:E3"/>
    <mergeCell ref="F2:H2"/>
    <mergeCell ref="F3:H3"/>
    <mergeCell ref="F6:J6"/>
    <mergeCell ref="I2:J2"/>
    <mergeCell ref="I3:J3"/>
    <mergeCell ref="J7:J8"/>
    <mergeCell ref="Q7:T8"/>
    <mergeCell ref="Q1:U1"/>
    <mergeCell ref="Q9:T10"/>
    <mergeCell ref="K11:T15"/>
    <mergeCell ref="K9:O10"/>
    <mergeCell ref="K7:O8"/>
    <mergeCell ref="K6:T6"/>
    <mergeCell ref="K2:T3"/>
  </mergeCells>
  <phoneticPr fontId="7" type="noConversion"/>
  <conditionalFormatting sqref="AL1:AL17">
    <cfRule type="duplicateValues" dxfId="6" priority="9683"/>
    <cfRule type="duplicateValues" dxfId="5" priority="9684"/>
  </conditionalFormatting>
  <conditionalFormatting sqref="AL1:AL17">
    <cfRule type="duplicateValues" dxfId="4" priority="9685"/>
  </conditionalFormatting>
  <conditionalFormatting sqref="AL44:AL1048576 AL1:AL17">
    <cfRule type="duplicateValues" dxfId="3" priority="9728"/>
  </conditionalFormatting>
  <conditionalFormatting sqref="X44:X1048576 X1:X17">
    <cfRule type="duplicateValues" dxfId="2" priority="9732"/>
  </conditionalFormatting>
  <conditionalFormatting sqref="AL44:AL1048576">
    <cfRule type="duplicateValues" dxfId="1" priority="9735"/>
  </conditionalFormatting>
  <conditionalFormatting sqref="AL44:AL1048576">
    <cfRule type="duplicateValues" dxfId="0" priority="9739"/>
  </conditionalFormatting>
  <pageMargins left="0.39370078740157483" right="0.39370078740157483" top="0.39370078740157483" bottom="0.39370078740157483" header="0" footer="0"/>
  <pageSetup paperSize="9" scale="68" fitToWidth="2" fitToHeight="32767"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1">
    <tabColor indexed="60"/>
  </sheetPr>
  <dimension ref="B1:F67"/>
  <sheetViews>
    <sheetView showGridLines="0" showOutlineSymbols="0" topLeftCell="A22" zoomScale="82" zoomScaleNormal="82" workbookViewId="0">
      <selection activeCell="H27" sqref="H27"/>
    </sheetView>
  </sheetViews>
  <sheetFormatPr defaultRowHeight="12.75" x14ac:dyDescent="0.2"/>
  <cols>
    <col min="1" max="1" width="1.5703125" style="75" customWidth="1"/>
    <col min="2" max="2" width="2.7109375" style="75" customWidth="1"/>
    <col min="3" max="16" width="9.140625" style="75"/>
    <col min="17" max="17" width="7.28515625" style="75" customWidth="1"/>
    <col min="18" max="16384" width="9.140625" style="75"/>
  </cols>
  <sheetData>
    <row r="1" spans="2:3" ht="6.75" customHeight="1" x14ac:dyDescent="0.2"/>
    <row r="2" spans="2:3" ht="20.25" x14ac:dyDescent="0.3">
      <c r="B2" s="84" t="s">
        <v>106</v>
      </c>
    </row>
    <row r="3" spans="2:3" ht="18" x14ac:dyDescent="0.25">
      <c r="B3" s="81" t="s">
        <v>36</v>
      </c>
    </row>
    <row r="4" spans="2:3" ht="18" x14ac:dyDescent="0.25">
      <c r="B4" s="81" t="s">
        <v>37</v>
      </c>
    </row>
    <row r="5" spans="2:3" ht="18" x14ac:dyDescent="0.25">
      <c r="B5" s="81" t="s">
        <v>39</v>
      </c>
    </row>
    <row r="6" spans="2:3" ht="18" x14ac:dyDescent="0.25">
      <c r="B6" s="81" t="s">
        <v>38</v>
      </c>
    </row>
    <row r="7" spans="2:3" ht="18" x14ac:dyDescent="0.25">
      <c r="C7" s="83" t="s">
        <v>40</v>
      </c>
    </row>
    <row r="8" spans="2:3" ht="18" x14ac:dyDescent="0.25">
      <c r="C8" s="83" t="s">
        <v>41</v>
      </c>
    </row>
    <row r="9" spans="2:3" ht="18" x14ac:dyDescent="0.25">
      <c r="C9" s="83" t="s">
        <v>42</v>
      </c>
    </row>
    <row r="10" spans="2:3" ht="18" x14ac:dyDescent="0.25">
      <c r="C10" s="83" t="s">
        <v>30</v>
      </c>
    </row>
    <row r="11" spans="2:3" ht="18" x14ac:dyDescent="0.25">
      <c r="B11" s="82" t="s">
        <v>31</v>
      </c>
    </row>
    <row r="12" spans="2:3" ht="4.5" customHeight="1" x14ac:dyDescent="0.2"/>
    <row r="13" spans="2:3" ht="18" x14ac:dyDescent="0.25">
      <c r="B13" s="81" t="s">
        <v>32</v>
      </c>
    </row>
    <row r="14" spans="2:3" ht="18" x14ac:dyDescent="0.25">
      <c r="B14" s="81" t="s">
        <v>48</v>
      </c>
    </row>
    <row r="16" spans="2:3" ht="18" x14ac:dyDescent="0.25">
      <c r="B16" s="81" t="s">
        <v>33</v>
      </c>
    </row>
    <row r="17" spans="2:6" ht="18" x14ac:dyDescent="0.25">
      <c r="B17" s="81" t="s">
        <v>34</v>
      </c>
    </row>
    <row r="18" spans="2:6" ht="18" x14ac:dyDescent="0.25">
      <c r="B18" s="81" t="s">
        <v>45</v>
      </c>
    </row>
    <row r="19" spans="2:6" ht="18" x14ac:dyDescent="0.25">
      <c r="B19" s="81" t="s">
        <v>44</v>
      </c>
    </row>
    <row r="20" spans="2:6" ht="18" x14ac:dyDescent="0.25">
      <c r="B20" s="81" t="s">
        <v>43</v>
      </c>
    </row>
    <row r="21" spans="2:6" ht="18" x14ac:dyDescent="0.25">
      <c r="B21" s="80" t="s">
        <v>35</v>
      </c>
      <c r="C21" s="79"/>
      <c r="D21" s="79"/>
      <c r="E21" s="79"/>
      <c r="F21" s="79"/>
    </row>
    <row r="24" spans="2:6" ht="20.25" x14ac:dyDescent="0.3">
      <c r="B24" s="78" t="s">
        <v>105</v>
      </c>
    </row>
    <row r="25" spans="2:6" ht="11.25" customHeight="1" x14ac:dyDescent="0.3">
      <c r="B25" s="78"/>
    </row>
    <row r="26" spans="2:6" ht="15.75" x14ac:dyDescent="0.25">
      <c r="B26" s="76" t="s">
        <v>104</v>
      </c>
      <c r="C26" s="76"/>
    </row>
    <row r="27" spans="2:6" ht="15" x14ac:dyDescent="0.2">
      <c r="B27" s="76" t="s">
        <v>103</v>
      </c>
      <c r="C27" s="76"/>
    </row>
    <row r="28" spans="2:6" ht="15" x14ac:dyDescent="0.2">
      <c r="B28" s="76" t="s">
        <v>102</v>
      </c>
      <c r="C28" s="76"/>
    </row>
    <row r="29" spans="2:6" ht="15" x14ac:dyDescent="0.2">
      <c r="B29" s="76" t="s">
        <v>101</v>
      </c>
      <c r="C29" s="76"/>
    </row>
    <row r="30" spans="2:6" ht="15" x14ac:dyDescent="0.2">
      <c r="B30" s="76"/>
      <c r="C30" s="76"/>
    </row>
    <row r="31" spans="2:6" ht="15.75" x14ac:dyDescent="0.25">
      <c r="B31" s="76" t="s">
        <v>100</v>
      </c>
      <c r="C31" s="76"/>
    </row>
    <row r="32" spans="2:6" ht="15" x14ac:dyDescent="0.2">
      <c r="B32" s="76" t="s">
        <v>99</v>
      </c>
      <c r="C32" s="76"/>
    </row>
    <row r="33" spans="2:3" ht="15" x14ac:dyDescent="0.2">
      <c r="B33" s="76" t="s">
        <v>98</v>
      </c>
      <c r="C33" s="76"/>
    </row>
    <row r="34" spans="2:3" ht="15" x14ac:dyDescent="0.2">
      <c r="B34" s="76"/>
      <c r="C34" s="76"/>
    </row>
    <row r="35" spans="2:3" ht="15.75" x14ac:dyDescent="0.25">
      <c r="B35" s="76" t="s">
        <v>97</v>
      </c>
      <c r="C35" s="76"/>
    </row>
    <row r="36" spans="2:3" ht="15" x14ac:dyDescent="0.2">
      <c r="B36" s="76" t="s">
        <v>96</v>
      </c>
      <c r="C36" s="76"/>
    </row>
    <row r="37" spans="2:3" ht="15" x14ac:dyDescent="0.2">
      <c r="B37" s="76"/>
      <c r="C37" s="76" t="s">
        <v>95</v>
      </c>
    </row>
    <row r="38" spans="2:3" ht="15" x14ac:dyDescent="0.2">
      <c r="B38" s="76"/>
      <c r="C38" s="76" t="s">
        <v>94</v>
      </c>
    </row>
    <row r="39" spans="2:3" ht="15" x14ac:dyDescent="0.2">
      <c r="B39" s="76"/>
      <c r="C39" s="76" t="s">
        <v>93</v>
      </c>
    </row>
    <row r="40" spans="2:3" ht="15" x14ac:dyDescent="0.2">
      <c r="B40" s="76"/>
      <c r="C40" s="76" t="s">
        <v>92</v>
      </c>
    </row>
    <row r="41" spans="2:3" ht="15" x14ac:dyDescent="0.2">
      <c r="B41" s="76"/>
      <c r="C41" s="76" t="s">
        <v>91</v>
      </c>
    </row>
    <row r="42" spans="2:3" ht="15" x14ac:dyDescent="0.2">
      <c r="B42" s="76"/>
      <c r="C42" s="76" t="s">
        <v>90</v>
      </c>
    </row>
    <row r="43" spans="2:3" ht="15" x14ac:dyDescent="0.2">
      <c r="B43" s="76"/>
      <c r="C43" s="76" t="s">
        <v>89</v>
      </c>
    </row>
    <row r="44" spans="2:3" ht="15" x14ac:dyDescent="0.2">
      <c r="B44" s="76"/>
      <c r="C44" s="76" t="s">
        <v>88</v>
      </c>
    </row>
    <row r="45" spans="2:3" ht="15" x14ac:dyDescent="0.2">
      <c r="B45" s="76"/>
      <c r="C45" s="76" t="s">
        <v>87</v>
      </c>
    </row>
    <row r="46" spans="2:3" ht="15" x14ac:dyDescent="0.2">
      <c r="B46" s="76"/>
      <c r="C46" s="76" t="s">
        <v>86</v>
      </c>
    </row>
    <row r="47" spans="2:3" s="77" customFormat="1" ht="14.25" x14ac:dyDescent="0.2">
      <c r="B47" s="77" t="s">
        <v>85</v>
      </c>
    </row>
    <row r="48" spans="2:3" ht="15" x14ac:dyDescent="0.2">
      <c r="B48" s="76"/>
      <c r="C48" s="76"/>
    </row>
    <row r="49" spans="2:3" ht="15.75" x14ac:dyDescent="0.25">
      <c r="B49" s="76" t="s">
        <v>84</v>
      </c>
      <c r="C49" s="76"/>
    </row>
    <row r="50" spans="2:3" ht="15" x14ac:dyDescent="0.2">
      <c r="B50" s="76"/>
      <c r="C50" s="76" t="s">
        <v>83</v>
      </c>
    </row>
    <row r="51" spans="2:3" ht="15" x14ac:dyDescent="0.2">
      <c r="B51" s="76"/>
      <c r="C51" s="76" t="s">
        <v>82</v>
      </c>
    </row>
    <row r="52" spans="2:3" ht="15" x14ac:dyDescent="0.2">
      <c r="B52" s="76"/>
      <c r="C52" s="76" t="s">
        <v>81</v>
      </c>
    </row>
    <row r="53" spans="2:3" ht="15" x14ac:dyDescent="0.2">
      <c r="B53" s="76"/>
      <c r="C53" s="76" t="s">
        <v>80</v>
      </c>
    </row>
    <row r="54" spans="2:3" ht="15" x14ac:dyDescent="0.2">
      <c r="B54" s="76"/>
      <c r="C54" s="76" t="s">
        <v>79</v>
      </c>
    </row>
    <row r="55" spans="2:3" ht="15" x14ac:dyDescent="0.2">
      <c r="B55" s="76"/>
      <c r="C55" s="76"/>
    </row>
    <row r="56" spans="2:3" ht="15.75" x14ac:dyDescent="0.25">
      <c r="B56" s="76" t="s">
        <v>78</v>
      </c>
      <c r="C56" s="76"/>
    </row>
    <row r="57" spans="2:3" ht="15" x14ac:dyDescent="0.2">
      <c r="B57" s="76"/>
      <c r="C57" s="76"/>
    </row>
    <row r="58" spans="2:3" ht="15.75" x14ac:dyDescent="0.25">
      <c r="B58" s="76" t="s">
        <v>77</v>
      </c>
      <c r="C58" s="76"/>
    </row>
    <row r="59" spans="2:3" ht="15" x14ac:dyDescent="0.2">
      <c r="B59" s="76"/>
      <c r="C59" s="76"/>
    </row>
    <row r="60" spans="2:3" ht="15.75" x14ac:dyDescent="0.25">
      <c r="B60" s="76" t="s">
        <v>76</v>
      </c>
      <c r="C60" s="76"/>
    </row>
    <row r="61" spans="2:3" ht="15" x14ac:dyDescent="0.2">
      <c r="B61" s="76" t="s">
        <v>75</v>
      </c>
      <c r="C61" s="76"/>
    </row>
    <row r="62" spans="2:3" ht="15" x14ac:dyDescent="0.2">
      <c r="B62" s="76" t="s">
        <v>74</v>
      </c>
      <c r="C62" s="76"/>
    </row>
    <row r="63" spans="2:3" ht="15" x14ac:dyDescent="0.2">
      <c r="B63" s="76"/>
      <c r="C63" s="76"/>
    </row>
    <row r="64" spans="2:3" ht="15.75" x14ac:dyDescent="0.25">
      <c r="B64" s="76" t="s">
        <v>73</v>
      </c>
      <c r="C64" s="76"/>
    </row>
    <row r="65" spans="2:3" ht="15" x14ac:dyDescent="0.2">
      <c r="B65" s="76"/>
      <c r="C65" s="76" t="s">
        <v>72</v>
      </c>
    </row>
    <row r="66" spans="2:3" ht="15" x14ac:dyDescent="0.2">
      <c r="C66" s="76" t="s">
        <v>71</v>
      </c>
    </row>
    <row r="67" spans="2:3" ht="15" x14ac:dyDescent="0.2">
      <c r="C67" s="76" t="s">
        <v>70</v>
      </c>
    </row>
  </sheetData>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tabColor indexed="60"/>
  </sheetPr>
  <dimension ref="B1:Q390"/>
  <sheetViews>
    <sheetView showGridLines="0" showOutlineSymbols="0" workbookViewId="0">
      <selection activeCell="E4" sqref="E4"/>
    </sheetView>
  </sheetViews>
  <sheetFormatPr defaultRowHeight="12.75" x14ac:dyDescent="0.2"/>
  <cols>
    <col min="1" max="1" width="1.5703125" customWidth="1"/>
    <col min="2" max="2" width="2.7109375" customWidth="1"/>
    <col min="17" max="17" width="7.28515625" customWidth="1"/>
  </cols>
  <sheetData>
    <row r="1" spans="2:3" ht="6.75" customHeight="1" x14ac:dyDescent="0.2"/>
    <row r="2" spans="2:3" ht="20.25" x14ac:dyDescent="0.3">
      <c r="B2" s="8"/>
    </row>
    <row r="3" spans="2:3" ht="18" x14ac:dyDescent="0.25">
      <c r="B3" s="9"/>
    </row>
    <row r="4" spans="2:3" ht="18" x14ac:dyDescent="0.25">
      <c r="B4" s="9"/>
    </row>
    <row r="5" spans="2:3" ht="18" x14ac:dyDescent="0.25">
      <c r="B5" s="9"/>
    </row>
    <row r="6" spans="2:3" ht="18" x14ac:dyDescent="0.25">
      <c r="B6" s="9"/>
    </row>
    <row r="7" spans="2:3" ht="18" x14ac:dyDescent="0.25">
      <c r="C7" s="10"/>
    </row>
    <row r="8" spans="2:3" ht="18" x14ac:dyDescent="0.25">
      <c r="C8" s="10"/>
    </row>
    <row r="9" spans="2:3" ht="18" x14ac:dyDescent="0.25">
      <c r="C9" s="10"/>
    </row>
    <row r="10" spans="2:3" ht="18" x14ac:dyDescent="0.25">
      <c r="C10" s="10"/>
    </row>
    <row r="11" spans="2:3" ht="18" x14ac:dyDescent="0.25">
      <c r="C11" s="10"/>
    </row>
    <row r="12" spans="2:3" ht="18" x14ac:dyDescent="0.25">
      <c r="C12" s="10"/>
    </row>
    <row r="13" spans="2:3" ht="18" x14ac:dyDescent="0.25">
      <c r="B13" s="11"/>
    </row>
    <row r="14" spans="2:3" ht="4.5" customHeight="1" x14ac:dyDescent="0.2"/>
    <row r="15" spans="2:3" ht="18" x14ac:dyDescent="0.25">
      <c r="B15" s="9"/>
    </row>
    <row r="16" spans="2:3" ht="18" x14ac:dyDescent="0.25">
      <c r="B16" s="9"/>
    </row>
    <row r="17" spans="2:17" ht="18" x14ac:dyDescent="0.25">
      <c r="B17" s="12"/>
      <c r="C17" s="13"/>
      <c r="D17" s="13"/>
      <c r="E17" s="13"/>
      <c r="F17" s="13"/>
      <c r="G17" s="13"/>
      <c r="H17" s="13"/>
      <c r="I17" s="13"/>
      <c r="J17" s="13"/>
      <c r="K17" s="13"/>
      <c r="L17" s="13"/>
      <c r="M17" s="13"/>
      <c r="N17" s="13"/>
      <c r="O17" s="13"/>
      <c r="P17" s="13"/>
      <c r="Q17" s="13"/>
    </row>
    <row r="18" spans="2:17" ht="18" x14ac:dyDescent="0.25">
      <c r="B18" s="12"/>
      <c r="C18" s="13"/>
      <c r="D18" s="13"/>
      <c r="E18" s="13"/>
      <c r="F18" s="13"/>
      <c r="G18" s="13"/>
      <c r="H18" s="13"/>
      <c r="I18" s="13"/>
      <c r="J18" s="13"/>
      <c r="K18" s="13"/>
      <c r="L18" s="13"/>
      <c r="M18" s="13"/>
      <c r="N18" s="13"/>
      <c r="O18" s="13"/>
      <c r="P18" s="13"/>
      <c r="Q18" s="13"/>
    </row>
    <row r="19" spans="2:17" ht="21.75" customHeight="1" x14ac:dyDescent="0.25">
      <c r="B19" s="14"/>
    </row>
    <row r="20" spans="2:17" ht="18" x14ac:dyDescent="0.25">
      <c r="B20" s="9"/>
    </row>
    <row r="29" spans="2:17" ht="18.75" customHeight="1" x14ac:dyDescent="0.25">
      <c r="B29" s="9"/>
      <c r="C29" s="9"/>
      <c r="D29" s="9"/>
      <c r="E29" s="9"/>
      <c r="F29" s="9"/>
      <c r="G29" s="9"/>
      <c r="H29" s="9"/>
      <c r="I29" s="9"/>
      <c r="J29" s="9"/>
      <c r="K29" s="9"/>
    </row>
    <row r="64" ht="9" customHeight="1" x14ac:dyDescent="0.2"/>
    <row r="65" spans="2:2" ht="18.75" customHeight="1" x14ac:dyDescent="0.25">
      <c r="B65" s="9"/>
    </row>
    <row r="88" spans="2:2" ht="39" customHeight="1" x14ac:dyDescent="0.2"/>
    <row r="89" spans="2:2" ht="52.5" customHeight="1" x14ac:dyDescent="0.2"/>
    <row r="90" spans="2:2" ht="12.75" customHeight="1" x14ac:dyDescent="0.2"/>
    <row r="91" spans="2:2" ht="18" x14ac:dyDescent="0.25">
      <c r="B91" s="9"/>
    </row>
    <row r="92" spans="2:2" ht="18.75" x14ac:dyDescent="0.3">
      <c r="B92" s="15"/>
    </row>
    <row r="134" spans="2:2" ht="54" customHeight="1" x14ac:dyDescent="0.2"/>
    <row r="135" spans="2:2" ht="12.75" customHeight="1" x14ac:dyDescent="0.2"/>
    <row r="136" spans="2:2" ht="18" x14ac:dyDescent="0.25">
      <c r="B136" s="9"/>
    </row>
    <row r="148" spans="2:2" ht="44.25" customHeight="1" x14ac:dyDescent="0.2"/>
    <row r="150" spans="2:2" ht="18.75" x14ac:dyDescent="0.3">
      <c r="B150" s="15"/>
    </row>
    <row r="178" spans="2:2" ht="48" customHeight="1" x14ac:dyDescent="0.2"/>
    <row r="179" spans="2:2" ht="78" customHeight="1" x14ac:dyDescent="0.2"/>
    <row r="181" spans="2:2" ht="18" x14ac:dyDescent="0.25">
      <c r="B181" s="9"/>
    </row>
    <row r="182" spans="2:2" ht="18" x14ac:dyDescent="0.25">
      <c r="B182" s="9"/>
    </row>
    <row r="183" spans="2:2" ht="18" x14ac:dyDescent="0.25">
      <c r="B183" s="9"/>
    </row>
    <row r="197" spans="2:2" ht="48" customHeight="1" x14ac:dyDescent="0.2"/>
    <row r="199" spans="2:2" ht="18" x14ac:dyDescent="0.25">
      <c r="B199" s="9"/>
    </row>
    <row r="200" spans="2:2" ht="18.75" x14ac:dyDescent="0.3">
      <c r="B200" s="15"/>
    </row>
    <row r="201" spans="2:2" ht="18.75" x14ac:dyDescent="0.3">
      <c r="B201" s="15"/>
    </row>
    <row r="222" spans="2:2" ht="4.5" customHeight="1" x14ac:dyDescent="0.2"/>
    <row r="224" spans="2:2" ht="18" x14ac:dyDescent="0.25">
      <c r="B224" s="9"/>
    </row>
    <row r="225" spans="2:2" ht="18" x14ac:dyDescent="0.25">
      <c r="B225" s="9"/>
    </row>
    <row r="226" spans="2:2" ht="18" x14ac:dyDescent="0.25">
      <c r="B226" s="9"/>
    </row>
    <row r="227" spans="2:2" ht="18" x14ac:dyDescent="0.25">
      <c r="B227" s="9"/>
    </row>
    <row r="228" spans="2:2" ht="18" x14ac:dyDescent="0.25">
      <c r="B228" s="9"/>
    </row>
    <row r="229" spans="2:2" ht="18" x14ac:dyDescent="0.25">
      <c r="B229" s="9"/>
    </row>
    <row r="284" spans="2:2" ht="154.5" customHeight="1" x14ac:dyDescent="0.2"/>
    <row r="287" spans="2:2" ht="18" x14ac:dyDescent="0.25">
      <c r="B287" s="9"/>
    </row>
    <row r="337" spans="2:2" ht="60" customHeight="1" x14ac:dyDescent="0.2"/>
    <row r="339" spans="2:2" ht="18" x14ac:dyDescent="0.25">
      <c r="B339" s="9"/>
    </row>
    <row r="340" spans="2:2" ht="18" x14ac:dyDescent="0.25">
      <c r="B340" s="9"/>
    </row>
    <row r="341" spans="2:2" ht="18" x14ac:dyDescent="0.25">
      <c r="B341" s="9"/>
    </row>
    <row r="387" spans="2:2" ht="8.25" customHeight="1" x14ac:dyDescent="0.2"/>
    <row r="389" spans="2:2" ht="18" x14ac:dyDescent="0.25">
      <c r="B389" s="9"/>
    </row>
    <row r="390" spans="2:2" ht="18" x14ac:dyDescent="0.25">
      <c r="B390" s="9"/>
    </row>
  </sheetData>
  <phoneticPr fontId="7"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Прайс-лист</vt:lpstr>
      <vt:lpstr>Инструкция и Глоссарий</vt:lpstr>
      <vt:lpstr>Инструкция</vt:lpstr>
      <vt:lpstr>ADDRESS</vt:lpstr>
      <vt:lpstr>Crit</vt:lpstr>
      <vt:lpstr>ID_TYPE</vt:lpstr>
      <vt:lpstr>LINES</vt:lpstr>
      <vt:lpstr>'Прайс-лист'!Область_печати</vt:lpstr>
    </vt:vector>
  </TitlesOfParts>
  <Manager>Новиков О.Е.</Manager>
  <Company>АСТ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Новинки-Допечатки</dc:title>
  <dc:subject>Прайс-лист на отпускаемую продукцию</dc:subject>
  <dc:creator>Заводская Е. А.</dc:creator>
  <cp:lastModifiedBy>Игнатова Ирина</cp:lastModifiedBy>
  <cp:lastPrinted>2009-11-16T19:10:04Z</cp:lastPrinted>
  <dcterms:created xsi:type="dcterms:W3CDTF">2008-10-30T10:27:03Z</dcterms:created>
  <dcterms:modified xsi:type="dcterms:W3CDTF">2026-07-29T16:08:14Z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3537024</vt:lpwstr>
  </property>
  <property fmtid="{D5CDD505-2E9C-101B-9397-08002B2CF9AE}" pid="3" name="NXPowerLiteSettings">
    <vt:lpwstr>B74006B004C800</vt:lpwstr>
  </property>
  <property fmtid="{D5CDD505-2E9C-101B-9397-08002B2CF9AE}" pid="4" name="NXPowerLiteVersion">
    <vt:lpwstr>D5.0.6</vt:lpwstr>
  </property>
</Properties>
</file>