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updateLinks="never" codeName="PriceBook" defaultThemeVersion="124226"/>
  <bookViews>
    <workbookView xWindow="-15" yWindow="165" windowWidth="19320" windowHeight="4905" tabRatio="260"/>
  </bookViews>
  <sheets>
    <sheet name="Прайс-лист" sheetId="1" r:id="rId1"/>
    <sheet name="Инструкция и Глоссарий" sheetId="4" state="hidden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'Прайс-лист'!$A$17:$BN$55</definedName>
    <definedName name="ADDRESS">'Прайс-лист'!$F$2</definedName>
    <definedName name="Crit">'Прайс-лист'!$AT$4:$AT$5</definedName>
    <definedName name="DATA" localSheetId="1">'[1]Прайс-лист'!#REF!</definedName>
    <definedName name="DATA">'Прайс-лист'!#REF!</definedName>
    <definedName name="ID_TYPE">'Прайс-лист'!$AL$17</definedName>
    <definedName name="LINES">'Прайс-лист'!$A$1</definedName>
    <definedName name="PHONE" localSheetId="1">'[1]Прайс-лист'!#REF!</definedName>
    <definedName name="PHONE">'Прайс-лист'!#REF!</definedName>
    <definedName name="PRICE_DATE" localSheetId="1">'[1]Прайс-лист'!#REF!</definedName>
    <definedName name="PRICE_DATE">'Прайс-лист'!#REF!</definedName>
    <definedName name="QQ" localSheetId="1">'[1]Прайс-лист'!#REF!</definedName>
    <definedName name="QQ">'Прайс-лист'!#REF!</definedName>
    <definedName name="QQQQ" localSheetId="1">'[1]Прайс-лист'!#REF!</definedName>
    <definedName name="QQQQ">'Прайс-лист'!#REF!</definedName>
    <definedName name="SALER_NAME" localSheetId="1">'[1]Прайс-лист'!#REF!</definedName>
    <definedName name="SALER_NAME">'Прайс-лист'!#REF!</definedName>
    <definedName name="_xlnm.Criteria" localSheetId="1">'[1]Прайс-лист'!#REF!</definedName>
    <definedName name="_xlnm.Criteria">'Прайс-лист'!#REF!</definedName>
    <definedName name="_xlnm.Print_Area" localSheetId="0">'Прайс-лист'!$C:$AS</definedName>
  </definedNames>
  <calcPr calcId="144525" refMode="R1C1"/>
</workbook>
</file>

<file path=xl/calcChain.xml><?xml version="1.0" encoding="utf-8"?>
<calcChain xmlns="http://schemas.openxmlformats.org/spreadsheetml/2006/main">
  <c r="AO55" i="1" l="1"/>
  <c r="BJ55" i="1" s="1"/>
  <c r="AO54" i="1"/>
  <c r="BI54" i="1" s="1"/>
  <c r="AO53" i="1"/>
  <c r="BJ53" i="1" s="1"/>
  <c r="AO52" i="1"/>
  <c r="BJ52" i="1" s="1"/>
  <c r="AO51" i="1"/>
  <c r="BJ51" i="1" s="1"/>
  <c r="AO50" i="1"/>
  <c r="BI50" i="1" s="1"/>
  <c r="AO49" i="1"/>
  <c r="BJ49" i="1" s="1"/>
  <c r="AO48" i="1"/>
  <c r="BJ48" i="1" s="1"/>
  <c r="AO47" i="1"/>
  <c r="BJ47" i="1" s="1"/>
  <c r="AO46" i="1"/>
  <c r="BI46" i="1" s="1"/>
  <c r="AO45" i="1"/>
  <c r="BJ45" i="1" s="1"/>
  <c r="AO44" i="1"/>
  <c r="BJ44" i="1" s="1"/>
  <c r="AO43" i="1"/>
  <c r="BJ43" i="1" s="1"/>
  <c r="AO42" i="1"/>
  <c r="BI42" i="1" s="1"/>
  <c r="AO41" i="1"/>
  <c r="BJ41" i="1" s="1"/>
  <c r="AO40" i="1"/>
  <c r="BJ40" i="1" s="1"/>
  <c r="AO39" i="1"/>
  <c r="BJ39" i="1" s="1"/>
  <c r="AO38" i="1"/>
  <c r="BI38" i="1" s="1"/>
  <c r="AO37" i="1"/>
  <c r="BJ37" i="1" s="1"/>
  <c r="AO36" i="1"/>
  <c r="BJ36" i="1" s="1"/>
  <c r="AO35" i="1"/>
  <c r="BJ35" i="1" s="1"/>
  <c r="AO34" i="1"/>
  <c r="BI34" i="1" s="1"/>
  <c r="AO33" i="1"/>
  <c r="BJ33" i="1" s="1"/>
  <c r="AO32" i="1"/>
  <c r="BJ32" i="1" s="1"/>
  <c r="AO31" i="1"/>
  <c r="BJ31" i="1" s="1"/>
  <c r="AO30" i="1"/>
  <c r="BI30" i="1" s="1"/>
  <c r="AO29" i="1"/>
  <c r="BJ29" i="1" s="1"/>
  <c r="AO28" i="1"/>
  <c r="BJ28" i="1" s="1"/>
  <c r="AO27" i="1"/>
  <c r="BJ27" i="1" s="1"/>
  <c r="AO26" i="1"/>
  <c r="BI26" i="1" s="1"/>
  <c r="AO25" i="1"/>
  <c r="BJ25" i="1" s="1"/>
  <c r="AO24" i="1"/>
  <c r="BJ24" i="1" s="1"/>
  <c r="AO23" i="1"/>
  <c r="BJ23" i="1" s="1"/>
  <c r="AO22" i="1"/>
  <c r="BI22" i="1" s="1"/>
  <c r="AO21" i="1"/>
  <c r="BJ21" i="1" s="1"/>
  <c r="AO20" i="1"/>
  <c r="BJ20" i="1" s="1"/>
  <c r="AO19" i="1"/>
  <c r="BJ19" i="1" s="1"/>
  <c r="AO18" i="1"/>
  <c r="BI18" i="1" s="1"/>
  <c r="BJ50" i="1" l="1"/>
  <c r="BI53" i="1"/>
  <c r="BI49" i="1"/>
  <c r="BJ54" i="1"/>
  <c r="BJ34" i="1"/>
  <c r="BI33" i="1"/>
  <c r="BI35" i="1"/>
  <c r="BJ42" i="1"/>
  <c r="BI41" i="1"/>
  <c r="BI43" i="1"/>
  <c r="BJ22" i="1"/>
  <c r="BI25" i="1"/>
  <c r="BJ30" i="1"/>
  <c r="BI37" i="1"/>
  <c r="BI39" i="1"/>
  <c r="BJ46" i="1"/>
  <c r="BJ18" i="1"/>
  <c r="BI21" i="1"/>
  <c r="BJ26" i="1"/>
  <c r="BI29" i="1"/>
  <c r="BI31" i="1"/>
  <c r="BJ38" i="1"/>
  <c r="BI45" i="1"/>
  <c r="BI47" i="1"/>
  <c r="BI20" i="1"/>
  <c r="BI24" i="1"/>
  <c r="BI28" i="1"/>
  <c r="BI32" i="1"/>
  <c r="BI36" i="1"/>
  <c r="BI40" i="1"/>
  <c r="BI44" i="1"/>
  <c r="BI48" i="1"/>
  <c r="BI52" i="1"/>
  <c r="BI19" i="1"/>
  <c r="BI23" i="1"/>
  <c r="BI27" i="1"/>
  <c r="BI51" i="1"/>
  <c r="BI55" i="1"/>
  <c r="J13" i="1" l="1" a="1"/>
  <c r="J13" i="1" s="1"/>
  <c r="J12" i="1" a="1"/>
  <c r="J12" i="1" s="1"/>
  <c r="J11" i="1" a="1"/>
  <c r="J11" i="1" s="1"/>
  <c r="J10" i="1" a="1"/>
  <c r="J10" i="1" s="1"/>
  <c r="J14" i="1" l="1" a="1"/>
  <c r="J14" i="1" s="1"/>
  <c r="J15" i="1" l="1"/>
  <c r="J9" i="1"/>
  <c r="A2" i="1"/>
  <c r="Q9" i="1" l="1"/>
</calcChain>
</file>

<file path=xl/comments1.xml><?xml version="1.0" encoding="utf-8"?>
<comments xmlns="http://schemas.openxmlformats.org/spreadsheetml/2006/main">
  <authors>
    <author>Author</author>
    <author>chernousov</author>
    <author>Александр Сиренко</author>
    <author>Заводская</author>
  </authors>
  <commentList>
    <comment ref="C17" author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пачек.</t>
        </r>
      </text>
    </comment>
    <comment ref="D17" author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экземпляров.</t>
        </r>
      </text>
    </comment>
    <comment ref="E17" authorId="1">
      <text>
        <r>
          <rPr>
            <b/>
            <sz val="8"/>
            <color indexed="81"/>
            <rFont val="Tahoma"/>
            <family val="2"/>
            <charset val="204"/>
          </rPr>
          <t>Цена книги, без скидки</t>
        </r>
      </text>
    </comment>
    <comment ref="F17" authorId="1">
      <text>
        <r>
          <rPr>
            <b/>
            <sz val="8"/>
            <color indexed="81"/>
            <rFont val="Tahoma"/>
            <family val="2"/>
            <charset val="204"/>
          </rPr>
          <t>Название продукции</t>
        </r>
      </text>
    </comment>
    <comment ref="G17" authorId="1">
      <text>
        <r>
          <rPr>
            <b/>
            <sz val="8"/>
            <color indexed="81"/>
            <rFont val="Tahoma"/>
            <family val="2"/>
            <charset val="204"/>
          </rPr>
          <t>Фамилия автора и его инициалы</t>
        </r>
      </text>
    </comment>
    <comment ref="H17" authorId="1">
      <text>
        <r>
          <rPr>
            <b/>
            <sz val="8"/>
            <color indexed="81"/>
            <rFont val="Tahoma"/>
            <family val="2"/>
            <charset val="204"/>
          </rPr>
          <t>Принадлежность позиции к серии</t>
        </r>
      </text>
    </comment>
    <comment ref="K17" authorId="2">
      <text>
        <r>
          <rPr>
            <b/>
            <sz val="9"/>
            <color indexed="81"/>
            <rFont val="Tahoma"/>
            <family val="2"/>
            <charset val="204"/>
          </rPr>
          <t>Серии особого внимания издательства (высоколиквидные с длинным жизненным циклом)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7" authorId="1">
      <text>
        <r>
          <rPr>
            <b/>
            <sz val="8"/>
            <color indexed="81"/>
            <rFont val="Tahoma"/>
            <family val="2"/>
            <charset val="204"/>
          </rPr>
          <t>Выделение ассортимента, который участвует в федеральных акциях и/или пользуется сезонным спросом</t>
        </r>
      </text>
    </comment>
    <comment ref="M17" authorId="2">
      <text>
        <r>
          <rPr>
            <b/>
            <sz val="9"/>
            <color indexed="81"/>
            <rFont val="Tahoma"/>
            <family val="2"/>
            <charset val="204"/>
          </rPr>
          <t>Краткое наименование сегмента:
ВРЛ - взрослая развлекательная литература
ДРЛ - детская развлекательная литература
НПЛ - научно-популярная литература
ПРЛ - прикладная литература
ШЛ - школьная литература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7" authorId="2">
      <text>
        <r>
          <rPr>
            <b/>
            <sz val="9"/>
            <color indexed="81"/>
            <rFont val="Tahoma"/>
            <family val="2"/>
            <charset val="204"/>
          </rPr>
          <t>Соответсвие виду продукции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7" authorId="1">
      <text>
        <r>
          <rPr>
            <b/>
            <sz val="8"/>
            <color indexed="81"/>
            <rFont val="Tahoma"/>
            <family val="2"/>
            <charset val="204"/>
          </rPr>
          <t>Соответствие продукции нише</t>
        </r>
      </text>
    </comment>
    <comment ref="P17" authorId="2">
      <text>
        <r>
          <rPr>
            <b/>
            <sz val="9"/>
            <color indexed="81"/>
            <rFont val="Tahoma"/>
            <family val="2"/>
            <charset val="204"/>
          </rPr>
          <t>Соответсвие продукции тематике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7" authorId="1">
      <text>
        <r>
          <rPr>
            <b/>
            <sz val="8"/>
            <color indexed="81"/>
            <rFont val="Tahoma"/>
            <family val="2"/>
            <charset val="204"/>
          </rPr>
          <t>Издательство, выпустившее продукцию</t>
        </r>
      </text>
    </comment>
    <comment ref="R17" authorId="2">
      <text>
        <r>
          <rPr>
            <b/>
            <sz val="9"/>
            <color indexed="81"/>
            <rFont val="Tahoma"/>
            <family val="2"/>
            <charset val="204"/>
          </rPr>
          <t>Издательский бренд, под которым издательство выпустило продукцию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17" authorId="1">
      <text>
        <r>
          <rPr>
            <b/>
            <sz val="8"/>
            <color indexed="81"/>
            <rFont val="Tahoma"/>
            <family val="2"/>
            <charset val="204"/>
          </rPr>
          <t>Код ISBN 
(International Standard Book Number)</t>
        </r>
      </text>
    </comment>
    <comment ref="T17" authorId="0">
      <text>
        <r>
          <rPr>
            <b/>
            <sz val="8"/>
            <color indexed="81"/>
            <rFont val="Tahoma"/>
            <family val="2"/>
            <charset val="204"/>
          </rPr>
          <t>Размер ставки НДС на продукцию</t>
        </r>
      </text>
    </comment>
    <comment ref="U17" authorId="0">
      <text>
        <r>
          <rPr>
            <b/>
            <sz val="8"/>
            <color indexed="81"/>
            <rFont val="Tahoma"/>
            <family val="2"/>
            <charset val="204"/>
          </rPr>
          <t>Стандартная пачка в экземплярах</t>
        </r>
      </text>
    </comment>
    <comment ref="V17" authorId="0">
      <text>
        <r>
          <rPr>
            <b/>
            <sz val="8"/>
            <color indexed="81"/>
            <rFont val="Tahoma"/>
            <family val="2"/>
            <charset val="204"/>
          </rPr>
          <t>Дата первого тиража</t>
        </r>
      </text>
    </comment>
    <comment ref="W17" authorId="0">
      <text>
        <r>
          <rPr>
            <b/>
            <sz val="8"/>
            <color indexed="81"/>
            <rFont val="Tahoma"/>
            <family val="2"/>
            <charset val="204"/>
          </rPr>
          <t>Дата последнего тиража</t>
        </r>
      </text>
    </comment>
    <comment ref="X17" authorId="1">
      <text>
        <r>
          <rPr>
            <b/>
            <sz val="8"/>
            <color indexed="81"/>
            <rFont val="Tahoma"/>
            <family val="2"/>
            <charset val="204"/>
          </rPr>
          <t>Код EAN 
(European Article Number)</t>
        </r>
      </text>
    </comment>
    <comment ref="Y17" authorId="0">
      <text>
        <r>
          <rPr>
            <b/>
            <sz val="8"/>
            <color indexed="81"/>
            <rFont val="Tahoma"/>
            <family val="2"/>
            <charset val="204"/>
          </rPr>
          <t>Количество страниц</t>
        </r>
      </text>
    </comment>
    <comment ref="Z17" authorId="1">
      <text>
        <r>
          <rPr>
            <b/>
            <sz val="8"/>
            <color indexed="81"/>
            <rFont val="Tahoma"/>
            <family val="2"/>
            <charset val="204"/>
          </rPr>
          <t>Масса одного экземпляра продукции в килограммах</t>
        </r>
      </text>
    </comment>
    <comment ref="AA17" authorId="2">
      <text>
        <r>
          <rPr>
            <b/>
            <sz val="9"/>
            <color indexed="81"/>
            <rFont val="Tahoma"/>
            <family val="2"/>
            <charset val="204"/>
          </rPr>
          <t>Физический размер издания: ширина, высота, в мм.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C17" authorId="1">
      <text>
        <r>
          <rPr>
            <b/>
            <sz val="8"/>
            <color indexed="81"/>
            <rFont val="Tahoma"/>
            <family val="2"/>
            <charset val="204"/>
          </rPr>
          <t>Формат издания</t>
        </r>
      </text>
    </comment>
    <comment ref="AD17" authorId="0">
      <text>
        <r>
          <rPr>
            <b/>
            <sz val="8"/>
            <color indexed="81"/>
            <rFont val="Tahoma"/>
            <family val="2"/>
            <charset val="204"/>
          </rPr>
          <t>Тип переплета</t>
        </r>
      </text>
    </comment>
    <comment ref="AF17" authorId="2">
      <text>
        <r>
          <rPr>
            <b/>
            <sz val="9"/>
            <color indexed="81"/>
            <rFont val="Tahoma"/>
            <family val="2"/>
            <charset val="204"/>
          </rPr>
          <t>Указатель уценки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17" authorId="2">
      <text>
        <r>
          <rPr>
            <b/>
            <sz val="9"/>
            <color indexed="81"/>
            <rFont val="Tahoma"/>
            <family val="2"/>
            <charset val="204"/>
          </rPr>
          <t>ФИО ответсвенного редактора продукции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I17" authorId="1">
      <text>
        <r>
          <rPr>
            <b/>
            <sz val="8"/>
            <color indexed="81"/>
            <rFont val="Tahoma"/>
            <family val="2"/>
            <charset val="204"/>
          </rPr>
          <t>Краткое обозначение серии</t>
        </r>
      </text>
    </comment>
    <comment ref="AL17" authorId="0">
      <text>
        <r>
          <rPr>
            <b/>
            <sz val="8"/>
            <color indexed="81"/>
            <rFont val="Tahoma"/>
            <family val="2"/>
            <charset val="204"/>
          </rPr>
          <t>Уникальный идентификационный номер книги в издательстве</t>
        </r>
      </text>
    </comment>
    <comment ref="AM17" authorId="3">
      <text>
        <r>
          <rPr>
            <b/>
            <sz val="9"/>
            <color indexed="81"/>
            <rFont val="Tahoma"/>
            <family val="2"/>
            <charset val="204"/>
          </rPr>
          <t>Название редакции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N17" authorId="3">
      <text>
        <r>
          <rPr>
            <b/>
            <sz val="9"/>
            <color indexed="81"/>
            <rFont val="Tahoma"/>
            <family val="2"/>
            <charset val="204"/>
          </rPr>
          <t>Название департамента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O17" authorId="2">
      <text>
        <r>
          <rPr>
            <b/>
            <sz val="9"/>
            <color indexed="81"/>
            <rFont val="Tahoma"/>
            <family val="2"/>
            <charset val="204"/>
          </rPr>
          <t>Суммарное количество заказанных экземпляров (пачки+штуки)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<sst xmlns="http://schemas.openxmlformats.org/spreadsheetml/2006/main" count="1163" uniqueCount="628">
  <si>
    <t>ВСЕГО</t>
  </si>
  <si>
    <t>Наименований</t>
  </si>
  <si>
    <t>Штук (в россыпи)</t>
  </si>
  <si>
    <t>Пачек (целых)</t>
  </si>
  <si>
    <t>Пачек всего (округленно)</t>
  </si>
  <si>
    <t>Штук всего (пачки + россыпь)</t>
  </si>
  <si>
    <t>Общим весом, кг</t>
  </si>
  <si>
    <t>Заказ, пач.</t>
  </si>
  <si>
    <t>Заказ, шт</t>
  </si>
  <si>
    <t>Название</t>
  </si>
  <si>
    <t>Автор</t>
  </si>
  <si>
    <t>Серия</t>
  </si>
  <si>
    <t>ISBN</t>
  </si>
  <si>
    <t>Первый тираж</t>
  </si>
  <si>
    <t>Последний тираж</t>
  </si>
  <si>
    <t>EAN</t>
  </si>
  <si>
    <t>Кол-во cтр.</t>
  </si>
  <si>
    <t>Вес,
кг</t>
  </si>
  <si>
    <t>Формат</t>
  </si>
  <si>
    <t>Перепл.</t>
  </si>
  <si>
    <t>Заказано, шт</t>
  </si>
  <si>
    <t>Ниша</t>
  </si>
  <si>
    <t>Гриф</t>
  </si>
  <si>
    <t>Вид права</t>
  </si>
  <si>
    <t>Номер договора</t>
  </si>
  <si>
    <t>Начало действия</t>
  </si>
  <si>
    <r>
      <t xml:space="preserve">СКИДКА </t>
    </r>
    <r>
      <rPr>
        <b/>
        <sz val="12"/>
        <rFont val="Arial"/>
        <family val="2"/>
        <charset val="204"/>
      </rPr>
      <t>↓</t>
    </r>
  </si>
  <si>
    <t>И  Н  Ф  О  Р  М  А  Ц  И  Я     П  О     З  А  К  А  З  У</t>
  </si>
  <si>
    <t xml:space="preserve">Комментарий к заказу: </t>
  </si>
  <si>
    <t>Издательство</t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</si>
  <si>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</si>
  <si>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</si>
  <si>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</si>
  <si>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</si>
  <si>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</si>
  <si>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>Желаем Вам приятной работы!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</si>
  <si>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</si>
  <si>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</si>
  <si>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r>
      <t>файла прайс-листа.</t>
    </r>
    <r>
      <rPr>
        <sz val="14"/>
        <color indexed="10"/>
        <rFont val="Arial"/>
        <family val="2"/>
        <charset val="204"/>
      </rPr>
      <t xml:space="preserve"> В частности, просим Вас:</t>
    </r>
  </si>
  <si>
    <t>Поэтому, просим Вас ознакомиться с настоящей инструкцией и не нарушать целостности</t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</si>
  <si>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</si>
  <si>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</si>
  <si>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b/>
        <sz val="14"/>
        <color indexed="10"/>
        <rFont val="Arial"/>
        <family val="2"/>
        <charset val="204"/>
      </rPr>
      <t>«Заказ, штук»</t>
    </r>
    <r>
      <rPr>
        <sz val="14"/>
        <color indexed="10"/>
        <rFont val="Arial"/>
        <family val="2"/>
        <charset val="204"/>
      </rPr>
      <t xml:space="preserve">, </t>
    </r>
    <r>
      <rPr>
        <b/>
        <sz val="14"/>
        <color indexed="10"/>
        <rFont val="Arial"/>
        <family val="2"/>
        <charset val="204"/>
      </rPr>
      <t>«Заказ, пачек»</t>
    </r>
    <r>
      <rPr>
        <sz val="14"/>
        <color indexed="10"/>
        <rFont val="Arial"/>
        <family val="2"/>
        <charset val="204"/>
      </rPr>
      <t>, не вносите в них буквы и другую постороннюю информацию;</t>
    </r>
  </si>
  <si>
    <t xml:space="preserve">сэкономить место на Вашем компьютере, ускорить обработку вашего заказа в «Эксмо». </t>
  </si>
  <si>
    <t>его беспрепятственное прохождение по электронной почте,</t>
  </si>
  <si>
    <t xml:space="preserve">Удаление незаказанных позиций позволит, уменьшив размер получившегося файла, обеспечить </t>
  </si>
  <si>
    <t>&gt;0</t>
  </si>
  <si>
    <t>НДС, %</t>
  </si>
  <si>
    <t>поиск по колонкам и строкам (Ctrl-F), фильтры по всем колонкам прайс-листа: «Автор», «Серия» и т.д.</t>
  </si>
  <si>
    <t>Код товара</t>
  </si>
  <si>
    <t>Обложка</t>
  </si>
  <si>
    <t>Тип серии / СОВ</t>
  </si>
  <si>
    <t>Продающий текст</t>
  </si>
  <si>
    <t>Аннотация</t>
  </si>
  <si>
    <t>PDF-листалка</t>
  </si>
  <si>
    <t>Обложка 3D</t>
  </si>
  <si>
    <t>Видео</t>
  </si>
  <si>
    <t>Фото</t>
  </si>
  <si>
    <t>Тематика</t>
  </si>
  <si>
    <t>Сегмент (кратко)</t>
  </si>
  <si>
    <t>Ваш заказ, руб</t>
  </si>
  <si>
    <t>Заказ ИТОГО, шт</t>
  </si>
  <si>
    <t>Сезон продаж/акция</t>
  </si>
  <si>
    <t>Размер книги, мм</t>
  </si>
  <si>
    <t>Качество бумаги</t>
  </si>
  <si>
    <t>Редактор</t>
  </si>
  <si>
    <t>Полное имя автора</t>
  </si>
  <si>
    <t>Название на языке оригинала</t>
  </si>
  <si>
    <t>Издательский бренд</t>
  </si>
  <si>
    <t>Вид продукции</t>
  </si>
  <si>
    <t>5 - плотный картон</t>
  </si>
  <si>
    <t>3 - мягкий переплет</t>
  </si>
  <si>
    <t>7, 7Б, 7Бц, 7-инт - твердые переплеты</t>
  </si>
  <si>
    <r>
      <rPr>
        <b/>
        <sz val="12"/>
        <rFont val="Arial"/>
        <family val="2"/>
        <charset val="204"/>
      </rPr>
      <t>Переплет</t>
    </r>
    <r>
      <rPr>
        <sz val="12"/>
        <rFont val="Arial"/>
        <family val="2"/>
        <charset val="204"/>
      </rPr>
      <t xml:space="preserve"> -  в издательстве принято следующее условное обозначение видов перептов:</t>
    </r>
  </si>
  <si>
    <t>своих печатных изданий.</t>
  </si>
  <si>
    <t>Т.е. импринт (англ. imprint)  - подразделение издательства или бренд, под которым издательство выпускает некоторые из</t>
  </si>
  <si>
    <r>
      <rPr>
        <b/>
        <sz val="12"/>
        <rFont val="Arial"/>
        <family val="2"/>
        <charset val="204"/>
      </rPr>
      <t xml:space="preserve">Издательский бренд </t>
    </r>
    <r>
      <rPr>
        <sz val="12"/>
        <rFont val="Arial"/>
        <family val="2"/>
        <charset val="204"/>
      </rPr>
      <t>- название издательства, принадлежащего конгломерату.</t>
    </r>
  </si>
  <si>
    <r>
      <rPr>
        <b/>
        <sz val="12"/>
        <rFont val="Arial"/>
        <family val="2"/>
        <charset val="204"/>
      </rPr>
      <t>Издательство</t>
    </r>
    <r>
      <rPr>
        <sz val="12"/>
        <rFont val="Arial"/>
        <family val="2"/>
        <charset val="204"/>
      </rPr>
      <t xml:space="preserve"> - название издательства, указываемого в выходных данных книги.</t>
    </r>
  </si>
  <si>
    <r>
      <rPr>
        <b/>
        <sz val="12"/>
        <rFont val="Arial"/>
        <family val="2"/>
        <charset val="204"/>
      </rPr>
      <t>Вид продукции</t>
    </r>
    <r>
      <rPr>
        <sz val="12"/>
        <rFont val="Arial"/>
        <family val="2"/>
        <charset val="204"/>
      </rPr>
      <t xml:space="preserve"> - Книга, блокнот, календарь, карта, значок, сумка и т.д.</t>
    </r>
  </si>
  <si>
    <t>ШЛ - школьная литература</t>
  </si>
  <si>
    <t>ПРЛ - прикладная литература</t>
  </si>
  <si>
    <t>НПЛ - научно-популярная литература</t>
  </si>
  <si>
    <t>ДРЛ - детская развлекательная литература</t>
  </si>
  <si>
    <t>ВРЛ - взрослая развлекательная литература</t>
  </si>
  <si>
    <r>
      <rPr>
        <b/>
        <sz val="12"/>
        <rFont val="Arial"/>
        <family val="2"/>
        <charset val="204"/>
      </rPr>
      <t xml:space="preserve">Сегмент (кратко) </t>
    </r>
    <r>
      <rPr>
        <sz val="12"/>
        <rFont val="Arial"/>
        <family val="2"/>
        <charset val="204"/>
      </rPr>
      <t xml:space="preserve">- Краткое наименование сегмента, приятое по классификации в издательстве:
</t>
    </r>
  </si>
  <si>
    <t>(Информация обновляется ежемесячно)</t>
  </si>
  <si>
    <t>Новый год</t>
  </si>
  <si>
    <t>Психология (Эзотерика)</t>
  </si>
  <si>
    <t>Календари</t>
  </si>
  <si>
    <t>Бизнес год</t>
  </si>
  <si>
    <t>Школа</t>
  </si>
  <si>
    <t>Лето</t>
  </si>
  <si>
    <t>Детство</t>
  </si>
  <si>
    <t>Сад - Огород (Пост - Пасха)</t>
  </si>
  <si>
    <t>Дни здоровья</t>
  </si>
  <si>
    <t>Весна</t>
  </si>
  <si>
    <t>Основные виды сезонов/акций:</t>
  </si>
  <si>
    <r>
      <rPr>
        <b/>
        <sz val="12"/>
        <rFont val="Arial"/>
        <family val="2"/>
        <charset val="204"/>
      </rPr>
      <t>Сезон продаж/акция</t>
    </r>
    <r>
      <rPr>
        <sz val="12"/>
        <rFont val="Arial"/>
        <family val="2"/>
        <charset val="204"/>
      </rPr>
      <t xml:space="preserve"> - Выделение ассортимента, который участвует в федеральных акциях и пользуется сезонным спросом</t>
    </r>
  </si>
  <si>
    <r>
      <t xml:space="preserve">На основе этих серий формируются ассортиментные матрицы издательства. </t>
    </r>
    <r>
      <rPr>
        <i/>
        <sz val="11"/>
        <rFont val="Arial"/>
        <family val="2"/>
        <charset val="204"/>
      </rPr>
      <t>(Информация обновляется ежеквартально)</t>
    </r>
  </si>
  <si>
    <t>(высоколиквидные и с длинным жизненным циклов всех входящих в них книг).</t>
  </si>
  <si>
    <r>
      <rPr>
        <b/>
        <sz val="12"/>
        <rFont val="Arial"/>
        <family val="2"/>
        <charset val="204"/>
      </rPr>
      <t>Тип серии / СОВ</t>
    </r>
    <r>
      <rPr>
        <sz val="12"/>
        <rFont val="Arial"/>
        <family val="2"/>
        <charset val="204"/>
      </rPr>
      <t xml:space="preserve"> - Серии особого внимания издательства (СОВ)</t>
    </r>
  </si>
  <si>
    <t>Страт серия и Старт1 - стратегические проекты издательства, с высоким рекламным бюджетом</t>
  </si>
  <si>
    <r>
      <t>10- наименее ликвидная позиция.</t>
    </r>
    <r>
      <rPr>
        <i/>
        <sz val="11"/>
        <rFont val="Arial"/>
        <family val="2"/>
        <charset val="204"/>
      </rPr>
      <t xml:space="preserve">  (Информация обновляется еженедельно)</t>
    </r>
  </si>
  <si>
    <t xml:space="preserve">на основе всех суммарных отгрузок за последний месяц. Где 1 - наиболее ликвидная позиция, </t>
  </si>
  <si>
    <r>
      <rPr>
        <b/>
        <sz val="12"/>
        <rFont val="Arial"/>
        <family val="2"/>
        <charset val="204"/>
      </rPr>
      <t xml:space="preserve">Категория ликвидности </t>
    </r>
    <r>
      <rPr>
        <sz val="12"/>
        <rFont val="Arial"/>
        <family val="2"/>
        <charset val="204"/>
      </rPr>
      <t>- в издательстве используется 10-ти бальная шкала ликвидности, которая рассчитывается</t>
    </r>
  </si>
  <si>
    <t>Глоссарий прайс-листа.</t>
  </si>
  <si>
    <t>Уважаемые клиенты!</t>
  </si>
  <si>
    <t>Категория</t>
  </si>
  <si>
    <t>Книга</t>
  </si>
  <si>
    <t>ООО "Издательство АСТ"</t>
  </si>
  <si>
    <t>7БЦ</t>
  </si>
  <si>
    <t>16+</t>
  </si>
  <si>
    <t>Прайс</t>
  </si>
  <si>
    <t>Белония М, ООО</t>
  </si>
  <si>
    <t>Ссылка на обложку</t>
  </si>
  <si>
    <t>Стандарт</t>
  </si>
  <si>
    <t>Доп</t>
  </si>
  <si>
    <t>Редакция</t>
  </si>
  <si>
    <t>Возр. огран.</t>
  </si>
  <si>
    <t>АСТ наименование краткое</t>
  </si>
  <si>
    <t>ИНФО</t>
  </si>
  <si>
    <t>Ф.А.</t>
  </si>
  <si>
    <t>Цена прайса</t>
  </si>
  <si>
    <t>Возр. сегментация</t>
  </si>
  <si>
    <t>Серия (кратко)</t>
  </si>
  <si>
    <t>No</t>
  </si>
  <si>
    <t>Дата снятия запрета</t>
  </si>
  <si>
    <t>На скл пост</t>
  </si>
  <si>
    <r>
      <t xml:space="preserve">В </t>
    </r>
    <r>
      <rPr>
        <b/>
        <sz val="8"/>
        <color indexed="57"/>
        <rFont val="Arial"/>
        <family val="2"/>
        <charset val="204"/>
      </rPr>
      <t>зеленое</t>
    </r>
    <r>
      <rPr>
        <b/>
        <sz val="8"/>
        <rFont val="Arial"/>
        <family val="2"/>
        <charset val="204"/>
      </rPr>
      <t xml:space="preserve"> поле поставьте, пожалуйста, вашу скидку</t>
    </r>
  </si>
  <si>
    <t>При поставке заказанного товара, полное соответствие вашему заказу не может быть гарантировано по следующим параметрам:
 – стандарт;
 – ISBN;
 – EAN.</t>
  </si>
  <si>
    <r>
      <t xml:space="preserve">ИТОГО </t>
    </r>
    <r>
      <rPr>
        <b/>
        <sz val="8"/>
        <rFont val="Arial"/>
        <family val="2"/>
        <charset val="204"/>
      </rPr>
      <t>С УЧЕТОМ СКИДКИ</t>
    </r>
  </si>
  <si>
    <r>
      <rPr>
        <b/>
        <sz val="10"/>
        <color indexed="10"/>
        <rFont val="Arial"/>
        <family val="2"/>
        <charset val="204"/>
      </rPr>
      <t>Нов</t>
    </r>
    <r>
      <rPr>
        <b/>
        <sz val="10"/>
        <rFont val="Arial"/>
        <family val="2"/>
        <charset val="204"/>
      </rPr>
      <t xml:space="preserve"> / Доп</t>
    </r>
  </si>
  <si>
    <t>Департамент</t>
  </si>
  <si>
    <t>НПЛ</t>
  </si>
  <si>
    <t>138х212</t>
  </si>
  <si>
    <t>60x90/16</t>
  </si>
  <si>
    <t>бумага офсетная пухлая 65 Кама</t>
  </si>
  <si>
    <t>На собств.складе</t>
  </si>
  <si>
    <t>ДРЛ</t>
  </si>
  <si>
    <t>210х280</t>
  </si>
  <si>
    <t>60x84/8</t>
  </si>
  <si>
    <t>7-10</t>
  </si>
  <si>
    <t>507 Департамент Планета Детства</t>
  </si>
  <si>
    <t>0+</t>
  </si>
  <si>
    <t>ПРЛ</t>
  </si>
  <si>
    <t>125х200</t>
  </si>
  <si>
    <t>84x108/32</t>
  </si>
  <si>
    <t>6+</t>
  </si>
  <si>
    <t>ДЕТСКАЯ И ПОДРОСТКОВАЯ СОВРЕМЕННАЯ ЛИТЕРАТУРА (ДО 16 ЛЕТ)</t>
  </si>
  <si>
    <t>11-14</t>
  </si>
  <si>
    <t>Малыш(Художественная литература)</t>
  </si>
  <si>
    <t>ВРЛ</t>
  </si>
  <si>
    <t>бумага типографская пухлая 55</t>
  </si>
  <si>
    <t>509 Департамент Художественной литературы</t>
  </si>
  <si>
    <t>18+</t>
  </si>
  <si>
    <t>197х255</t>
  </si>
  <si>
    <t>84x108/16</t>
  </si>
  <si>
    <t>12+</t>
  </si>
  <si>
    <t>Жанры</t>
  </si>
  <si>
    <t>бумага офсетная 100</t>
  </si>
  <si>
    <t>4-6</t>
  </si>
  <si>
    <t>ЗАРУБЕЖНАЯ ОСТРОСЮЖЕТНАЯ ЛИТЕРАТУРА</t>
  </si>
  <si>
    <t>бумага офсетная пухлая 60 Кама</t>
  </si>
  <si>
    <t>ДЕТСКАЯ И ПОДРОСТКОВАЯ КЛАССИЧЕСКАЯ ХУДОЖЕСТВЕННАЯ ЛИТЕРАТУРА</t>
  </si>
  <si>
    <t>КЛАССИЧЕСКАЯ ХУДОЖЕСТВЕННАЯ ЛИТЕРАТУРА (4-10 ЛЕТ)</t>
  </si>
  <si>
    <t>0-3</t>
  </si>
  <si>
    <t>138х200</t>
  </si>
  <si>
    <t>60x84/16</t>
  </si>
  <si>
    <t>ПОПУЛЯРНАЯ ПСИХОЛОГИЯ</t>
  </si>
  <si>
    <t>бумага газетная пухлая 45</t>
  </si>
  <si>
    <t>Х</t>
  </si>
  <si>
    <t>Уценка</t>
  </si>
  <si>
    <t>ФАНТАСТИКА, ФЭНТЕЗИ, МИСТИКА</t>
  </si>
  <si>
    <t>Сова. Малыш (Обучающая и развивающая литература)</t>
  </si>
  <si>
    <t>Малыш(Обучающая и развивающая литература)</t>
  </si>
  <si>
    <t>РУССКАЯ СОВРЕМЕННАЯ ПРОЗА И ДРАМАТУРГИЯ</t>
  </si>
  <si>
    <t>162х235</t>
  </si>
  <si>
    <t>70x100/16</t>
  </si>
  <si>
    <t>РАЗВИТИЕ ЛИЧНОСТИ И САМОСОВЕРШЕНСТВОВАНИЕ</t>
  </si>
  <si>
    <t>бумага офсетная 80</t>
  </si>
  <si>
    <t>бумага типографская 60</t>
  </si>
  <si>
    <t>?4</t>
  </si>
  <si>
    <t>New</t>
  </si>
  <si>
    <t>?3</t>
  </si>
  <si>
    <t>бумага мелованная матовая 130</t>
  </si>
  <si>
    <t>бумага типографская 55</t>
  </si>
  <si>
    <t>РУССКАЯ КЛАССИЧЕСКАЯ ПРОЗА И ДРАМАТУРГИЯ</t>
  </si>
  <si>
    <t>ИЗДАТЕЛЬСТВО  "АСТ"</t>
  </si>
  <si>
    <t>.</t>
  </si>
  <si>
    <t>СЕНТИМЕНТАЛЬНАЯ ПРОЗА РОССИЙСКИХ АВТОРОВ</t>
  </si>
  <si>
    <t>Узорова О.В.</t>
  </si>
  <si>
    <t>ШЛ</t>
  </si>
  <si>
    <t>УЧЕБНАЯ ЛИТЕРАТУРА ДЛЯ НАЧАЛЬНОЙ ШКОЛЫ (1-4 КЛ)</t>
  </si>
  <si>
    <t>РАЗВИТИЕ РЕБЕНКА И ПОДГОТОВКА К ШКОЛЕ (0-6 ЛЕТ)</t>
  </si>
  <si>
    <t>РАЗВИТИЕ РЕБЕНКА И ПОДГОТОВКА К ШКОЛЕ (4-6 ЛЕТ)</t>
  </si>
  <si>
    <t>ЗАРУБЕЖНАЯ ФАНТАСТИКА, ФЭНТЕЗИ, МИСТИКА</t>
  </si>
  <si>
    <t>Молодежная литература. Young Adult</t>
  </si>
  <si>
    <t>ЭЗОТЕРИКА. САМОПОЗНАНИЕ. ТАЙНЫЕ ЯВЛЕНИЯ</t>
  </si>
  <si>
    <t>бумага офсетная 120</t>
  </si>
  <si>
    <t>ЗДОРОВЬЕ. ПОПУЛЯРНАЯ МЕДИЦИНА</t>
  </si>
  <si>
    <t>ПОПУЛЯРНАЯ И НЕТРАДИЦИОННАЯ МЕДИЦИНА. БЕРЕМЕННОСТЬ И РОДЫ. ЛЕЧЕБНАЯ КОСМЕТИКА И ЛЕЧЕБНОЕ ПИТАНИЕ. ДИЕТЫ. ЗДОРОВЫЙ ОБРАЗ ЖИЗНИ</t>
  </si>
  <si>
    <t>бумага офсетная 65</t>
  </si>
  <si>
    <t>ДЕТСКАЯ И ПОДРОСТКОВАЯ ПОЗНАВАТЕЛЬНАЯ ЛИТЕРАТУРА</t>
  </si>
  <si>
    <t>Аванта</t>
  </si>
  <si>
    <t>Батурина Анна Евгеньевна</t>
  </si>
  <si>
    <t>Прайм.Perevod</t>
  </si>
  <si>
    <t>Прайм.Optimus</t>
  </si>
  <si>
    <t>511 Департамент Прикладная литература и межиздательские проекты</t>
  </si>
  <si>
    <t>ГУМАНИТАРНЫЕ НАУКИ</t>
  </si>
  <si>
    <t>Времена 2. Vita</t>
  </si>
  <si>
    <t>ИСКУССТВО. КУЛЬТУРА</t>
  </si>
  <si>
    <t>САМОПОЗНАНИЕ. ДУХОВНО-МИСТИЧЕСКИЕ УЧЕНИЯ</t>
  </si>
  <si>
    <t>ДЕТСКИЕ И ПОДРОСТКОВЫЕ РАСКРАСКИ И АКТИВИТИ (4 ЛЕТ И СТАРШЕ)</t>
  </si>
  <si>
    <t>ФИЛОСОФИЯ. ЛОГИКА. ЭТИКА. ЭСТЕТИКА</t>
  </si>
  <si>
    <t>Похвалина Анна Равильевна</t>
  </si>
  <si>
    <t>Молодежная литература. Комиксы</t>
  </si>
  <si>
    <t>Новикова Мария Олеговна</t>
  </si>
  <si>
    <t>Прайм.Future</t>
  </si>
  <si>
    <t>Кинг С.</t>
  </si>
  <si>
    <t>ГУМАНИТАРНЫЕ ПРЕДМЕТЫ (1-4 КЛ)</t>
  </si>
  <si>
    <t>РОССИЙСКАЯ ОСТРОСЮЖЕТНАЯ ЛИТЕРАТУРА</t>
  </si>
  <si>
    <t>ИСКУССТВО И КУЛЬТУРА</t>
  </si>
  <si>
    <t>112х165</t>
  </si>
  <si>
    <t>70x100/32</t>
  </si>
  <si>
    <t>Lingua. Русский язык</t>
  </si>
  <si>
    <t>Neoclassic. Гамма</t>
  </si>
  <si>
    <t>Гайдель Екатерина Анатольевна</t>
  </si>
  <si>
    <t>Калинина Татьяна Сергеевна</t>
  </si>
  <si>
    <t>Шишкова Ирина Леонидовна</t>
  </si>
  <si>
    <t>107х165</t>
  </si>
  <si>
    <t>70x90/32</t>
  </si>
  <si>
    <t>бумага офсетная НЕ ПУХЛАЯ 60 Кама</t>
  </si>
  <si>
    <t>Пислегина Наталия Андреевна</t>
  </si>
  <si>
    <t>РАСКРАСКИ И РИСОВАЛКИ</t>
  </si>
  <si>
    <t>125х165</t>
  </si>
  <si>
    <t>70x108/32</t>
  </si>
  <si>
    <t>бумага книжная кремовая 60</t>
  </si>
  <si>
    <t>РАЗВИТИЕ ДЕТЕЙ (0-3 ЛЕТ)</t>
  </si>
  <si>
    <t>Прайм. Астери</t>
  </si>
  <si>
    <t>Кинг: книжная полка</t>
  </si>
  <si>
    <t>Кинг(книжная полка)</t>
  </si>
  <si>
    <t>ЕСТЕСТВЕННОНАУЧНЫЕ ПРЕДМЕТЫ (1-4 КЛ)</t>
  </si>
  <si>
    <t>КОМИКСЫ</t>
  </si>
  <si>
    <t>бумага офсетная 160</t>
  </si>
  <si>
    <t>Кладезь. Сад/Огород</t>
  </si>
  <si>
    <t>СОВРЕМЕННАЯ ХУДОЖЕСТВЕННАЯ ЛИТЕРАТУРА (11-16 ЛЕТ)</t>
  </si>
  <si>
    <t>Кипрушева Ойли Олеговна</t>
  </si>
  <si>
    <t>Времена 2. Переплёт. История</t>
  </si>
  <si>
    <t>Панёва Дарья</t>
  </si>
  <si>
    <t>Николаева Мария Павловна</t>
  </si>
  <si>
    <t>Малышева Таисия Владимировна</t>
  </si>
  <si>
    <t>Успенский Э.Н.</t>
  </si>
  <si>
    <t>100х140</t>
  </si>
  <si>
    <t>60x84/32</t>
  </si>
  <si>
    <t>АФОРИЗМЫ И ЦИТАТЫ. ФОЛЬКЛОР. МИФЫ</t>
  </si>
  <si>
    <t>УЧЕБНАЯ ЛИТЕРАТУРА ДЛЯ СРЕДНЕЙ ШКОЛЫ (5-9 КЛ)</t>
  </si>
  <si>
    <t>Кореневская Мария Николаевна</t>
  </si>
  <si>
    <t>Нефедова Елизавета Александровна</t>
  </si>
  <si>
    <t>Практическая магия для жизни</t>
  </si>
  <si>
    <t>ПрактичМагияЖизни</t>
  </si>
  <si>
    <t>ДЕТСКАЯ ДОСУГОВАЯ ЛИТЕРАТУРА (4 ЛЕТ И СТАРШЕ)</t>
  </si>
  <si>
    <t>УВЛЕЧЕНИЯ, АКТИВНЫЕ ИГРЫ</t>
  </si>
  <si>
    <t>Сарамуд Ульяна Игоревна</t>
  </si>
  <si>
    <t>Академия начального образования</t>
  </si>
  <si>
    <t>АкмНачОбр</t>
  </si>
  <si>
    <t>Книга на все времена (нов/м)</t>
  </si>
  <si>
    <t>КнНаВсеВремена(м)</t>
  </si>
  <si>
    <t>Тетрадзе Елизавета Андреевна</t>
  </si>
  <si>
    <t>Сватовская Анна Станиславовна</t>
  </si>
  <si>
    <t>Картон</t>
  </si>
  <si>
    <t>Захарова Татьяна Николаевна</t>
  </si>
  <si>
    <t>Радзинский Э.С.</t>
  </si>
  <si>
    <t>Терентьева Наталья Николаевна</t>
  </si>
  <si>
    <t>Кладезь. Музыка</t>
  </si>
  <si>
    <t>Сам себе репетитор. Подготовка за 15 минут</t>
  </si>
  <si>
    <t>ОГЭ(СамСебеРепетитор)</t>
  </si>
  <si>
    <t>Вильмонт Е.Н.</t>
  </si>
  <si>
    <t>Про жизнь и про любовь: Екатерина Вильмонт</t>
  </si>
  <si>
    <t>Гусева Анастасия Егоровна</t>
  </si>
  <si>
    <t>Вильмонт(лучшее/м)</t>
  </si>
  <si>
    <t>ДЕТСКИЙ ДОСУГ</t>
  </si>
  <si>
    <t>Трубова Вероника Андреевна</t>
  </si>
  <si>
    <t>60x90/24</t>
  </si>
  <si>
    <t>Пирожкова Анастасия Евгеньевна</t>
  </si>
  <si>
    <t>Булгакова Екатерина Александровна</t>
  </si>
  <si>
    <t>Афоризмы. Лучшее</t>
  </si>
  <si>
    <t>АФОРИЗМЫ И ЦИТАТЫ.</t>
  </si>
  <si>
    <t>125х163</t>
  </si>
  <si>
    <t>Афоризмы(Лучшее)</t>
  </si>
  <si>
    <t>Большой самоучитель для маленьких</t>
  </si>
  <si>
    <t>БолСамоучительМаленьких</t>
  </si>
  <si>
    <t>Остер Г.Б.</t>
  </si>
  <si>
    <t>70x120/32*</t>
  </si>
  <si>
    <t>6-7</t>
  </si>
  <si>
    <t>Гоголь Н.В.</t>
  </si>
  <si>
    <t>ЛИТЕРАТУРА ДЛЯ СТАРШЕКЛАССНИКОВ И АБИТУРИЕНТОВ (10-11 КЛ)</t>
  </si>
  <si>
    <t>Бобков П.В.</t>
  </si>
  <si>
    <t>Марк Аврелий. Наедине с собой</t>
  </si>
  <si>
    <t>Детям о Родине</t>
  </si>
  <si>
    <t>Космина Анна Геннадьевна</t>
  </si>
  <si>
    <t>Таранова Анастасия Андреевна</t>
  </si>
  <si>
    <t>Миронова Анастасия Викторовна</t>
  </si>
  <si>
    <t>Будешь только моим</t>
  </si>
  <si>
    <t>БудешьТолькоМоим</t>
  </si>
  <si>
    <t>Народные практики</t>
  </si>
  <si>
    <t>НародныеПрактики</t>
  </si>
  <si>
    <t>ГУМАНИТАРНЫЕ ПРЕДМЕТЫ (5-9 КЛ)</t>
  </si>
  <si>
    <t>Plants vs Zombies. Графический роман</t>
  </si>
  <si>
    <t>Plants vs Zombies(Графич</t>
  </si>
  <si>
    <t>Глотова В.Ю.</t>
  </si>
  <si>
    <t>Самый простой самоучитель для детей</t>
  </si>
  <si>
    <t>СамПростойСамоучитель(для</t>
  </si>
  <si>
    <t>Бесконечное пламя</t>
  </si>
  <si>
    <t>Росс Р.</t>
  </si>
  <si>
    <t>BUZZ</t>
  </si>
  <si>
    <t>978-5-17-182806-6</t>
  </si>
  <si>
    <t>A Fire Endless</t>
  </si>
  <si>
    <t>ASE000000000888218</t>
  </si>
  <si>
    <t>http://cdn.eksmo.ru/v2/ASE000000000888218/COVER/cover1.jpg</t>
  </si>
  <si>
    <t>BUZZ(цветной обрез)Росс Бесконечное пламя</t>
  </si>
  <si>
    <t>– Финальная книга цикла «Стихии Каденции», продолжение романа «Зачарованная река». 
– Дилогия от автора бестселлера «Божественные соперники» Ребекки Росс.
– Романтическое фэнтези, вдохновленное кельтским и шотландским фольклором.
– Эпическая история о любви, долге и магии. Ребекка Росс сплетает музыку, мифы и судьбу в поэтичную историю, где каждая страница звучит как баллада о потерях и надежде.
– Издание в подарочной серии BUZZ с атмосферной иллюстрацией художницы Елены Рудман на суперобложке, тиснением на переплете, печатью по обрезу, цветными форзацами и качественной белой бумагой.</t>
  </si>
  <si>
    <t>Восток и запад. Люди и духи. Брекканы и Тамерлейны. Остров Каденция всегда сохранял хрупкое равновесие. Но теперь Бэйн Губитель, король северного ветра, перевернул все с ног на голову, стремясь завладеть властью как над людьми, так и над духами.
На востоке среди людей клана Тамерлейнов распространяется болезнь. Пока целительница Сидра отчаянно ищет лекарство, ее муж Торин, новый лидер клана, пытается получить ответы у духов. Но чем дальше он забредает в царство элементалей, тем более потерянными становятся он и весь клан. На западе Джек решает взять в руки арфу и пересечь границу клана, чтобы не только воссоединиться с Адайрой, но и разгадать зловещую тайну, которая даст ему знания, необходимые для победы над Бэйном и восстановления мира на острове. Однако еще никому не удавалось безнаказанно противостоять повелителю северного ветра — и цена, которую придется заплатить на этот раз, может оказаться слишком высокой.</t>
  </si>
  <si>
    <t>Растения против зомби. Лепесток металла</t>
  </si>
  <si>
    <t>Тобин Пол, Чан Рон</t>
  </si>
  <si>
    <t>978-5-17-138013-7</t>
  </si>
  <si>
    <t>PLANTS VS. ZOMBIES VOLUME 5: PETAL TO THE METAL</t>
  </si>
  <si>
    <t>ASE000000000858900</t>
  </si>
  <si>
    <t>http://cdn.eksmo.ru/v2/ASE000000000858900/COVER/cover1.jpg</t>
  </si>
  <si>
    <t>Plants vs Zombies(ГрафичРоман)Растения против зомби. Лепесток металла</t>
  </si>
  <si>
    <t>Графический роман по мотивам культовой игры «Plants vs. Zombies» — это красочный разнообразный мир растений и зомби, запутанные головоломки, а так же много юмора от авторов, для которых нашествие зомби — это праздник, а не катастрофа!
Новый коварный план Зомбосса! Зомби всех видов! А так же жестокая видеоигра "Неморгайке" в книге "Растения против зомби. Лепесток металла"</t>
  </si>
  <si>
    <t>НА СТАРТ... ВНИМАНИЕ...
ДА НАЧНЁТСЯ БЕЗУМНАЯ ЗОМБИ-ГОНКА!
Зомбосс не оставляет надежды захватить солнечный Соседвилль и разрабатывает новый коварный план. Зомби всех видов и растениям вместе с героическими подростками-садоводами Нейтом и Патрисией предстоят соревнования на эпичных гоночных машинах! А Безумный Дейв на этот раз бросает вызов не только Зомбоссу, но и жестокой видеоигре "Неморгайке".
В сборник включена дополнительная короткая зомбистория и галерея зомбобложек!</t>
  </si>
  <si>
    <t>Неваляшка. Книга-путешествие к себе, которая поможет настроить баланс в жизни</t>
  </si>
  <si>
    <t>Волкова Алёна</t>
  </si>
  <si>
    <t>Psychology#KnowHow</t>
  </si>
  <si>
    <t>978-5-17-182614-7</t>
  </si>
  <si>
    <t>ASE000000000894246</t>
  </si>
  <si>
    <t>http://cdn.eksmo.ru/v2/ASE000000000894246/COVER/cover1.jpg</t>
  </si>
  <si>
    <t>Psychology#KnowHow Волкова Неваляшка. Книга-путешествие к себе, которая поможет настроить баланс в жизни</t>
  </si>
  <si>
    <t>Перед вами книга-финалист конкурса нон-фикшн Литрес. Первые читатели оценили ее как прекрасный инструмент для формирования устойчивости и внутренней опоры. 
Про нее писали: «Неваляшка — милая игрушка для потехи, но попробуй ее уронить?! Классный, убедительный образ! Книгу, однозначно, рекомендую. В двух словах могу описать как инструкцию к самоменеджменту и самонастройке». «Волшебные слова для каждой женщины: „баланс“, „равновесие“, „согласие“, „гармония“, „расслабленность“. Легко читать, все близко, материал систематизирован по отношению к себе».
Книга Алёны Волковой расскажет, как отрегулировать разные сферы, чтобы получить жизнь, которой вы довольны. 
С помощью любопытных психологических техник и упражнений вы научитесь:
•   выявлять дисбалансы в своей жизни;
•   определять истинные цели;
•   справляться с выгоранием и достигать гармонии;
•   сохранять стабильность даже в кризисные периоды.
Автор предложит пройти путь от осознания своей точки А до уверенных шагов по маршруту к точке Б — желаемой жизни, которая подходит именно вам. 
Вы сможете почувствовать, что жить своей жизнью — это не только возможно, но удивительно спокойно и радостно. 
Почему стоит прочитать эту книгу?
•   Методика с практикой, которая ведет к результату.
•   Внимание ко всем важным сферам жизни.
•   Вдохновляющие психологические задания для погружения в свой внутренний мир.
•   Теплый дружеский тон без назиданий и нравоучений.</t>
  </si>
  <si>
    <t>Короткие диктанты с разбором всех орфограмм 1-4 класс</t>
  </si>
  <si>
    <t>Абсолютная грамотность за 15 минут</t>
  </si>
  <si>
    <t>978-5-17-154208-5</t>
  </si>
  <si>
    <t>АбсолютГрамотность</t>
  </si>
  <si>
    <t>ASE000000000870647</t>
  </si>
  <si>
    <t>http://cdn.eksmo.ru/v2/ASE000000000870647/COVER/cover1.jpg</t>
  </si>
  <si>
    <t>АбсолютГрамотность Рус.яз. 1-4 кл.Короткие диктанты с разбором всех орфограмм</t>
  </si>
  <si>
    <t>В пособии приведён алгоритм разбора всех  орфограмм, встречающихся ученикам 1–4 классов на уроках русского языка, и задания для их отработки.
Занимаясь не больше 15 минут в день, ребёнок научится  видеть орфограммы, применять правила и писать грамотно,</t>
  </si>
  <si>
    <t xml:space="preserve">    
    В пособии приведён алгоритм разбора всех  орфограмм, встречающихся ученикам 1–4 классов на уроках русского языка. В начале пособия дан образец разбора по орфограммам на примере одного из диктантов. Затем предлагаются диктанты для самостоятельного разбора учениками. К каждому диктанту  в конце пособия даны ответы с алгоритмами разбора.
Занимаясь не больше 15 минут в день, ребёнок научится видеть орфограммы, применять правила и  писать грамотно.
</t>
  </si>
  <si>
    <t>Олимпиадные задачи по математике. 4 класс. Подробный разбор всех заданий. Ответы</t>
  </si>
  <si>
    <t>978-5-17-166482-4</t>
  </si>
  <si>
    <t>ASE000000000883677</t>
  </si>
  <si>
    <t>http://cdn.eksmo.ru/v2/ASE000000000883677/COVER/cover1.jpg</t>
  </si>
  <si>
    <t>АкмНачОбр(бол)..п/матем.4кл.Олимпиадные задачи.Подробный разбор всех заданий. Ответы</t>
  </si>
  <si>
    <t>В пособие вошли все виды олимпиадных заданий по математике для 4  класса.
Пособие позволяет эффективно подготовиться к решению нестандартных задач и заданий. Сначала детально разбирается условие и последовательность решения задачи, затем предлагаются аналогичные тренировочные задачи для самостоятельного решения.  В случае затруднений можно обратиться к подробным ответам в конце книги. 
Работа с пособием научит ребёнка вдумчиво относиться к условию задачи, правильно выстраивать алгоритм решения, привлекая для этого подходящие приемы.</t>
  </si>
  <si>
    <t>В пособие вошли все виды олимпиадных заданий по математике для 4  класса.
Структура пособия позволяет эффективно подготовиться к решению нестандартных задач и заданий. Сначала детально разбирается условие и последовательность решения задачи, затем предлагаются аналогичные тренировочные задачи для самостоятельного решения.  В случае затруднений можно обратиться к подробным ответам в конце книги. 
Работа с пособием научит ребёнка вдумчиво относиться к условию задачи, правильно выстраивать алгоритм решения, привлекая для этого подходящие приемы. 
Пособие можно использовать на уроках в школе и для самостоятельных занятий дома.</t>
  </si>
  <si>
    <t>Афоризмы великих гениев</t>
  </si>
  <si>
    <t>978-5-17-160905-4</t>
  </si>
  <si>
    <t>(Уволен) Коваленко Ксения Романовна</t>
  </si>
  <si>
    <t>ASE000000000877484</t>
  </si>
  <si>
    <t>http://cdn.eksmo.ru/v2/ASE000000000877484/COVER/cover1.jpg</t>
  </si>
  <si>
    <t>Афоризмы(Лучшее)Афоризмы великих гениев</t>
  </si>
  <si>
    <t>"Афоризмы великих гениев" - это сборник самых ярких и запоминающихся высказываний людей, чей ум и выдающиеся способности прославили их на весь мир. Философы, политики, писатели, ученые, творческие деятели разных стран и эпох - их мысли ценятся, к их мнению прислушиваются. В издание вошли цитаты Льва Толстого, Альберта Эйнштейна, Уинстона Черчилля, Коко Шанель и других.
Читатель сможет познакомиться с философией и взглядами великих личностей прошлого и настоящего, найти мотивацию и даже ответы на вечные вопросы…</t>
  </si>
  <si>
    <t>Подарок для девочек. Большой альбом раскрасок</t>
  </si>
  <si>
    <t>Жуковская Е.Р.</t>
  </si>
  <si>
    <t>Большой альбом раскрасок</t>
  </si>
  <si>
    <t>978-5-17-100971-7</t>
  </si>
  <si>
    <t>280х210</t>
  </si>
  <si>
    <t>116x90/16*</t>
  </si>
  <si>
    <t>БолАльбомРаскр</t>
  </si>
  <si>
    <t>ASE000000000827442</t>
  </si>
  <si>
    <t>http://cdn.eksmo.ru/v2/ASE000000000827442/COVER/cover1.jpg</t>
  </si>
  <si>
    <t>БолАльбомРаскр Подарок для девочек.</t>
  </si>
  <si>
    <t>Альбом, который вы держите в руках, - занимательная, полезная развивающая раскраска для дошколят. Стильная, занимательная, полезная раскраска  будет интересна всем девочкам, которые любят картинки про принцесс.       - Веселые уроки рисования развивают речь, мелкую моторику, художественный вкус маленькой художницы.   - Это отличная основа для творчества - подружкам так интересно своими руками оживить картинки, раскрасив их цветными карандашами, маркерами, фломастерами, мелками.   - Занятия по альбому помогут ребенку раскрыть свой внутренний мир.</t>
  </si>
  <si>
    <t>Представляем авторскую раскраску, нарисованную известным питерским художником Еленой Жуковской. 
Раскраски прекрасно стимулируют развитие мелкой моторики, цветовосприятие, развивают художественный вкус малыша, а главное – это увлекательное и интересное занятие для детей.
Для дошкольного возраста.</t>
  </si>
  <si>
    <t>Самолеты, корабли, автомобили. Большой альбом раскрасок</t>
  </si>
  <si>
    <t>Рахманов В.А.</t>
  </si>
  <si>
    <t>978-5-17-100972-4</t>
  </si>
  <si>
    <t>ASE000000000827443</t>
  </si>
  <si>
    <t>http://cdn.eksmo.ru/v2/ASE000000000827443/COVER/cover1.jpg</t>
  </si>
  <si>
    <t>БолАльбомРаскр Самолеты, корабли, автомобили.</t>
  </si>
  <si>
    <t>Альбом, который вы держите в руках, — занимательная, полезная развивающая раскраска для дошколят.  
Коллекция картинок самолётов, кораблей, автомобилей собрана специально для компании дружных и веселых малышей.
• На каждой страничке этой книжки — всевозможные виды транспорта.
• Раскрашивая картинки, малыши знакомятся с марками автомобилей, моделями кораблей, самолетов, учатся описывать и сравнивать предметы, находят в них сходство и отличия, учатся мыслить творчески.
• Веселые уроки по окружающему миру развивают воображение, память и внимание, способствуют развитию речи, зрительного восприятия и мелкой моторики.</t>
  </si>
  <si>
    <t>На страницах альбома — автомобили, корабли и самолеты. Предложите малышу раскрасить картинку и придумать рассказ по рисунку — такие занятия формируют графические навыки и развивают творческие способности ребенка.   
Для дошкольного возраста.</t>
  </si>
  <si>
    <t>Шахматы для малышей. Учимся играть с 3-х лет</t>
  </si>
  <si>
    <t>Быстрякова Е.В.</t>
  </si>
  <si>
    <t>978-5-17-175001-5</t>
  </si>
  <si>
    <t>ASE000000000889827</t>
  </si>
  <si>
    <t>http://cdn.eksmo.ru/v2/ASE000000000889827/COVER/cover1.jpg</t>
  </si>
  <si>
    <t>БолСамоучительМаленьких Шахматы для малышей. Учимся играть с 3-х лет</t>
  </si>
  <si>
    <t>Откройте своему ребёнку мир шахмат — игры, которая развивает интеллект, память и воображение. «Шахматы для малышей. Учимся играть с 3-х лет» — это не скучный тренажёр, а весёлое путешествие по шахматному королевству!
Автор книги — Елена Быстрякова — в лёгкой и доступной манере рассказывает все нюансы этой интеллектуальной игры. А все потому, что сама является профессиональным игроком: шестикратной чемпионкой Ленинграда среди женщин и бронзовым призёром первенства СССР 1983 года. Сейчас работает детским шахматным тренером. 
•   Подробная информация о каждой шахматной фигуре.
•   Базовые понятия игры в картинках. 
•   Реальные шахматные партии.
•   Шахматные задачки для тренировки мышления и развития логики.
•   Шахматный словарь.
•   Рассказы о великих шахматистах прошлого и настоящего.
С этой шахматной энциклопедией ваш ребёнок с лёгкостью освоит первые шаги на шахматной доске, научится думать наперёд, принимать решения и радоваться собственным победам.
Подарите малышу умный старт — шахматы станут его первой школой логики и стратегического мышления!
«Шахматы для малышей» — прекрасный и полезный подарок ребёнку на 1 сентября, день рождения или Новый год!</t>
  </si>
  <si>
    <t>«Шахматы для малышей. Учимся играть с 3-х лет» — это иллюстрированный самоучитель, который шаг за шагом откроет ребёнку удивительный мир шахмат. Простые объяснения и красочные иллюстрации превратят знакомство с правилами интеллектуальной игры в увлекательное приключение.
Автор книги — Елена Витальевна Быстрякова, детский шахматный тренер, бронзовый призёр первенства СССР 1983 года и шестикратная чемпионка Ленинграда среди женщин. Она в лёгкой и доступной манере рассказывает, как двигаются фигуры, что значит «шах» и «мат» и как сыграть свою первую партию.
•   Подробная информация о каждой шахматной фигуре.
•   Базовые понятия игры в картинках.
•   Реальные шахматные партии.
•   Шахматные задачки для тренировки мышления и развития логики.
•   Шахматный словарь.
•   Рассказы о великих шахматистах прошлого и настоящего.
Плотные страницы и крупные картинки делают издание удобным для самых маленьких читателей. Учёба превращается в игру, а игра — в настоящую тренировку ума!
«Шахматы для малышей» поможет развить логическое мышление, внимание и усидчивость, подарит радость первых побед и станет отличным помощником для родителей и педагогов, которые хотят привить детям любовь к этому интеллектуальному виду спорта с ранних лет.</t>
  </si>
  <si>
    <t>Развод. Просто уходи</t>
  </si>
  <si>
    <t>Скай Н.</t>
  </si>
  <si>
    <t>978-5-17-182066-4</t>
  </si>
  <si>
    <t>ASE000000000895415</t>
  </si>
  <si>
    <t>http://cdn.eksmo.ru/v2/ASE000000000895415/COVER/cover1.jpg</t>
  </si>
  <si>
    <t>БудешьТолькоМоим Скай Развод. Просто уходи</t>
  </si>
  <si>
    <t>– Книга от самого читаемого автора ЛитРес в жанре любовного романа — впервые в серии «Будешь только моим»!
– Честная и пронзительная история о разводе как личном переломе, после которого героине приходится заново выстраивать жизнь. 
– Текст строится на узнаваемой жизненной ситуации: измена, распад брака, противоречивые эмоции и попытка выйти из кризиса без самообмана. 
– Надежда Скай чутко и психологически тонко описывает внутреннее состояние героини, ее выдержку и первые робкие шажки к самостоятельной жизни — так, что вызывает живое сопереживание читателя.
– Не пропустите другие книги серии, каждая из которых — самостоятельная жизненная история: «Дочь от лучшего друга», «Любовь без обязательств» и «Предать нельзя любить».</t>
  </si>
  <si>
    <t>Однажды после работы Вера возвращалась домой и с незнакомого номера получила голосовое сообщение, в котором её муж признавался в любви другой женщине. Вечером Вера включила мужу это сообщение, и муж сознался, что уже полгода любит другую. Он предложил Вере развестись, и она согласилась. Вера решила, что развод с предавшим ее человеком — это неплохой повод, чтобы начать новую жизнь и новые отношения.</t>
  </si>
  <si>
    <t>Рыжий доктор</t>
  </si>
  <si>
    <t>978-5-17-156240-3</t>
  </si>
  <si>
    <t>ASE000000000872789</t>
  </si>
  <si>
    <t>http://cdn.eksmo.ru/v2/ASE000000000872789/COVER/cover1.jpg</t>
  </si>
  <si>
    <t>Вильмонт(лучшее/м)Рыжий доктор</t>
  </si>
  <si>
    <t>От автора бестселлеров «Свои погремушки» и «Вафли по-шпионски». Для поклонников творчества Марии Метлицкой и Маши Трауб! Теперь в новом удобном формате покетбука!
В прошлом Игоря остались руины: развалины старой жизни, которая внезапно пошла под откос. Развод после долгих лет несчастливого брака, неприятности на работе, вереница взявшихся из ниоткуда напастей и тремор в руках как результат. А с ним ужасное осознание — он, выдающийся кардиохирург, никогда больше не сможет оперировать. Кажется, что выхода из череды неприятностей нет. Но жизнь — штука невероятная, и порой за самой черной ночью следует самый яркий рассвет. А пока Игорь будет греться на солнце и смывать печали в соленых водах Средиземного моря, куда поехал отдохнуть. Он еще даже не догадывается, что там его уже поджидает судьбоносная встреча, способная изменить все…</t>
  </si>
  <si>
    <t>Он уже больше ни на что не надеялся. За спиной остались только руины: неудавшийся брак с мучительным разводом, козни на работе и, как результат — тремор и уход из профессии. Так думал Рыжий доктор, теперь уже в прошлом выдающийся кардиохирург. Что ему остается? Прислушаться к совету и сменить обстановку. Но он и представить не мог, что море и солнце подарят ему рыжего котенка и танцующую женщину на пляже. Но не все так просто…
Последний роман Екатерины Вильмонт — это история, в которой судьба, несмотря ни на что, всегда дает второй шанс.</t>
  </si>
  <si>
    <t>Жена неверного ректора</t>
  </si>
  <si>
    <t>Аваланж М.</t>
  </si>
  <si>
    <t>Волшебная академия</t>
  </si>
  <si>
    <t>978-5-17-179352-4</t>
  </si>
  <si>
    <t>ВолшебнаяАкадемия</t>
  </si>
  <si>
    <t>ASE000000000893371</t>
  </si>
  <si>
    <t>http://cdn.eksmo.ru/v2/ASE000000000893371/COVER/cover1.jpg</t>
  </si>
  <si>
    <t>ВолшебнаяАкадемия Аваланж Жена неверного ректора</t>
  </si>
  <si>
    <t>– Интернет-бестселлер с более 2 млн прочтений на Литнет впервые в бумаге! Открытка в подарок к каждой книге!
– По роману создана интерактивная новелла в приложении My Way! Читайте книгу — проходите игру!
– Тропы в этой истории: умная попаданка; из дурнушки в красотку; красавец полицейский-дракон; противостояние героев; хитрая месть, сладкая как пончик; милашки-фамильяры; легкий юмор; детективная линия; тайны и загадки прошлого; романтика, страсть; хэппи-энд.</t>
  </si>
  <si>
    <t>Плакса, пампушка, дефективная... Как только не обзывают несчастную студентку Полицейской Академии, в тело которой я попала! Худшая ученица, жирное пятно на репутации блестящего мужа-ректора, который внаглую изменяет ей с королевой академии.
Но теперь в этом неуклюжем теле я. А у меня — смекалка и тайный дар. Преображусь, стану лучшей курсанткой! Обидчики получат сполна, а мой высокомерный красавец-муж еще не подозревает, что у него появился достойный противник. В схватке со мной ему не победить!</t>
  </si>
  <si>
    <t>Распутывая тайны усадеб. Археология неочевидного. Дело №18-24</t>
  </si>
  <si>
    <t>Ойнас Д.Б.</t>
  </si>
  <si>
    <t>Дедуктивное усадьбоведение. Метод Холмса</t>
  </si>
  <si>
    <t>978-5-17-181837-1</t>
  </si>
  <si>
    <t>Ратникова Арина Викторовна</t>
  </si>
  <si>
    <t>ДедуктУсадьбМетодХолмса</t>
  </si>
  <si>
    <t>ASE000000000895189</t>
  </si>
  <si>
    <t>http://cdn.eksmo.ru/v2/ASE000000000895189/COVER/cover1.jpg</t>
  </si>
  <si>
    <t>ДедуктУсадьбМетодХолмса Ойнас Распутывая тайны усадеб. Археология неочевидного. Дело №18-24</t>
  </si>
  <si>
    <t>Вторая книга в уникальной авторской серии «Дедуктивное усадьбоведение. Метод Холмса» — путеводитель в мир утраченных усадеб, предлагающий системный подход к изучению усадеб как историко-культурных объектов.
Как воссоздать прошлое, основываясь на достоверных фактах и научных методах?
«Археология неочевидного» — это универсальное руководство для всех, кто хочет погрузиться в усадьбоведение, научиться логически вести исследование и системно подходить к раскрытию тайн усадеб, опираясь на комплексный сбор и анализ разнообразных источников и свидетельств.
Вы познакомитесь с новыми авторскими методами раскрытия малоизученных и скрытых аспектов историко-культурного наследия. Углубляя свои знания, узнаете, как растения — от самых обычных до экзотических интродуцентов! — могут рассказать о характере владельцев, а остатки фундамента и малые архитектурные формы — поведать события лет минувших... 
Но главное, вы научитесь составлять сводный фиксационный план местности, чтобы за множеством деталей видеть целостный образ утраченного и в удивлении воскликнуть: «Как это возможно?!»
А в ответ услышать уже знакомое и ободряющее: «Элементарно, Ватсон».</t>
  </si>
  <si>
    <t>Тело человека</t>
  </si>
  <si>
    <t>МакРей Э.</t>
  </si>
  <si>
    <t>Детская энциклопедия</t>
  </si>
  <si>
    <t>978-5-17-146617-6</t>
  </si>
  <si>
    <t>ДетЭнц(best)</t>
  </si>
  <si>
    <t>ASE000000000858634</t>
  </si>
  <si>
    <t>http://cdn.eksmo.ru/v2/ASE000000000858634/COVER/cover1.jpg</t>
  </si>
  <si>
    <t>ДетЭнц(best)Тело человека</t>
  </si>
  <si>
    <t>Ищете красочную, познавательную и доступную энциклопедию для вашего ребёнка? Тогда вам нужна эта книга!
"Тело человека" из серии "Детская энциклопедия" рассказывает абсолютно всё о человеческом теле — от строения ногтей и волос до работы каждого внутреннего органа. Это издание отлично подойдёт для первого знакомства с анатомией. Книга заинтересует детей увлекательными вопросами и яркими иллюстрациями и станет прекрасным помощником на будущие школьные годы.
Как сердце качает кровь по телу? Почему волосы у людей разного цвета? Что происходит с едой, когда мы глотаем её? Авторы этой книги, известные популяризаторы науки для детей, просто и интересно раскрывают сложную тему и сумеют заинтересовать как маленьких, так и взрослых читателей.
Книга расширит кругозор ребёнка, даст важные научные знания о мире и увлечёт на много часов полезным и интересным чтением. Дарите детям интересные и полезные книги!</t>
  </si>
  <si>
    <t>Книга «Тело человека» из серии «Детская энциклопедия» рассказывает абсолютно всё о человеческом теле — от строения ногтей и волос до работы каждого внутреннего органа. Это издание отлично подойдёт для первого знакомства с анатомией. Книга заинтересует детей увлекательными вопросами и яркими иллюстрациями и станет прекрасным помощником на будущие школьные годы. 
Как сердце качает кровь по телу? Почему волосы у людей разного цвета? Что происходит с едой, когда мы глотаем её? 
Авторы этой книги, известные популяризаторы науки для детей, просто и интересно раскрывают сложную тему и сумеют заинтересовать как маленьких, так и взрослых читателей.
Для среднего школьного возраста</t>
  </si>
  <si>
    <t>Рядовой Кнопка. Рассказы о войне</t>
  </si>
  <si>
    <t>Смелик Э.В., Лапшина Д.Ю., Нестерина Е.В.</t>
  </si>
  <si>
    <t>978-5-17-178296-2</t>
  </si>
  <si>
    <t>ASE000000000892503</t>
  </si>
  <si>
    <t>http://cdn.eksmo.ru/v2/ASE000000000892503/COVER/cover1.jpg</t>
  </si>
  <si>
    <t>Детям о Родине Смелик Рядовой Кнопка. Рассказы о войне</t>
  </si>
  <si>
    <t>В этот уникальный сборник рассказов, написанных современными авторами, вошли истории о повседневном героизме наших предков, столкнувшихся с Великой Отечественной войной.
Через трогательные судьбы детей, взрослых и даже животных раскрываются истории о дружбе, верности и стойкости.
Они учат ценить жизнь, понимать цену доброты и помнить: даже в кромешной тьме есть место свету — если рядом те, кто готов поддержать.</t>
  </si>
  <si>
    <t>В сборник вошли рассказы современных авторов о Великой Отечественной войне (1941–1945), о повседневном героизме взрослых, детей и даже животных, а ещё о памяти, которая не перестаёт передаваться из поколения в поколение.
Для среднего школьного возраста.</t>
  </si>
  <si>
    <t>Противостояние</t>
  </si>
  <si>
    <t>978-5-17-122060-0</t>
  </si>
  <si>
    <t>The Stand</t>
  </si>
  <si>
    <t>ASE000000000850541</t>
  </si>
  <si>
    <t>http://cdn.eksmo.ru/v2/ASE000000000850541/COVER/cover1.jpg</t>
  </si>
  <si>
    <t>Кинг(книжная полка)Противостояние</t>
  </si>
  <si>
    <t>– От автора культовых романов «Зеленая миля», «Сияние» и «Институт».
– Стивен Кинг — один из самых популярных писателей современности. Его романы переведены на 44 языка, изданы в 80 странах и разошлись по свету тиражом свыше 400 000 000 экземпляров.
– Серия «Кинг: Книжная полка» — лучшие произведения мастера ужасов в коллекционном оформлении художника Андрея Фереза. Суперобложка, лента-ляссе и белая офсетная бумага.</t>
  </si>
  <si>
    <t>Америка превратилась в ад.
Из секретной лаборатории вырвался на свободу опаснейший вирус. Умерли сотни тысяч, миллионы ни в чем не повинных людей… Однако и это еще не все. Вступили в игру беспощадные и могучие силы. Рвется к власти таинственный темный человек, способный подчинять себе слабые, сомневающиеся души. Кто он? Откуда явился? Что сулит человечеству его победа? Немногие люди, не утратившие еще представления о Добре и Зле, должны понять это, - ведь, не зная врага, его невозможно победить… Роман "Противостояние" - одно из лучших произведений "короля ужасов" Стивена Кинга - в новом переводе и без сокращений!</t>
  </si>
  <si>
    <t>Мертвые души</t>
  </si>
  <si>
    <t>978-5-17-157245-7</t>
  </si>
  <si>
    <t>ASE000000000873836</t>
  </si>
  <si>
    <t>http://cdn.eksmo.ru/v2/ASE000000000873836/COVER/cover1.jpg</t>
  </si>
  <si>
    <t>КнНаВсеВремена(м)Гоголь Мертвые души</t>
  </si>
  <si>
    <t>Бессмертная классика русской литературы от одного из самых выдающихся писателей XIX века. «Мертвые души» Гоголя вошли во «Всемирную библиотеку» — список из 100 наиболее значимых произведений мировой литературы. Это не просто поэма об аферисте, скупавшем души умерших крестьян, это «Поэзия великой Страны».</t>
  </si>
  <si>
    <t>Поэма "Мертвые души" еще при жизни автора была переведена на множество других языков. Она имела невероятный успех. Никому до Гоголя и после него не удавалось так ярко и остро описать пороки и слабости русского человека, так живо и правдиво отразить важнейшие для России проблемы. Прошло 180 лет, и поэма звучит как только что написанная. Чичиковы, Коробочки, Ноздревы, Плюшкины, Собакевичи — их стремления, чувства, поступки не кажутся нам отголосками прошлого. Современное и острое звучание эти персонажи обретают, когда мы смотрим все новые и новые спектакли и фильмы по этой бессмертной поэме.</t>
  </si>
  <si>
    <t>Отцы и дети</t>
  </si>
  <si>
    <t>Тургенев И.С.</t>
  </si>
  <si>
    <t>978-5-17-157550-2</t>
  </si>
  <si>
    <t>ASE000000000874162</t>
  </si>
  <si>
    <t>http://cdn.eksmo.ru/v2/ASE000000000874162/COVER/cover1.jpg</t>
  </si>
  <si>
    <t>КнНаВсеВремена(м)Тургенев Отцы и дети</t>
  </si>
  <si>
    <t>Нетленная классика. Один из самых известных романов Ивана Тургенева. Отличный психологический роман о переоценке ценностей и взаимоотношении поколений. Переиздание в новой серии «Книга на все времена» — лучшие произведения русской и мировой классике в удобном формате и по доступной цене.</t>
  </si>
  <si>
    <t>"Отцы и дети" — знаменитый роман Тургенева, ставший чуть ли не самым значительным в истории произведением о взаимоотношениях поколений. Споры главного героя Евгения Базарова, называющего себя нигилистом и отрицающего расхожие представления о жизни, искусстве, морали, природе человека, и его антагониста Павла Кирсанова, аристократа до мозга костей, составляют главную проблематику романа.
Но сюжетная канва строится скорее на внутреннем конфликте самого Базарова. Только что отрицавший все и вся герой, не веривший в любовь, смеявшийся над своим приятелем, способным на нежные чувства, вдруг сам страстно и пылко влюбляется.
И все вдруг переворачивается вверх дном — с любовью Базаров совладать не в силах, она оказывается сильнее самых твердых убеждений.</t>
  </si>
  <si>
    <t>Восточные гимнастики — золотые правила крепкого здоровья</t>
  </si>
  <si>
    <t>Минь Лао</t>
  </si>
  <si>
    <t>Медицина Востока от 100 болезней</t>
  </si>
  <si>
    <t>978-5-17-180760-3</t>
  </si>
  <si>
    <t>МедицинаВостока</t>
  </si>
  <si>
    <t>ASE000000000880731</t>
  </si>
  <si>
    <t>http://cdn.eksmo.ru/v2/ASE000000000880731/COVER/cover1.jpg</t>
  </si>
  <si>
    <t>МедицинаВостока Минь Лао Восточные гимнастики — золотые правила крепкого здоровья</t>
  </si>
  <si>
    <t>Когда мы начинаем путь к здоровью, часто ищем что-то новое, сложное, высокотехнологичное. Однако все важное и необходимое уже есть внутри нас, нужно лишь убрать лишнее, вернуться к простоте и вниманию к телу. Это подтверждают результаты использования четырех восточных оздоровительных систем — Цигун, Ши дуань цзинь, Таньчжон хохыппоп и методика Кацудзо Ниши. 
В основе каждой из гимнастик — система принципов и упражнений, направленных на восстановление физического и душевного равновесия.
Цигун поможет укрепить организм и справиться с эмоциональным напряжением, Ши дуань цзинь — вернуть гибкость и упругость тела, дыхательные практики Таньчжон хохыппоп восстанавливают гармоничный ток энергии, а система Кацудзо Ниши улучшает состояние позвоночника и нервной системы.
Внедряя эти системы в жизнь, вы узнаете, как открыть доступ к внутренним ресурсам организма и обрести здоровье и гармонию без «волшебных таблеток» и неимоверных усилий. Текст снабжен иллюстрациями и подробными схемами выполнения упражнений.
С помощью этой книги вы сможете:
·   укрепить тело и иммунную систему;
·   вернуть себе энергию и жизненный тонус;
·   снять мышечные блоки и усталость;
·   обрести гармонию и радость жизни.
Книга в твердой обложке.</t>
  </si>
  <si>
    <t>Живая вода. Как зарядить воду для блага и добра. Секреты знахарки</t>
  </si>
  <si>
    <t>Исаева Лукерья</t>
  </si>
  <si>
    <t>978-5-17-185908-4</t>
  </si>
  <si>
    <t>ASE000000000898455</t>
  </si>
  <si>
    <t>http://cdn.eksmo.ru/v2/ASE000000000898455/COVER/cover1.jpg</t>
  </si>
  <si>
    <t>НародныеПрактики Исаева Живая вода. Как зарядить воду для блага и добра. Секреты знахарки</t>
  </si>
  <si>
    <t>Древние целители знали то, что вода — не просто вещество, а живая сущность, способная впитывать мысли, слова и намерения. И этой силой может воспользоваться каждый.
Потомственная целительница делится знаниями, которые передавались из поколения в поколение. Вы узнаете, как превратить обычную воду из-под крана в «живую». Внутри книги вы найдете:
•   мудрость и силу — секреты знахарки; 
•   проверенные практики — наговоры и молитвы на все случаи жизни, от привлечения удачи до защиты дома.
Это книга для тех, кто хочет научиться «программировать» реальность на благо и добро простыми домашними способами.</t>
  </si>
  <si>
    <t>Наследие мудрых</t>
  </si>
  <si>
    <t>978-5-17-150656-8</t>
  </si>
  <si>
    <t>140х155</t>
  </si>
  <si>
    <t>НаследиеМудрых</t>
  </si>
  <si>
    <t>Τὰ εἰς ἑαυτόν</t>
  </si>
  <si>
    <t>ASE000000000866971</t>
  </si>
  <si>
    <t>http://cdn.eksmo.ru/v2/ASE000000000866971/COVER/cover1.jpg</t>
  </si>
  <si>
    <t>НаследиеМудрых Марк Аврелий. Наедине с собой</t>
  </si>
  <si>
    <t>Марк Аврелий - римский император и стоик, чье правление пришлось на «золотой век Римской империи», а его самого называли философом на троне. 
«Наедине с собой» — собрание мыслей Марка Аврелия, созданное в конце II века н.э. Эти записи содержат рассуждения римского императора о духе, долге и совести, а также отражает его упорное стремление не только руководствоваться в своем мироощущении идеями стоицизма, но и развивать его для будущих поколений.</t>
  </si>
  <si>
    <t>Марк Аврелий - римский император и стоик, чье правление пришлось на «золотой век Римской империи», а его самого называли философом на троне. 
«Наедине с собой» — собрание мыслей Марка Аврелия, созданное в конце II века н.э. Эти записи содержат рассуждения римского императора о духе, долге и совести, а также отражает его упорное стремление не только руководствоваться в своем мироощущении идеями стоицизма, но и развивать его для будущих поколений.
Размышления Марка Аврелия — этическое учение, оценка жизни с философско-нравственной стороны и советы, как к ней относиться, что остается актуальным и нужным современному человеку, заинтересованному в плодотворной и комфортной жизни, спустя тысячелетия. 
Оригинальный и удобный формат книги позволит вам углубиться в античный стоицизм, который не теряет и сегодня, а уникальное художественное оформление позволит вам наслаждаться не только глубокими и дальновидными рассуждениями римского философа на троне, но и качественными иллюстрациями.</t>
  </si>
  <si>
    <t>ОГЭ. Русский язык. Полный школьный курс в упражнениях</t>
  </si>
  <si>
    <t>Розенталь Д.Э.</t>
  </si>
  <si>
    <t>978-5-17-185148-4</t>
  </si>
  <si>
    <t>Кочепасова Мария Александровна</t>
  </si>
  <si>
    <t>ASE000000000897731</t>
  </si>
  <si>
    <t>http://cdn.eksmo.ru/v2/ASE000000000897731/COVER/cover1.jpg</t>
  </si>
  <si>
    <t>ОГЭ(СамСебеРепетитор)Розенталь Русский язык. Полный школьный курс в упражнениях</t>
  </si>
  <si>
    <t>Розенталь Дитмар Эльяшевич — лингвист, профессор, известный автор пособий и справочников по русскому языку и стилистике. Его труды признаются эталонными и остаются востребованными как школьниками, так и учителями.
В книге собран справочный материал по всем основным разделам современного русского языка. Для грамотного письма и подготовки к экзаменам необходимы знания, которые представлены в разделах «Орфография и морфология», «Синтаксис и пунктуация». Пособие дополнено разделом «Лексика и стилистика», который незаменим при изучении выразительных возможностей русского языка и стилистическом анализе текста.
Более 250 упражнений, вошедших в книгу, помогут закрепить изученный материал. Вы сможете уверенно написать сочинение и изложение, а также выполнить тестовые задания ОГЭ на высоком уровне.
Издание будет полезно школьникам при подготовке к ОГЭ и другим экзаменам по русскому языку, а также абитуриентам, учителям русского языка, преподавателям подготовительных курсов и репетиторам.</t>
  </si>
  <si>
    <t>ОГЭ и ЕГЭ. Русский язык. Большой справочник с упражнениями и диктантами. Подготовка за 15 минут в день</t>
  </si>
  <si>
    <t>ГУМАНИТАРНЫЕ ПРЕДМЕТЫ (10-11 КЛ)</t>
  </si>
  <si>
    <t>978-5-17-185012-8</t>
  </si>
  <si>
    <t>ASE000000000897723</t>
  </si>
  <si>
    <t>http://cdn.eksmo.ru/v2/ASE000000000897723/COVER/cover1.jpg</t>
  </si>
  <si>
    <t>ОГЭ/ЕГЭ(СамСебеРепетитор)Розенталь Русский язык. Большой справочник с упражнениями и диктантами. Подготовка за 15 минут в день</t>
  </si>
  <si>
    <t>Розенталь Дитмар Эльяшевич — известный языковед, автор справочников и пособий по орфографии, пунктуации и стилистике. Его труды признаются эталонными и остаются востребованными как школьниками, так и учителями.
Выучить весь русский за 15 минут в день? Легко!
Этот справочник станет вашим надежным помощником в экспресс-подготовке к ОГЭ и ЕГЭ по русскому языку. Всего 15 минут ежедневных занятий помогут повторить всю школьную программу и научиться писать без ошибок.
В книге собран полный курс русского языка: орфография, пунктуация и стилистика — только то, что нужно для экзамена. Уникальная система позволяет не просто прочитать теорию, но и сразу закрепить ее с помощью тренировочных заданий и диктантов. Материал разбит на удобные блоки, что обеспечивает быстрый поиск нужной темы. Регулярная работа с пособием поможет довести навыки грамотного письма до автоматизма.
Книга будет полезна учащимся старших классов и абитуриентам, а также учителям и преподавателям русского языка.</t>
  </si>
  <si>
    <t>ОГЭ и ЕГЭ. Русский язык. Правила + упражнения</t>
  </si>
  <si>
    <t>978-5-17-185008-1</t>
  </si>
  <si>
    <t>ASE000000000897717</t>
  </si>
  <si>
    <t>http://cdn.eksmo.ru/v2/ASE000000000897717/COVER/cover1.jpg</t>
  </si>
  <si>
    <t>ОГЭ/ЕГЭ(СамСебеРепетитор)Розенталь Русский язык. Правила + упражнения</t>
  </si>
  <si>
    <t>Розенталь Дитмар Эльяшевич — известный языковед, автор справочников и пособий по орфографии, пунктуации и стилистике. Его труды признаются эталонными и остаются востребованными как школьниками, так и учителями.
В книге содержится обширный справочный и дидактический материал по всем разделам современного русского языка. Для грамотного письма необходимы знания, которые представлены в разделах «Орфография», «Морфология», «Синтаксис и пунктуация». В изучении выразительных возможностей русского языка помогут разделы «Лексика и фразеология» и «Состав слова. Словообразование. Формообразование».
Кроме необходимого для подготовки к экзаменам теоретического материала, в пособии собрано около 450 упражнений. С помощью практической части вам удастся лучше закрепить все полученные знания.
Книга будет полезна школьникам и абитуриентам, а также пригодится учителям русского языка, преподавателям подготовительных курсов, репетиторам.</t>
  </si>
  <si>
    <t>Ладушки-ладошки. Потешки для малышей</t>
  </si>
  <si>
    <t>Карганова Е.Г.</t>
  </si>
  <si>
    <t>Первая книжка-раскладушка</t>
  </si>
  <si>
    <t>978-5-17-184283-3</t>
  </si>
  <si>
    <t>135х125</t>
  </si>
  <si>
    <t>картон мелованный 280</t>
  </si>
  <si>
    <t>ПервКнРаскладушка</t>
  </si>
  <si>
    <t>ASE000000000897266</t>
  </si>
  <si>
    <t>http://cdn.eksmo.ru/v2/ASE000000000897266/COVER/cover1.jpg</t>
  </si>
  <si>
    <t>ПервКнРаскладушка Карганова Ладушки-ладошки. Потешки для малышей</t>
  </si>
  <si>
    <t>«Ладушки-ладошки» — замечательное игровое стихотворение для малышей, которое написала Екатерина Георгиевна Карганова — классик детской литературы и автор более 150 детских книг. Стихотворение по стилистике отсылает к народным потешкам: малыш сможет не только слушать и запоминать весёлые строчки, но и играть вместе со своими ручками, ножками и пальчиками во время чтения. Книга издается в уютном карманном формате и содержит красочные и добрые иллюстрации Г. Соколова.</t>
  </si>
  <si>
    <t>Середина сосиски. Котёнок по имени Гав</t>
  </si>
  <si>
    <t>978-5-17-183657-3</t>
  </si>
  <si>
    <t>ASE000000000896569</t>
  </si>
  <si>
    <t>http://cdn.eksmo.ru/v2/ASE000000000896569/COVER/cover1.jpg</t>
  </si>
  <si>
    <t>ПервКнРаскладушка Остер Середина сосиски. Котёнок по имени Гав</t>
  </si>
  <si>
    <t>Не секрет, что сосиска гораздо вкуснее, если разделить её пополам с другом... Ваш малыш уже знаком с котёнком по имени Гав и его другом щенком Шариком? Это знакомство можно начать или продолжить благодаря книжке-раскладушке.  Небольшой формат книги из плотного картона - то, что нужно для маленьких ручек.</t>
  </si>
  <si>
    <t>Любимые игрушки. Стихи-малютки</t>
  </si>
  <si>
    <t>Степанов В.А.</t>
  </si>
  <si>
    <t>978-5-17-184625-1</t>
  </si>
  <si>
    <t>ASE000000000897350</t>
  </si>
  <si>
    <t>http://cdn.eksmo.ru/v2/ASE000000000897350/COVER/cover1.jpg</t>
  </si>
  <si>
    <t>ПервКнРаскладушка Степанов Любимые игрушки. Стихи-малютки</t>
  </si>
  <si>
    <t>В этой яркой книжке-раскладушке собраны коротенькие стихи об игрушках - "Львёнок", "Утёнок", "Кораблик", "Ключик", "Теремок" -  замечательного поэта Владимира Степанова.  Небольшой формат книги из плотного картона - то, что нужно для маленьких ручек.</t>
  </si>
  <si>
    <t>Рыжий, рыжий, конопатый</t>
  </si>
  <si>
    <t>978-5-17-184246-8</t>
  </si>
  <si>
    <t>ASE000000000897233</t>
  </si>
  <si>
    <t>http://cdn.eksmo.ru/v2/ASE000000000897233/COVER/cover1.jpg</t>
  </si>
  <si>
    <t>ПервКнРаскладушка Успенский Рыжий, рыжий, конопатый</t>
  </si>
  <si>
    <t>«Рыжий, рыжий, конопатый» – красочная и весёлая книжка-раскладушка. Знаменитое стихотворение Эдуарда Успенского сопровождают яркие иллюстрации А. Халиловой. Эта книга идеально подойдёт для увлекательного чтения вместе с ребёнком.
Для занятий взрослых с детьми (текст читают взрослые).
Для дошкольного возраста.</t>
  </si>
  <si>
    <t>Сказки на ночь для любимых внучат</t>
  </si>
  <si>
    <t>Успенский Э.Н., Чуковский К.И., Осеева В.А.</t>
  </si>
  <si>
    <t>Подарок от бабушки</t>
  </si>
  <si>
    <t>978-5-17-184677-0</t>
  </si>
  <si>
    <t>ПодарокБабушки</t>
  </si>
  <si>
    <t>ASE000000000897392</t>
  </si>
  <si>
    <t>http://cdn.eksmo.ru/v2/ASE000000000897392/COVER/cover1.jpg</t>
  </si>
  <si>
    <t>ПодарокБабушки Успенский/ Чуковский Сказки на ночь для любимых внучат</t>
  </si>
  <si>
    <t>Каждый ребёнок прекрасно знает, зачем ему бабушка — чтобы любить, баловать, печь самые вкусные в мире пирожки, крепко-крепко обнимать и дарить подарки! Например, хорошие добрые книжки серии «Подарок от бабушки»!
В них собраны самые лучшие классические сказки, а также сказки современных писателей — Э. Успенского, В. Осеевой, К. Чуковского, Е. Каргановой и других.
В эту книгу вошли добрые сказки, а также колыбельные песенки, которые идеально подойдут для чтения перед сном.
С нашей книгой сны станут ещё волшебнее!</t>
  </si>
  <si>
    <t>В сборник вошли самые лучшие сказки для чтения перед сном — русские народные и авторские, классические и современные. Их написали и пересказали знаменитые писатели — Л. Н. Толстой, К. Д. Ушинский, К. Чуковский, В. Степанов, В. Осеева, Э. Успенский и другие. Читать перед сном детям — очень полезное занятие! Ведь, помимо такого необходимого общения с родителями, ребёнок на слух запомнит стихи и сказки, и обязательно полюбит совместное чтение! А ещё в этом сборнике много колыбельных.
Для дошкольного возраста.</t>
  </si>
  <si>
    <t>Вода исполнит ваши желания. Как запрограммировать воду на удачу, здоровье, благополучие</t>
  </si>
  <si>
    <t>978-5-17-152545-3</t>
  </si>
  <si>
    <t>ASE000000000867487</t>
  </si>
  <si>
    <t>http://cdn.eksmo.ru/v2/ASE000000000867487/COVER/cover1.jpg</t>
  </si>
  <si>
    <t>ПрактичМагияЖизни Вода исполнит ваши желания. Как запрограммировать воду на удачу, здоровье, благополучие</t>
  </si>
  <si>
    <t>Наука в загадках и отгадках</t>
  </si>
  <si>
    <t>Альтшулер В.С.</t>
  </si>
  <si>
    <t>Простая наука (покет)</t>
  </si>
  <si>
    <t>978-5-17-185051-7</t>
  </si>
  <si>
    <t>Кондакова Мария Андреевна</t>
  </si>
  <si>
    <t>ПростаяНаука(м)</t>
  </si>
  <si>
    <t>ASE000000000897799</t>
  </si>
  <si>
    <t>http://cdn.eksmo.ru/v2/ASE000000000897799/COVER/cover1.jpg</t>
  </si>
  <si>
    <t>ПростаяНаука(м)Альтшулер Наука в загадках и отгадках</t>
  </si>
  <si>
    <t>Невероятно, но наука – это не только опыты и эксперименты, сложные задачи и лабораторные работы. Наука окружает нас везде: дома и в живой природе; она способна разгадать любые загадки, которые нас занимают. Эта книга увлекательно рассказывает о чудесах химии, физики и биологии, которые встречаются нам буквально на каждом шагу.  Открой эту книгу, и ты узнаешь, почему шумит чайник, что такое «жесткая вода», почему мы слышим эхо, почему цветы после дождя пахнут сильнее, зачем коршун парит кругами... и многое другое!</t>
  </si>
  <si>
    <t>Распутин. Сталин (подарочное)</t>
  </si>
  <si>
    <t>Подарочные издания Эдварда Радзинского</t>
  </si>
  <si>
    <t>978-5-17-168103-6</t>
  </si>
  <si>
    <t>РадзинскийПодИзд</t>
  </si>
  <si>
    <t>ASE000000000884601</t>
  </si>
  <si>
    <t>http://cdn.eksmo.ru/v2/ASE000000000884601/COVER/cover1.jpg</t>
  </si>
  <si>
    <t>РадзинскийПодИзд Распутин. Сталин</t>
  </si>
  <si>
    <t>В книгу Эдварда Радзинского вошли два его романа-бестселлера «Распутин» и «Сталин».</t>
  </si>
  <si>
    <t>Что ты выберешь? 500+ вопросов, выносящих мозг. Смешно, абсурдно и нескучно</t>
  </si>
  <si>
    <t>Расслабь мозги</t>
  </si>
  <si>
    <t>978-5-17-184687-9</t>
  </si>
  <si>
    <t>РасслабьМозги</t>
  </si>
  <si>
    <t>ASE000000000897279</t>
  </si>
  <si>
    <t>http://cdn.eksmo.ru/v2/ASE000000000897279/COVER/cover1.jpg</t>
  </si>
  <si>
    <t>РасслабьМозги Что ты выберешь? 500+ вопросов, выносящих мозг. Смешно, абсурдно и нескучно</t>
  </si>
  <si>
    <t>Забудьте о скучных разговорах и неловком молчании!
Приготовьтесь к захватывающему путешествию в мир абсурда и веселья!
Эта книга-игра не только развеселит до слез, но и устроит настоящую встряску мозгу. Абсурдные вопросы без «правильных» ответов разбудят твой креатив, а дальше — самая классная часть игры: объяснить и отстоять свой выбор.
«Что ты выберешь?» — это настоящий генератор смеха, веселья и дружеских споров. Незаменимый помощник в поездках, на переменах, вечеринках или когда «умираешь от скуки». Играй где угодно — тут нужны только фантазия, чувство юмора и желание веселиться!
Открывай книгу, включай воображение, зови друзей и семью — скучно не будет точно!
Идеально подходит для детей и подростков в возрасте 9–13 лет, а также их родителей.
Что ты выбираешь: иметь руки-спагетти или ноги-пружины?
Не знаешь, что ответить? Отлично! Значит, эта книга для тебя.
Никаких правил. Никаких верных ответов. Только твой выбор.
Одна книга-игра = 100500 минут классного общения и веселья.
Более 450 безумных вопросов, которые пробуждают воображение и заставляют мозг искать самые нестандартные оправдания для самых странных выборов.</t>
  </si>
  <si>
    <t>Гимнастики Китая, Японии, Кореи. Сокровищница восточных методик оздоровления всего организма</t>
  </si>
  <si>
    <t>Самоучитель восточной медицины</t>
  </si>
  <si>
    <t>978-5-17-180761-0</t>
  </si>
  <si>
    <t>СамоучительВосточМедицины</t>
  </si>
  <si>
    <t>ASE000000000880732</t>
  </si>
  <si>
    <t>http://cdn.eksmo.ru/v2/ASE000000000880732/COVER/cover1.jpg</t>
  </si>
  <si>
    <t>СамоучительВосточМедицины Минь Лао Гимнастики Китая, Японии, Кореи. Сокровищница восточных методик оздоровления всего организма</t>
  </si>
  <si>
    <t>Когда мы начинаем путь к здоровью, часто ищем что-то новое, сложное, высокотехнологичное. Однако все важное и необходимое уже есть внутри нас, нужно лишь убрать лишнее, вернуться к простоте и вниманию к телу. Это подтверждают результаты использования четырех восточных оздоровительных систем — Цигун, Ши дуань цзинь, Таньчжон хохыппоп и методика Кацудзо Ниши. 
В основе каждой из гимнастик — система принципов и упражнений, направленных на восстановление физического и душевного равновесия.
Цигун поможет укрепить организм и справиться с эмоциональным напряжением, Ши дуань цзинь — вернуть гибкость и упругость тела, дыхательные практики Таньчжон хохыппоп восстанавливают гармоничный ток энергии, а система Кацудзо Ниши улучшает состояние позвоночника и нервной системы.
Внедряя эти системы в жизнь, вы узнаете, как открыть доступ к внутренним ресурсам организма и обрести здоровье и гармонию без «волшебных таблеток» и неимоверных усилий. Текст снабжен иллюстрациями и подробными схемами выполнения упражнений.
С помощью этой книги вы сможете:
·   укрепить тело и иммунную систему;
·   вернуть себе энергию и жизненный тонус;
·   снять мышечные блоки и усталость;
·   обрести гармонию и радость жизни.
Книга в мягкой обложке.</t>
  </si>
  <si>
    <t>Как нарисовать 100 животных: шаг за шагом</t>
  </si>
  <si>
    <t>978-5-17-122007-5</t>
  </si>
  <si>
    <t>ASE000000000850482</t>
  </si>
  <si>
    <t>http://cdn.eksmo.ru/v2/ASE000000000850482/COVER/cover1.jpg</t>
  </si>
  <si>
    <t>СамПростойСамоучитель(для детей)100 животных.Как нарисовать: шаг за шагом</t>
  </si>
  <si>
    <t>О чем эта книга
Прекрасно иллюстрированные рисовалки и раскраски для дошколят.  
Кому эта книга будет интересна
Книжка обязательно понравится юным художникам и маленьким фантазёрам.
Каковы особенности этой книги  
• Пошаговые инструкции сделают первые уроки рисование простыми и увлекательными. 
• Рисовать и раскрашивать картинки животных не только весело и интересно, но и очень полезно для творческого и интеллектуального развития ребёнка.
• Малыши рисуют и раскрашивают картинки и запоминают названия животных, учатся описывать и сравнивать предметы, находить в них сходство и отличия, начинают мыслить творчески.
• На плотной бумаге можно рисовать карандашами, маркерами, красками и мелками. Начав дорисовывать и раскрашивать первую страницу, ребенок уже не сможет оторваться.</t>
  </si>
  <si>
    <t>Как научиться рисовать животных? Это просто! Это весело и интересно!
В замечательной книжке «Как нарисовать 100 животных шаг за шагом» — коллекция пошаговых рисовалок и интересных заданий, которые развивают мелкую моторику, мышление, память, внимание и воображение. 
С нашей книжкой можно научиться рисовать и котика, и лошадку, и зайчика, и даже серого волка. Маленький художник сможет удивить всех необычными рисунками, которые сделал сам! 
Для дошкольного возраста.</t>
  </si>
  <si>
    <t>Четвертый путь к сознанию</t>
  </si>
  <si>
    <t>Гурджиев Г.</t>
  </si>
  <si>
    <t>Тайны знания. Покетбук</t>
  </si>
  <si>
    <t>978-5-17-159812-9</t>
  </si>
  <si>
    <t>ТайныЗнания(м)</t>
  </si>
  <si>
    <t>ASE000000000876387</t>
  </si>
  <si>
    <t>http://cdn.eksmo.ru/v2/ASE000000000876387/COVER/cover1.jpg</t>
  </si>
  <si>
    <t>ТайныЗнания(м)Гурджиев Четвертый путь к сознанию</t>
  </si>
  <si>
    <t>Георгий Иванович Гурджиев — одна из самых выдающихся и загадочных личностей ХХ века. Философ-мистик, писатель, композитор, путешественник, основатель Института гармонического развития человека, он известен в первую очередь как создатель эзотерического учения Четвертого пути, оказавшего колоссальное влияние на многие духовные школы по всему миру.
В данный сборник вошли четыре книги программного цикла Гурджиева «Всё и вся», в котором изложены история и основы его учения: «Человек — это многосложное существо», «Встречи с замечательными людьми», «Жизнь реальна только тогда, когда “Я есть”» и «Взгляды из реального мира». В них описаны три традиционных пути человека — «путь факира», или путь тела; «путь монаха», или путь веры; «путь йога», или путь ума; а также универсальный Четвертый путь, сочетающий в себе физическую, эмоциональную и интеллектуальную сферы. Сутью последнего является трансформация человеческого сознания, включающая достижение гармонии и состояния просветления.</t>
  </si>
  <si>
    <t>Сказание о Сы Мин. Книга 2</t>
  </si>
  <si>
    <t>Фэйсян Ц.</t>
  </si>
  <si>
    <t>Хиты Китая. Фэнтези</t>
  </si>
  <si>
    <t>978-5-17-182904-9</t>
  </si>
  <si>
    <t>Москалева Галина Александровна</t>
  </si>
  <si>
    <t>ХитыКитаяФэнтези</t>
  </si>
  <si>
    <t>Si Ming / 司命vol.2</t>
  </si>
  <si>
    <t>ASE000000000886946</t>
  </si>
  <si>
    <t>http://cdn.eksmo.ru/v2/ASE000000000886946/COVER/cover1.jpg</t>
  </si>
  <si>
    <t>ХитыКитаяФэнтези Сказание о Сы Мин. Книга 2</t>
  </si>
  <si>
    <t>– Финальная часть романтической фэнтези-дилогии Цзюлу Фэйсян.
– Приквел к невероятно популярному роману «Разлука Орхидеи и Повелителя демонов».
– На китайских платформах у цикла высокие оценки и десятки тысяч отзывов. Также идет работа над экранизацией в формате дорамы.
– История смертной девушки и дракона в сеттинге Древнего Китая. Внутри: китайская мифология, небожители и демоны, перерождение и сильная героиня.
– Для поклонников романов Цзюлу Фэйсян «Синий шепот», «Легенда о Чжаояо», «Защити сердце» и книг серии «Хиты Китая»: «Три жизни, три мира. Записки у изголовья», «Светлый пепел луны» и «Стеклянная душа красавицы».
– Красивое и качественное издание: твердая обложка с рельефным тиснением, цветной фольгой и иллюстрацией от художницы DizDS, вклейка с персонажами от Dorothywei, подробные схемы по миру книги на форзацах, офсетная бумага и стильная верстка.</t>
  </si>
  <si>
    <t>Охваченная внутренним демоном, Эр Шэн все больше теряет себя. Не в силах совладать со злом внутри, она просит Чан Юаня только об одном — освободить ее. В последний раз держа возлюбленную на руках, Чан Юань понимает: для Эр Шэн это не конец. Ведь она была лишь испытанием, предназначенным для Сы Мин.
Тем временем в Небесном царстве Звездная владычица пробуждается после долгого сна, похожего на чужую жизнь. Чан Юань вновь заточен в руинах Десяти Тысяч Небес, а Сы Мин возвращается к своим обязанностям, не помня ни любви, ни боли, которые успела пережить. Небесный император готовится сделать ее своей женой, но Сы Мин чувствует: он скрывает от нее нечто важное. Книга Судеб еще не закончена — и Звездная владычица покажет, что ждет тех, кто осмелится писать историю вместо нее!
История о любви, вписанной в Книгу Судеб. История о том, как изменить предначертанное.</t>
  </si>
  <si>
    <t>Первая энциклопедия для мальчиков</t>
  </si>
  <si>
    <t>Энциклопедия для мальчиков и девочек</t>
  </si>
  <si>
    <t>978-5-17-182148-7</t>
  </si>
  <si>
    <t>ЭнцМальчиковДевочек</t>
  </si>
  <si>
    <t>ASE000000000895459</t>
  </si>
  <si>
    <t>http://cdn.eksmo.ru/v2/ASE000000000895459/COVER/cover1.jpg</t>
  </si>
  <si>
    <t>ЭнцМальчиковДевочек Первая энциклопедия для мальчиков</t>
  </si>
  <si>
    <t>Эта книга — отличный спутник любого мальчишки в его бесконечных приключениях! Тебя ждёт множество идей для весёлого времяпровождения — как наедине с собой, так и в компании друзей. Ведь что может быть интереснее дворовых игр? Или физических опытов, которые можно провести дома? А как насчёт изобретательских задач?
Помимо всевозможных приколов, ты найдёшь здесь массу полезных советов. Узнаешь, что взять с собой в поход; как приготовить несложное, но вкусное блюдо; а в конце найдёшь тесты, которые могут помочь определиться с будущей профессией.
Для малдшего школьного возраста.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</si>
</sst>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0"/>
    <numFmt numFmtId="165" formatCode="#,##0.00[$р.-419]"/>
    <numFmt numFmtId="166" formatCode="dd/mm/yyyy;@"/>
    <numFmt numFmtId="167" formatCode="[$-F800]dddd\,\ mmmm\ dd\,\ yyyy"/>
    <numFmt numFmtId="168" formatCode="0.000"/>
    <numFmt numFmtId="169" formatCode="dd/mm/yy;@"/>
    <numFmt numFmtId="170" formatCode="dd\.mm\.yyyy;@"/>
  </numFmts>
  <fonts count="41" x14ac:knownFonts="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sz val="8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8"/>
      <color indexed="57"/>
      <name val="Arial"/>
      <family val="2"/>
      <charset val="204"/>
    </font>
    <font>
      <b/>
      <sz val="11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4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7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2"/>
      <color rgb="FF1700C0"/>
      <name val="Arial"/>
      <family val="2"/>
      <charset val="204"/>
    </font>
    <font>
      <sz val="12"/>
      <color rgb="FF1700C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3" fillId="6" borderId="0" applyNumberFormat="0" applyBorder="0" applyAlignment="0" applyProtection="0"/>
  </cellStyleXfs>
  <cellXfs count="221">
    <xf numFmtId="0" fontId="0" fillId="0" borderId="0" xfId="0"/>
    <xf numFmtId="49" fontId="3" fillId="0" borderId="0" xfId="0" applyNumberFormat="1" applyFont="1" applyFill="1" applyBorder="1" applyAlignment="1" applyProtection="1">
      <alignment horizontal="left"/>
      <protection hidden="1"/>
    </xf>
    <xf numFmtId="49" fontId="3" fillId="0" borderId="0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Protection="1">
      <protection hidden="1"/>
    </xf>
    <xf numFmtId="49" fontId="10" fillId="0" borderId="0" xfId="0" applyNumberFormat="1" applyFont="1" applyFill="1" applyBorder="1" applyAlignment="1" applyProtection="1">
      <alignment horizontal="left"/>
      <protection hidden="1"/>
    </xf>
    <xf numFmtId="49" fontId="11" fillId="0" borderId="0" xfId="1" applyNumberFormat="1" applyFont="1" applyFill="1" applyBorder="1" applyAlignment="1" applyProtection="1">
      <protection hidden="1"/>
    </xf>
    <xf numFmtId="49" fontId="10" fillId="0" borderId="0" xfId="0" applyNumberFormat="1" applyFont="1" applyFill="1" applyBorder="1" applyAlignment="1" applyProtection="1">
      <alignment vertical="top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7" fillId="2" borderId="0" xfId="0" applyFont="1" applyFill="1"/>
    <xf numFmtId="0" fontId="0" fillId="2" borderId="0" xfId="0" applyFill="1"/>
    <xf numFmtId="0" fontId="19" fillId="0" borderId="0" xfId="0" applyFont="1"/>
    <xf numFmtId="0" fontId="20" fillId="0" borderId="0" xfId="0" applyFont="1"/>
    <xf numFmtId="49" fontId="3" fillId="0" borderId="1" xfId="0" applyNumberFormat="1" applyFont="1" applyFill="1" applyBorder="1" applyAlignment="1" applyProtection="1">
      <alignment horizontal="left"/>
      <protection hidden="1"/>
    </xf>
    <xf numFmtId="49" fontId="3" fillId="0" borderId="1" xfId="0" applyNumberFormat="1" applyFont="1" applyFill="1" applyBorder="1" applyAlignment="1" applyProtection="1">
      <protection hidden="1"/>
    </xf>
    <xf numFmtId="49" fontId="3" fillId="0" borderId="0" xfId="0" applyNumberFormat="1" applyFont="1" applyFill="1" applyBorder="1" applyAlignment="1" applyProtection="1">
      <protection hidden="1"/>
    </xf>
    <xf numFmtId="1" fontId="3" fillId="0" borderId="0" xfId="0" applyNumberFormat="1" applyFont="1" applyFill="1" applyBorder="1" applyAlignment="1" applyProtection="1">
      <alignment horizontal="center"/>
      <protection hidden="1"/>
    </xf>
    <xf numFmtId="49" fontId="6" fillId="0" borderId="0" xfId="0" applyNumberFormat="1" applyFont="1" applyFill="1" applyBorder="1" applyAlignment="1" applyProtection="1">
      <alignment horizontal="right"/>
      <protection hidden="1"/>
    </xf>
    <xf numFmtId="49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3" fillId="0" borderId="3" xfId="0" applyNumberFormat="1" applyFont="1" applyFill="1" applyBorder="1" applyAlignment="1" applyProtection="1">
      <alignment horizontal="left"/>
    </xf>
    <xf numFmtId="49" fontId="3" fillId="0" borderId="4" xfId="0" applyNumberFormat="1" applyFont="1" applyFill="1" applyBorder="1" applyAlignment="1" applyProtection="1">
      <alignment horizontal="left"/>
    </xf>
    <xf numFmtId="49" fontId="3" fillId="0" borderId="4" xfId="0" applyNumberFormat="1" applyFont="1" applyFill="1" applyBorder="1" applyAlignment="1" applyProtection="1">
      <alignment horizontal="center"/>
    </xf>
    <xf numFmtId="166" fontId="3" fillId="0" borderId="4" xfId="0" applyNumberFormat="1" applyFont="1" applyFill="1" applyBorder="1" applyAlignment="1" applyProtection="1">
      <alignment horizontal="center"/>
    </xf>
    <xf numFmtId="0" fontId="3" fillId="0" borderId="0" xfId="0" applyFont="1" applyFill="1" applyProtection="1"/>
    <xf numFmtId="1" fontId="3" fillId="0" borderId="4" xfId="0" applyNumberFormat="1" applyFont="1" applyFill="1" applyBorder="1" applyAlignment="1" applyProtection="1">
      <alignment horizontal="center"/>
    </xf>
    <xf numFmtId="49" fontId="9" fillId="0" borderId="5" xfId="0" applyNumberFormat="1" applyFont="1" applyFill="1" applyBorder="1" applyAlignment="1" applyProtection="1">
      <alignment vertical="center" wrapText="1"/>
      <protection hidden="1"/>
    </xf>
    <xf numFmtId="49" fontId="9" fillId="0" borderId="6" xfId="0" applyNumberFormat="1" applyFont="1" applyFill="1" applyBorder="1" applyAlignment="1" applyProtection="1">
      <alignment vertical="center" wrapText="1"/>
      <protection hidden="1"/>
    </xf>
    <xf numFmtId="49" fontId="9" fillId="0" borderId="7" xfId="0" applyNumberFormat="1" applyFont="1" applyFill="1" applyBorder="1" applyAlignment="1" applyProtection="1">
      <alignment vertical="center" wrapText="1"/>
      <protection hidden="1"/>
    </xf>
    <xf numFmtId="49" fontId="3" fillId="0" borderId="0" xfId="0" applyNumberFormat="1" applyFont="1" applyFill="1" applyProtection="1">
      <protection hidden="1"/>
    </xf>
    <xf numFmtId="1" fontId="1" fillId="0" borderId="0" xfId="0" applyNumberFormat="1" applyFont="1" applyFill="1" applyBorder="1" applyAlignment="1" applyProtection="1">
      <alignment horizontal="left"/>
      <protection hidden="1"/>
    </xf>
    <xf numFmtId="1" fontId="2" fillId="0" borderId="0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Alignment="1" applyProtection="1">
      <alignment horizontal="left"/>
      <protection hidden="1"/>
    </xf>
    <xf numFmtId="1" fontId="4" fillId="0" borderId="0" xfId="0" applyNumberFormat="1" applyFont="1" applyFill="1" applyBorder="1" applyAlignment="1" applyProtection="1">
      <alignment vertical="center"/>
      <protection hidden="1"/>
    </xf>
    <xf numFmtId="1" fontId="4" fillId="0" borderId="0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2" fontId="3" fillId="0" borderId="0" xfId="0" applyNumberFormat="1" applyFont="1" applyFill="1" applyBorder="1" applyAlignment="1" applyProtection="1">
      <alignment horizontal="right"/>
      <protection hidden="1"/>
    </xf>
    <xf numFmtId="2" fontId="4" fillId="0" borderId="8" xfId="0" applyNumberFormat="1" applyFont="1" applyFill="1" applyBorder="1" applyAlignment="1" applyProtection="1">
      <alignment vertical="center"/>
      <protection hidden="1"/>
    </xf>
    <xf numFmtId="2" fontId="4" fillId="0" borderId="8" xfId="0" applyNumberFormat="1" applyFont="1" applyFill="1" applyBorder="1" applyAlignment="1" applyProtection="1">
      <alignment horizontal="center" vertical="center"/>
      <protection hidden="1"/>
    </xf>
    <xf numFmtId="2" fontId="3" fillId="0" borderId="3" xfId="0" applyNumberFormat="1" applyFont="1" applyFill="1" applyBorder="1" applyAlignment="1" applyProtection="1">
      <alignment horizontal="right" indent="1"/>
    </xf>
    <xf numFmtId="0" fontId="34" fillId="0" borderId="0" xfId="0" applyFont="1" applyFill="1" applyProtection="1">
      <protection hidden="1"/>
    </xf>
    <xf numFmtId="0" fontId="34" fillId="0" borderId="0" xfId="0" applyFont="1" applyFill="1" applyProtection="1"/>
    <xf numFmtId="2" fontId="34" fillId="0" borderId="0" xfId="0" applyNumberFormat="1" applyFont="1" applyFill="1" applyProtection="1">
      <protection hidden="1"/>
    </xf>
    <xf numFmtId="2" fontId="34" fillId="0" borderId="0" xfId="0" applyNumberFormat="1" applyFont="1" applyFill="1" applyProtection="1"/>
    <xf numFmtId="1" fontId="10" fillId="0" borderId="8" xfId="0" applyNumberFormat="1" applyFont="1" applyFill="1" applyBorder="1" applyAlignment="1" applyProtection="1">
      <alignment vertical="top"/>
      <protection hidden="1"/>
    </xf>
    <xf numFmtId="49" fontId="3" fillId="0" borderId="0" xfId="0" applyNumberFormat="1" applyFont="1" applyFill="1" applyBorder="1" applyProtection="1">
      <protection hidden="1"/>
    </xf>
    <xf numFmtId="1" fontId="3" fillId="0" borderId="0" xfId="0" applyNumberFormat="1" applyFont="1" applyFill="1" applyProtection="1">
      <protection hidden="1"/>
    </xf>
    <xf numFmtId="1" fontId="3" fillId="0" borderId="0" xfId="0" applyNumberFormat="1" applyFont="1" applyFill="1" applyBorder="1" applyAlignment="1" applyProtection="1">
      <alignment horizontal="right"/>
      <protection hidden="1"/>
    </xf>
    <xf numFmtId="1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1" fontId="3" fillId="0" borderId="4" xfId="0" applyNumberFormat="1" applyFont="1" applyFill="1" applyBorder="1" applyAlignment="1" applyProtection="1">
      <alignment horizontal="left"/>
    </xf>
    <xf numFmtId="168" fontId="3" fillId="0" borderId="0" xfId="0" applyNumberFormat="1" applyFont="1" applyFill="1" applyProtection="1">
      <protection hidden="1"/>
    </xf>
    <xf numFmtId="168" fontId="3" fillId="0" borderId="0" xfId="0" applyNumberFormat="1" applyFont="1" applyFill="1" applyBorder="1" applyAlignment="1" applyProtection="1">
      <alignment horizontal="left"/>
      <protection hidden="1"/>
    </xf>
    <xf numFmtId="168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168" fontId="3" fillId="0" borderId="4" xfId="0" applyNumberFormat="1" applyFont="1" applyFill="1" applyBorder="1" applyAlignment="1" applyProtection="1">
      <alignment horizontal="left"/>
    </xf>
    <xf numFmtId="166" fontId="3" fillId="0" borderId="0" xfId="0" applyNumberFormat="1" applyFont="1" applyFill="1" applyAlignment="1" applyProtection="1">
      <protection hidden="1"/>
    </xf>
    <xf numFmtId="49" fontId="3" fillId="0" borderId="0" xfId="0" applyNumberFormat="1" applyFont="1" applyFill="1" applyAlignment="1" applyProtection="1">
      <protection hidden="1"/>
    </xf>
    <xf numFmtId="166" fontId="3" fillId="0" borderId="4" xfId="0" applyNumberFormat="1" applyFont="1" applyFill="1" applyBorder="1" applyAlignment="1" applyProtection="1"/>
    <xf numFmtId="49" fontId="3" fillId="0" borderId="4" xfId="0" applyNumberFormat="1" applyFont="1" applyFill="1" applyBorder="1" applyAlignment="1" applyProtection="1"/>
    <xf numFmtId="49" fontId="3" fillId="0" borderId="1" xfId="0" applyNumberFormat="1" applyFont="1" applyFill="1" applyBorder="1" applyAlignment="1" applyProtection="1">
      <alignment horizontal="center"/>
      <protection hidden="1"/>
    </xf>
    <xf numFmtId="49" fontId="11" fillId="0" borderId="0" xfId="1" applyNumberFormat="1" applyFont="1" applyFill="1" applyBorder="1" applyAlignment="1" applyProtection="1">
      <alignment horizontal="center"/>
      <protection hidden="1"/>
    </xf>
    <xf numFmtId="1" fontId="10" fillId="0" borderId="0" xfId="0" applyNumberFormat="1" applyFont="1" applyFill="1" applyBorder="1" applyAlignment="1" applyProtection="1">
      <alignment horizontal="left" vertical="top"/>
      <protection hidden="1"/>
    </xf>
    <xf numFmtId="14" fontId="3" fillId="0" borderId="0" xfId="0" applyNumberFormat="1" applyFont="1" applyFill="1" applyProtection="1">
      <protection hidden="1"/>
    </xf>
    <xf numFmtId="14" fontId="3" fillId="0" borderId="0" xfId="0" applyNumberFormat="1" applyFont="1" applyFill="1" applyBorder="1" applyAlignment="1" applyProtection="1">
      <alignment horizontal="center"/>
      <protection hidden="1"/>
    </xf>
    <xf numFmtId="14" fontId="3" fillId="0" borderId="0" xfId="0" applyNumberFormat="1" applyFont="1" applyFill="1" applyBorder="1" applyAlignment="1" applyProtection="1">
      <alignment horizontal="right"/>
      <protection hidden="1"/>
    </xf>
    <xf numFmtId="14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14" fontId="3" fillId="0" borderId="4" xfId="0" applyNumberFormat="1" applyFont="1" applyFill="1" applyBorder="1" applyAlignment="1" applyProtection="1">
      <alignment horizontal="right" indent="1"/>
    </xf>
    <xf numFmtId="49" fontId="3" fillId="0" borderId="4" xfId="0" applyNumberFormat="1" applyFont="1" applyFill="1" applyBorder="1" applyAlignment="1" applyProtection="1">
      <alignment horizontal="right"/>
    </xf>
    <xf numFmtId="0" fontId="35" fillId="0" borderId="0" xfId="0" applyFont="1" applyFill="1" applyProtection="1">
      <protection hidden="1"/>
    </xf>
    <xf numFmtId="0" fontId="35" fillId="0" borderId="4" xfId="0" applyFont="1" applyFill="1" applyBorder="1" applyProtection="1"/>
    <xf numFmtId="0" fontId="3" fillId="0" borderId="0" xfId="0" applyFont="1" applyFill="1" applyAlignment="1" applyProtection="1">
      <alignment horizontal="left"/>
      <protection hidden="1"/>
    </xf>
    <xf numFmtId="9" fontId="22" fillId="7" borderId="9" xfId="0" applyNumberFormat="1" applyFont="1" applyFill="1" applyBorder="1" applyAlignment="1" applyProtection="1">
      <alignment horizontal="center" vertical="center"/>
      <protection locked="0"/>
    </xf>
    <xf numFmtId="9" fontId="22" fillId="7" borderId="7" xfId="0" applyNumberFormat="1" applyFont="1" applyFill="1" applyBorder="1" applyAlignment="1" applyProtection="1">
      <alignment horizontal="center" vertical="center"/>
      <protection locked="0"/>
    </xf>
    <xf numFmtId="0" fontId="3" fillId="0" borderId="0" xfId="2"/>
    <xf numFmtId="0" fontId="25" fillId="0" borderId="0" xfId="2" applyFont="1"/>
    <xf numFmtId="0" fontId="26" fillId="0" borderId="0" xfId="2" applyFont="1"/>
    <xf numFmtId="0" fontId="27" fillId="0" borderId="0" xfId="2" applyFont="1"/>
    <xf numFmtId="0" fontId="2" fillId="0" borderId="0" xfId="2" applyFont="1"/>
    <xf numFmtId="0" fontId="28" fillId="0" borderId="0" xfId="2" applyFont="1"/>
    <xf numFmtId="0" fontId="16" fillId="0" borderId="0" xfId="2" applyFont="1"/>
    <xf numFmtId="0" fontId="18" fillId="0" borderId="0" xfId="2" applyFont="1"/>
    <xf numFmtId="0" fontId="17" fillId="0" borderId="0" xfId="2" applyFont="1"/>
    <xf numFmtId="0" fontId="15" fillId="0" borderId="0" xfId="2" applyFont="1"/>
    <xf numFmtId="49" fontId="29" fillId="0" borderId="4" xfId="1" applyNumberFormat="1" applyFont="1" applyFill="1" applyBorder="1" applyAlignment="1" applyProtection="1">
      <alignment horizontal="center" vertical="center" wrapText="1"/>
    </xf>
    <xf numFmtId="3" fontId="3" fillId="0" borderId="4" xfId="0" applyNumberFormat="1" applyFont="1" applyFill="1" applyBorder="1" applyAlignment="1" applyProtection="1">
      <alignment horizontal="left" vertical="center" wrapText="1"/>
    </xf>
    <xf numFmtId="49" fontId="3" fillId="0" borderId="4" xfId="0" applyNumberFormat="1" applyFont="1" applyFill="1" applyBorder="1" applyProtection="1"/>
    <xf numFmtId="1" fontId="3" fillId="0" borderId="4" xfId="0" applyNumberFormat="1" applyFont="1" applyFill="1" applyBorder="1" applyAlignment="1" applyProtection="1">
      <alignment horizontal="right" indent="1"/>
      <protection locked="0"/>
    </xf>
    <xf numFmtId="0" fontId="0" fillId="0" borderId="4" xfId="0" applyBorder="1"/>
    <xf numFmtId="3" fontId="2" fillId="0" borderId="4" xfId="0" applyNumberFormat="1" applyFont="1" applyFill="1" applyBorder="1" applyAlignment="1" applyProtection="1">
      <alignment horizontal="center" vertical="center" wrapText="1"/>
    </xf>
    <xf numFmtId="1" fontId="3" fillId="0" borderId="4" xfId="0" applyNumberFormat="1" applyFont="1" applyFill="1" applyBorder="1" applyAlignment="1" applyProtection="1">
      <alignment horizontal="left" vertical="center" wrapText="1"/>
    </xf>
    <xf numFmtId="1" fontId="3" fillId="0" borderId="4" xfId="0" applyNumberFormat="1" applyFont="1" applyFill="1" applyBorder="1" applyAlignment="1" applyProtection="1">
      <alignment horizontal="center" vertical="center" wrapText="1"/>
    </xf>
    <xf numFmtId="3" fontId="3" fillId="0" borderId="4" xfId="0" applyNumberFormat="1" applyFont="1" applyFill="1" applyBorder="1" applyAlignment="1" applyProtection="1">
      <alignment horizontal="center" vertical="center" wrapText="1"/>
    </xf>
    <xf numFmtId="169" fontId="3" fillId="0" borderId="4" xfId="0" applyNumberFormat="1" applyFont="1" applyFill="1" applyBorder="1" applyAlignment="1" applyProtection="1">
      <alignment horizontal="center" vertical="center" wrapText="1"/>
    </xf>
    <xf numFmtId="1" fontId="3" fillId="0" borderId="4" xfId="0" quotePrefix="1" applyNumberFormat="1" applyFont="1" applyFill="1" applyBorder="1" applyAlignment="1" applyProtection="1">
      <alignment horizontal="right" vertical="center" wrapText="1"/>
    </xf>
    <xf numFmtId="3" fontId="3" fillId="0" borderId="4" xfId="0" applyNumberFormat="1" applyFont="1" applyFill="1" applyBorder="1" applyAlignment="1" applyProtection="1">
      <alignment horizontal="right" vertical="center" wrapText="1"/>
    </xf>
    <xf numFmtId="4" fontId="3" fillId="0" borderId="4" xfId="0" applyNumberFormat="1" applyFont="1" applyFill="1" applyBorder="1" applyAlignment="1" applyProtection="1">
      <alignment horizontal="left" vertical="center" wrapText="1"/>
    </xf>
    <xf numFmtId="49" fontId="3" fillId="0" borderId="4" xfId="0" quotePrefix="1" applyNumberFormat="1" applyFont="1" applyFill="1" applyBorder="1" applyAlignment="1" applyProtection="1">
      <alignment horizontal="left" vertical="center" wrapText="1"/>
    </xf>
    <xf numFmtId="3" fontId="36" fillId="0" borderId="4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3" fontId="3" fillId="0" borderId="4" xfId="0" quotePrefix="1" applyNumberFormat="1" applyFont="1" applyFill="1" applyBorder="1" applyAlignment="1" applyProtection="1">
      <alignment horizontal="left" vertical="top" wrapText="1"/>
    </xf>
    <xf numFmtId="169" fontId="31" fillId="0" borderId="4" xfId="0" applyNumberFormat="1" applyFont="1" applyFill="1" applyBorder="1" applyAlignment="1" applyProtection="1">
      <alignment horizontal="center" vertical="center" wrapText="1"/>
    </xf>
    <xf numFmtId="166" fontId="34" fillId="0" borderId="0" xfId="0" applyNumberFormat="1" applyFont="1" applyFill="1" applyAlignment="1" applyProtection="1"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49" fontId="2" fillId="0" borderId="7" xfId="0" applyNumberFormat="1" applyFont="1" applyFill="1" applyBorder="1" applyAlignment="1" applyProtection="1">
      <alignment horizontal="center" vertical="center"/>
      <protection hidden="1"/>
    </xf>
    <xf numFmtId="166" fontId="2" fillId="0" borderId="0" xfId="0" applyNumberFormat="1" applyFont="1" applyFill="1" applyAlignment="1" applyProtection="1">
      <protection hidden="1"/>
    </xf>
    <xf numFmtId="1" fontId="2" fillId="0" borderId="0" xfId="0" applyNumberFormat="1" applyFont="1" applyFill="1" applyBorder="1" applyAlignment="1" applyProtection="1">
      <alignment vertical="center" wrapText="1"/>
      <protection hidden="1"/>
    </xf>
    <xf numFmtId="1" fontId="2" fillId="0" borderId="0" xfId="0" applyNumberFormat="1" applyFont="1" applyFill="1" applyBorder="1" applyAlignment="1" applyProtection="1">
      <alignment vertical="center"/>
      <protection hidden="1"/>
    </xf>
    <xf numFmtId="2" fontId="2" fillId="0" borderId="8" xfId="0" applyNumberFormat="1" applyFont="1" applyFill="1" applyBorder="1" applyAlignment="1" applyProtection="1">
      <alignment vertical="center"/>
      <protection hidden="1"/>
    </xf>
    <xf numFmtId="0" fontId="32" fillId="0" borderId="0" xfId="0" applyFont="1" applyFill="1" applyBorder="1" applyAlignment="1" applyProtection="1">
      <alignment vertical="center" wrapText="1"/>
      <protection hidden="1"/>
    </xf>
    <xf numFmtId="49" fontId="2" fillId="0" borderId="0" xfId="0" applyNumberFormat="1" applyFont="1" applyFill="1" applyAlignment="1" applyProtection="1">
      <alignment vertical="center"/>
      <protection hidden="1"/>
    </xf>
    <xf numFmtId="1" fontId="2" fillId="0" borderId="0" xfId="0" applyNumberFormat="1" applyFont="1" applyFill="1" applyAlignment="1" applyProtection="1">
      <alignment vertical="center"/>
      <protection hidden="1"/>
    </xf>
    <xf numFmtId="14" fontId="2" fillId="0" borderId="0" xfId="0" applyNumberFormat="1" applyFont="1" applyFill="1" applyAlignment="1" applyProtection="1">
      <alignment vertical="center"/>
      <protection hidden="1"/>
    </xf>
    <xf numFmtId="168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37" fillId="0" borderId="0" xfId="0" applyFont="1" applyFill="1" applyAlignment="1" applyProtection="1">
      <alignment vertical="center"/>
      <protection hidden="1"/>
    </xf>
    <xf numFmtId="166" fontId="37" fillId="0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horizontal="left" vertical="center"/>
      <protection hidden="1"/>
    </xf>
    <xf numFmtId="2" fontId="37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Border="1" applyAlignment="1">
      <alignment vertical="center"/>
    </xf>
    <xf numFmtId="49" fontId="9" fillId="0" borderId="10" xfId="0" applyNumberFormat="1" applyFont="1" applyFill="1" applyBorder="1" applyAlignment="1" applyProtection="1">
      <alignment horizontal="left" vertical="center"/>
      <protection hidden="1"/>
    </xf>
    <xf numFmtId="4" fontId="9" fillId="0" borderId="11" xfId="0" applyNumberFormat="1" applyFont="1" applyFill="1" applyBorder="1" applyAlignment="1" applyProtection="1">
      <alignment horizontal="right" vertical="center"/>
      <protection hidden="1"/>
    </xf>
    <xf numFmtId="4" fontId="14" fillId="0" borderId="12" xfId="0" applyNumberFormat="1" applyFont="1" applyFill="1" applyBorder="1" applyAlignment="1" applyProtection="1">
      <alignment horizontal="center" vertical="center"/>
      <protection hidden="1"/>
    </xf>
    <xf numFmtId="49" fontId="9" fillId="0" borderId="13" xfId="0" applyNumberFormat="1" applyFont="1" applyFill="1" applyBorder="1" applyAlignment="1" applyProtection="1">
      <alignment horizontal="left" vertical="center"/>
      <protection hidden="1"/>
    </xf>
    <xf numFmtId="3" fontId="9" fillId="0" borderId="14" xfId="0" applyNumberFormat="1" applyFont="1" applyFill="1" applyBorder="1" applyAlignment="1" applyProtection="1">
      <alignment horizontal="right" vertical="center"/>
      <protection hidden="1"/>
    </xf>
    <xf numFmtId="3" fontId="14" fillId="0" borderId="15" xfId="0" applyNumberFormat="1" applyFont="1" applyFill="1" applyBorder="1" applyAlignment="1" applyProtection="1">
      <alignment horizontal="center" vertical="center"/>
      <protection hidden="1"/>
    </xf>
    <xf numFmtId="49" fontId="9" fillId="0" borderId="16" xfId="0" applyNumberFormat="1" applyFont="1" applyFill="1" applyBorder="1" applyAlignment="1" applyProtection="1">
      <alignment horizontal="left" vertical="center"/>
      <protection hidden="1"/>
    </xf>
    <xf numFmtId="164" fontId="9" fillId="0" borderId="17" xfId="0" applyNumberFormat="1" applyFont="1" applyFill="1" applyBorder="1" applyAlignment="1" applyProtection="1">
      <alignment horizontal="right" vertical="center"/>
      <protection hidden="1"/>
    </xf>
    <xf numFmtId="164" fontId="14" fillId="0" borderId="18" xfId="0" applyNumberFormat="1" applyFont="1" applyFill="1" applyBorder="1" applyAlignment="1" applyProtection="1">
      <alignment horizontal="center" vertical="center"/>
      <protection hidden="1"/>
    </xf>
    <xf numFmtId="49" fontId="3" fillId="0" borderId="19" xfId="0" applyNumberFormat="1" applyFont="1" applyBorder="1" applyProtection="1"/>
    <xf numFmtId="4" fontId="2" fillId="0" borderId="19" xfId="0" applyNumberFormat="1" applyFont="1" applyFill="1" applyBorder="1" applyAlignment="1" applyProtection="1">
      <alignment horizontal="right" vertical="center"/>
    </xf>
    <xf numFmtId="3" fontId="2" fillId="0" borderId="19" xfId="0" applyNumberFormat="1" applyFont="1" applyFill="1" applyBorder="1" applyAlignment="1" applyProtection="1">
      <alignment horizontal="left" vertical="center" wrapText="1"/>
    </xf>
    <xf numFmtId="3" fontId="2" fillId="0" borderId="19" xfId="0" applyNumberFormat="1" applyFont="1" applyFill="1" applyBorder="1" applyAlignment="1" applyProtection="1">
      <alignment horizontal="center" vertical="center" wrapText="1"/>
    </xf>
    <xf numFmtId="1" fontId="2" fillId="3" borderId="20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49" fontId="2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36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3" fillId="0" borderId="0" xfId="0" applyNumberFormat="1" applyFont="1" applyFill="1" applyAlignment="1" applyProtection="1">
      <alignment vertical="center"/>
      <protection hidden="1"/>
    </xf>
    <xf numFmtId="166" fontId="2" fillId="0" borderId="4" xfId="0" applyNumberFormat="1" applyFont="1" applyFill="1" applyBorder="1" applyAlignment="1" applyProtection="1"/>
    <xf numFmtId="1" fontId="36" fillId="0" borderId="19" xfId="0" applyNumberFormat="1" applyFont="1" applyFill="1" applyBorder="1" applyAlignment="1" applyProtection="1">
      <alignment horizontal="right" vertical="center" wrapText="1"/>
      <protection locked="0"/>
    </xf>
    <xf numFmtId="3" fontId="36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2" fontId="37" fillId="0" borderId="0" xfId="0" applyNumberFormat="1" applyFont="1" applyFill="1" applyAlignment="1" applyProtection="1">
      <alignment horizontal="center" vertical="center"/>
      <protection hidden="1"/>
    </xf>
    <xf numFmtId="0" fontId="37" fillId="0" borderId="0" xfId="0" applyFont="1" applyFill="1" applyAlignment="1" applyProtection="1">
      <alignment horizontal="center" vertical="center"/>
      <protection hidden="1"/>
    </xf>
    <xf numFmtId="1" fontId="2" fillId="0" borderId="0" xfId="0" applyNumberFormat="1" applyFont="1" applyFill="1" applyProtection="1">
      <protection hidden="1"/>
    </xf>
    <xf numFmtId="1" fontId="2" fillId="0" borderId="4" xfId="0" applyNumberFormat="1" applyFont="1" applyFill="1" applyBorder="1" applyAlignment="1" applyProtection="1">
      <alignment horizontal="left"/>
    </xf>
    <xf numFmtId="1" fontId="2" fillId="9" borderId="19" xfId="0" applyNumberFormat="1" applyFont="1" applyFill="1" applyBorder="1" applyAlignment="1" applyProtection="1">
      <alignment horizontal="right" vertical="center" wrapText="1"/>
      <protection locked="0"/>
    </xf>
    <xf numFmtId="49" fontId="2" fillId="8" borderId="2" xfId="0" quotePrefix="1" applyNumberFormat="1" applyFont="1" applyFill="1" applyBorder="1" applyAlignment="1" applyProtection="1">
      <alignment horizontal="center" vertical="center" wrapText="1"/>
      <protection hidden="1"/>
    </xf>
    <xf numFmtId="3" fontId="2" fillId="0" borderId="20" xfId="0" applyNumberFormat="1" applyFont="1" applyFill="1" applyBorder="1" applyAlignment="1" applyProtection="1">
      <alignment horizontal="center" vertical="center" wrapText="1"/>
    </xf>
    <xf numFmtId="49" fontId="6" fillId="0" borderId="0" xfId="2" applyNumberFormat="1" applyFont="1" applyFill="1" applyProtection="1">
      <protection hidden="1"/>
    </xf>
    <xf numFmtId="49" fontId="3" fillId="0" borderId="0" xfId="2" applyNumberFormat="1" applyFont="1" applyFill="1" applyProtection="1">
      <protection hidden="1"/>
    </xf>
    <xf numFmtId="49" fontId="2" fillId="0" borderId="0" xfId="2" applyNumberFormat="1" applyFont="1" applyFill="1" applyProtection="1">
      <protection hidden="1"/>
    </xf>
    <xf numFmtId="49" fontId="3" fillId="0" borderId="4" xfId="2" applyNumberFormat="1" applyFont="1" applyFill="1" applyBorder="1" applyProtection="1"/>
    <xf numFmtId="3" fontId="3" fillId="0" borderId="19" xfId="0" applyNumberFormat="1" applyFont="1" applyFill="1" applyBorder="1" applyAlignment="1" applyProtection="1">
      <alignment horizontal="left" vertical="top" wrapText="1"/>
    </xf>
    <xf numFmtId="14" fontId="2" fillId="0" borderId="2" xfId="0" quotePrefix="1" applyNumberFormat="1" applyFont="1" applyFill="1" applyBorder="1" applyAlignment="1" applyProtection="1">
      <alignment horizontal="left" vertical="center" wrapText="1"/>
      <protection hidden="1"/>
    </xf>
    <xf numFmtId="3" fontId="30" fillId="0" borderId="19" xfId="0" applyNumberFormat="1" applyFont="1" applyFill="1" applyBorder="1" applyAlignment="1" applyProtection="1">
      <alignment horizontal="left" vertical="center" wrapText="1"/>
    </xf>
    <xf numFmtId="3" fontId="38" fillId="0" borderId="2" xfId="0" applyNumberFormat="1" applyFont="1" applyFill="1" applyBorder="1" applyAlignment="1" applyProtection="1">
      <alignment horizontal="center" vertical="center"/>
      <protection hidden="1"/>
    </xf>
    <xf numFmtId="49" fontId="2" fillId="0" borderId="2" xfId="0" applyNumberFormat="1" applyFont="1" applyFill="1" applyBorder="1" applyAlignment="1" applyProtection="1">
      <alignment horizontal="center" vertical="center"/>
      <protection hidden="1"/>
    </xf>
    <xf numFmtId="166" fontId="2" fillId="0" borderId="2" xfId="0" applyNumberFormat="1" applyFont="1" applyFill="1" applyBorder="1" applyAlignment="1" applyProtection="1">
      <alignment horizontal="center" vertical="center"/>
      <protection hidden="1"/>
    </xf>
    <xf numFmtId="49" fontId="3" fillId="0" borderId="4" xfId="0" applyNumberFormat="1" applyFont="1" applyFill="1" applyBorder="1" applyAlignment="1" applyProtection="1">
      <alignment horizontal="left" vertical="center" wrapText="1"/>
    </xf>
    <xf numFmtId="49" fontId="2" fillId="8" borderId="2" xfId="3" applyNumberFormat="1" applyFont="1" applyFill="1" applyBorder="1" applyAlignment="1" applyProtection="1">
      <alignment horizontal="left" vertical="center" wrapText="1"/>
      <protection hidden="1"/>
    </xf>
    <xf numFmtId="49" fontId="30" fillId="4" borderId="2" xfId="0" applyNumberFormat="1" applyFont="1" applyFill="1" applyBorder="1" applyAlignment="1" applyProtection="1">
      <alignment horizontal="center" vertical="center"/>
      <protection hidden="1"/>
    </xf>
    <xf numFmtId="3" fontId="30" fillId="4" borderId="2" xfId="0" applyNumberFormat="1" applyFont="1" applyFill="1" applyBorder="1" applyAlignment="1" applyProtection="1">
      <alignment horizontal="center" vertical="center" wrapText="1"/>
      <protection hidden="1"/>
    </xf>
    <xf numFmtId="170" fontId="30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19" xfId="0" applyNumberFormat="1" applyFont="1" applyFill="1" applyBorder="1" applyAlignment="1" applyProtection="1">
      <alignment horizontal="center" vertical="center"/>
    </xf>
    <xf numFmtId="3" fontId="36" fillId="0" borderId="19" xfId="0" applyNumberFormat="1" applyFont="1" applyFill="1" applyBorder="1" applyAlignment="1" applyProtection="1">
      <alignment horizontal="center" vertical="center" wrapText="1"/>
    </xf>
    <xf numFmtId="3" fontId="2" fillId="0" borderId="19" xfId="0" applyNumberFormat="1" applyFont="1" applyFill="1" applyBorder="1" applyAlignment="1" applyProtection="1">
      <alignment horizontal="right" vertical="center"/>
    </xf>
    <xf numFmtId="49" fontId="9" fillId="0" borderId="21" xfId="0" applyNumberFormat="1" applyFont="1" applyFill="1" applyBorder="1" applyAlignment="1" applyProtection="1">
      <alignment horizontal="center" vertical="center" wrapText="1"/>
      <protection hidden="1"/>
    </xf>
    <xf numFmtId="49" fontId="9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7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23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24" xfId="0" applyNumberFormat="1" applyFont="1" applyFill="1" applyBorder="1" applyAlignment="1" applyProtection="1">
      <alignment horizontal="center"/>
      <protection hidden="1"/>
    </xf>
    <xf numFmtId="49" fontId="2" fillId="0" borderId="25" xfId="0" applyNumberFormat="1" applyFont="1" applyFill="1" applyBorder="1" applyAlignment="1" applyProtection="1">
      <alignment horizontal="center"/>
      <protection hidden="1"/>
    </xf>
    <xf numFmtId="49" fontId="2" fillId="0" borderId="26" xfId="0" applyNumberFormat="1" applyFont="1" applyFill="1" applyBorder="1" applyAlignment="1" applyProtection="1">
      <alignment horizontal="center"/>
      <protection hidden="1"/>
    </xf>
    <xf numFmtId="165" fontId="22" fillId="0" borderId="27" xfId="0" applyNumberFormat="1" applyFont="1" applyFill="1" applyBorder="1" applyAlignment="1" applyProtection="1">
      <alignment horizontal="center" vertical="center"/>
      <protection hidden="1"/>
    </xf>
    <xf numFmtId="165" fontId="22" fillId="0" borderId="9" xfId="0" applyNumberFormat="1" applyFont="1" applyFill="1" applyBorder="1" applyAlignment="1" applyProtection="1">
      <alignment horizontal="center" vertical="center"/>
      <protection hidden="1"/>
    </xf>
    <xf numFmtId="165" fontId="22" fillId="0" borderId="28" xfId="0" applyNumberFormat="1" applyFont="1" applyFill="1" applyBorder="1" applyAlignment="1" applyProtection="1">
      <alignment horizontal="center" vertical="center"/>
      <protection hidden="1"/>
    </xf>
    <xf numFmtId="165" fontId="22" fillId="0" borderId="6" xfId="0" applyNumberFormat="1" applyFont="1" applyFill="1" applyBorder="1" applyAlignment="1" applyProtection="1">
      <alignment horizontal="center" vertical="center"/>
      <protection hidden="1"/>
    </xf>
    <xf numFmtId="165" fontId="22" fillId="0" borderId="7" xfId="0" applyNumberFormat="1" applyFont="1" applyFill="1" applyBorder="1" applyAlignment="1" applyProtection="1">
      <alignment horizontal="center" vertical="center"/>
      <protection hidden="1"/>
    </xf>
    <xf numFmtId="165" fontId="22" fillId="0" borderId="23" xfId="0" applyNumberFormat="1" applyFont="1" applyFill="1" applyBorder="1" applyAlignment="1" applyProtection="1">
      <alignment horizontal="center" vertical="center"/>
      <protection hidden="1"/>
    </xf>
    <xf numFmtId="0" fontId="7" fillId="5" borderId="5" xfId="0" applyFont="1" applyFill="1" applyBorder="1" applyAlignment="1" applyProtection="1">
      <alignment horizontal="left" vertical="center" wrapText="1"/>
      <protection hidden="1"/>
    </xf>
    <xf numFmtId="0" fontId="7" fillId="5" borderId="0" xfId="0" applyFont="1" applyFill="1" applyBorder="1" applyAlignment="1" applyProtection="1">
      <alignment horizontal="left" vertical="center" wrapText="1"/>
      <protection hidden="1"/>
    </xf>
    <xf numFmtId="0" fontId="7" fillId="5" borderId="8" xfId="0" applyFont="1" applyFill="1" applyBorder="1" applyAlignment="1" applyProtection="1">
      <alignment horizontal="left" vertical="center" wrapText="1"/>
      <protection hidden="1"/>
    </xf>
    <xf numFmtId="0" fontId="7" fillId="5" borderId="6" xfId="0" applyFont="1" applyFill="1" applyBorder="1" applyAlignment="1" applyProtection="1">
      <alignment horizontal="left" vertical="center" wrapText="1"/>
      <protection hidden="1"/>
    </xf>
    <xf numFmtId="0" fontId="7" fillId="5" borderId="7" xfId="0" applyFont="1" applyFill="1" applyBorder="1" applyAlignment="1" applyProtection="1">
      <alignment horizontal="left" vertical="center" wrapText="1"/>
      <protection hidden="1"/>
    </xf>
    <xf numFmtId="0" fontId="7" fillId="5" borderId="23" xfId="0" applyFont="1" applyFill="1" applyBorder="1" applyAlignment="1" applyProtection="1">
      <alignment horizontal="left" vertical="center" wrapText="1"/>
      <protection hidden="1"/>
    </xf>
    <xf numFmtId="9" fontId="22" fillId="6" borderId="27" xfId="4" applyNumberFormat="1" applyFont="1" applyBorder="1" applyAlignment="1" applyProtection="1">
      <alignment horizontal="center" vertical="center"/>
      <protection locked="0"/>
    </xf>
    <xf numFmtId="9" fontId="22" fillId="6" borderId="9" xfId="4" applyNumberFormat="1" applyFont="1" applyBorder="1" applyAlignment="1" applyProtection="1">
      <alignment horizontal="center" vertical="center"/>
      <protection locked="0"/>
    </xf>
    <xf numFmtId="9" fontId="22" fillId="6" borderId="28" xfId="4" applyNumberFormat="1" applyFont="1" applyBorder="1" applyAlignment="1" applyProtection="1">
      <alignment horizontal="center" vertical="center"/>
      <protection locked="0"/>
    </xf>
    <xf numFmtId="9" fontId="22" fillId="6" borderId="6" xfId="4" applyNumberFormat="1" applyFont="1" applyBorder="1" applyAlignment="1" applyProtection="1">
      <alignment horizontal="center" vertical="center"/>
      <protection locked="0"/>
    </xf>
    <xf numFmtId="9" fontId="22" fillId="6" borderId="7" xfId="4" applyNumberFormat="1" applyFont="1" applyBorder="1" applyAlignment="1" applyProtection="1">
      <alignment horizontal="center" vertical="center"/>
      <protection locked="0"/>
    </xf>
    <xf numFmtId="9" fontId="22" fillId="6" borderId="23" xfId="4" applyNumberFormat="1" applyFont="1" applyBorder="1" applyAlignment="1" applyProtection="1">
      <alignment horizontal="center" vertical="center"/>
      <protection locked="0"/>
    </xf>
    <xf numFmtId="49" fontId="2" fillId="0" borderId="5" xfId="0" applyNumberFormat="1" applyFont="1" applyFill="1" applyBorder="1" applyAlignment="1" applyProtection="1">
      <alignment horizontal="center" vertical="center"/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49" fontId="2" fillId="0" borderId="8" xfId="0" applyNumberFormat="1" applyFont="1" applyFill="1" applyBorder="1" applyAlignment="1" applyProtection="1">
      <alignment horizontal="center" vertical="center"/>
      <protection hidden="1"/>
    </xf>
    <xf numFmtId="49" fontId="2" fillId="0" borderId="6" xfId="0" applyNumberFormat="1" applyFont="1" applyFill="1" applyBorder="1" applyAlignment="1" applyProtection="1">
      <alignment horizontal="center" vertical="center"/>
      <protection hidden="1"/>
    </xf>
    <xf numFmtId="49" fontId="2" fillId="0" borderId="7" xfId="0" applyNumberFormat="1" applyFont="1" applyFill="1" applyBorder="1" applyAlignment="1" applyProtection="1">
      <alignment horizontal="center" vertical="center"/>
      <protection hidden="1"/>
    </xf>
    <xf numFmtId="49" fontId="2" fillId="0" borderId="23" xfId="0" applyNumberFormat="1" applyFont="1" applyFill="1" applyBorder="1" applyAlignment="1" applyProtection="1">
      <alignment horizontal="center" vertical="center"/>
      <protection hidden="1"/>
    </xf>
    <xf numFmtId="0" fontId="9" fillId="0" borderId="29" xfId="0" applyFont="1" applyFill="1" applyBorder="1" applyAlignment="1" applyProtection="1">
      <alignment horizontal="center" vertical="center" wrapText="1"/>
      <protection hidden="1"/>
    </xf>
    <xf numFmtId="0" fontId="9" fillId="0" borderId="30" xfId="0" applyFont="1" applyFill="1" applyBorder="1" applyAlignment="1" applyProtection="1">
      <alignment horizontal="center" vertical="center" wrapText="1"/>
      <protection hidden="1"/>
    </xf>
    <xf numFmtId="0" fontId="9" fillId="0" borderId="31" xfId="0" applyFont="1" applyFill="1" applyBorder="1" applyAlignment="1" applyProtection="1">
      <alignment horizontal="center" vertical="center" wrapText="1"/>
      <protection hidden="1"/>
    </xf>
    <xf numFmtId="49" fontId="9" fillId="3" borderId="4" xfId="0" applyNumberFormat="1" applyFont="1" applyFill="1" applyBorder="1" applyAlignment="1" applyProtection="1">
      <alignment horizontal="left" vertical="top" wrapText="1"/>
      <protection hidden="1"/>
    </xf>
    <xf numFmtId="167" fontId="13" fillId="0" borderId="0" xfId="0" applyNumberFormat="1" applyFont="1" applyFill="1" applyAlignment="1" applyProtection="1">
      <alignment horizontal="center" vertical="center"/>
      <protection hidden="1"/>
    </xf>
    <xf numFmtId="167" fontId="13" fillId="0" borderId="0" xfId="0" applyNumberFormat="1" applyFont="1" applyFill="1" applyBorder="1" applyAlignment="1" applyProtection="1">
      <alignment horizontal="center" vertical="center"/>
      <protection hidden="1"/>
    </xf>
    <xf numFmtId="49" fontId="2" fillId="0" borderId="4" xfId="0" applyNumberFormat="1" applyFont="1" applyFill="1" applyBorder="1" applyAlignment="1" applyProtection="1">
      <alignment horizontal="center" wrapText="1"/>
      <protection hidden="1"/>
    </xf>
    <xf numFmtId="49" fontId="19" fillId="0" borderId="4" xfId="1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Fill="1" applyBorder="1" applyAlignment="1" applyProtection="1">
      <alignment horizontal="center" vertical="center" wrapText="1"/>
      <protection hidden="1"/>
    </xf>
    <xf numFmtId="0" fontId="9" fillId="0" borderId="9" xfId="0" applyFont="1" applyFill="1" applyBorder="1" applyAlignment="1" applyProtection="1">
      <alignment horizontal="center" vertical="center" wrapText="1"/>
      <protection hidden="1"/>
    </xf>
    <xf numFmtId="0" fontId="9" fillId="0" borderId="28" xfId="0" applyFont="1" applyFill="1" applyBorder="1" applyAlignment="1" applyProtection="1">
      <alignment horizontal="center" vertical="center" wrapText="1"/>
      <protection hidden="1"/>
    </xf>
    <xf numFmtId="49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4" xfId="0" applyBorder="1" applyAlignment="1">
      <alignment horizontal="center" vertical="center" wrapText="1"/>
    </xf>
    <xf numFmtId="49" fontId="39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4" xfId="0" applyFont="1" applyBorder="1" applyAlignment="1">
      <alignment horizontal="center" vertical="center" wrapText="1"/>
    </xf>
  </cellXfs>
  <cellStyles count="5">
    <cellStyle name="Гиперссылка" xfId="1" builtinId="8"/>
    <cellStyle name="Обычный" xfId="0" builtinId="0"/>
    <cellStyle name="Обычный 2" xfId="2"/>
    <cellStyle name="Обычный 6" xfId="3"/>
    <cellStyle name="Хороший" xfId="4" builtinId="26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Relationship Id="rId9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75639</xdr:colOff>
      <xdr:row>2</xdr:row>
      <xdr:rowOff>220756</xdr:rowOff>
    </xdr:from>
    <xdr:to>
      <xdr:col>4</xdr:col>
      <xdr:colOff>504264</xdr:colOff>
      <xdr:row>14</xdr:row>
      <xdr:rowOff>63313</xdr:rowOff>
    </xdr:to>
    <xdr:pic>
      <xdr:nvPicPr>
        <xdr:cNvPr id="1415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39" y="411256"/>
          <a:ext cx="2367243" cy="1433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142875</xdr:colOff>
      <xdr:row>17</xdr:row>
      <xdr:rowOff>95250</xdr:rowOff>
    </xdr:from>
    <xdr:to>
      <xdr:col>8</xdr:col>
      <xdr:colOff>1474875</xdr:colOff>
      <xdr:row>17</xdr:row>
      <xdr:rowOff>1427250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7800" y="685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18</xdr:row>
      <xdr:rowOff>95250</xdr:rowOff>
    </xdr:from>
    <xdr:to>
      <xdr:col>8</xdr:col>
      <xdr:colOff>1474875</xdr:colOff>
      <xdr:row>18</xdr:row>
      <xdr:rowOff>1427250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7800" y="2209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19</xdr:row>
      <xdr:rowOff>95250</xdr:rowOff>
    </xdr:from>
    <xdr:to>
      <xdr:col>8</xdr:col>
      <xdr:colOff>1474875</xdr:colOff>
      <xdr:row>19</xdr:row>
      <xdr:rowOff>1427250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57800" y="3733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20</xdr:row>
      <xdr:rowOff>95250</xdr:rowOff>
    </xdr:from>
    <xdr:to>
      <xdr:col>8</xdr:col>
      <xdr:colOff>1474875</xdr:colOff>
      <xdr:row>20</xdr:row>
      <xdr:rowOff>1427250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57800" y="5257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21</xdr:row>
      <xdr:rowOff>95250</xdr:rowOff>
    </xdr:from>
    <xdr:to>
      <xdr:col>8</xdr:col>
      <xdr:colOff>1474875</xdr:colOff>
      <xdr:row>21</xdr:row>
      <xdr:rowOff>1427250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57800" y="6781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22</xdr:row>
      <xdr:rowOff>95250</xdr:rowOff>
    </xdr:from>
    <xdr:to>
      <xdr:col>8</xdr:col>
      <xdr:colOff>1474875</xdr:colOff>
      <xdr:row>22</xdr:row>
      <xdr:rowOff>1427250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57800" y="8305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23</xdr:row>
      <xdr:rowOff>95250</xdr:rowOff>
    </xdr:from>
    <xdr:to>
      <xdr:col>8</xdr:col>
      <xdr:colOff>1474875</xdr:colOff>
      <xdr:row>23</xdr:row>
      <xdr:rowOff>1427250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57800" y="9829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24</xdr:row>
      <xdr:rowOff>95250</xdr:rowOff>
    </xdr:from>
    <xdr:to>
      <xdr:col>8</xdr:col>
      <xdr:colOff>1474875</xdr:colOff>
      <xdr:row>24</xdr:row>
      <xdr:rowOff>1427250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57800" y="11353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25</xdr:row>
      <xdr:rowOff>95250</xdr:rowOff>
    </xdr:from>
    <xdr:to>
      <xdr:col>8</xdr:col>
      <xdr:colOff>1474875</xdr:colOff>
      <xdr:row>25</xdr:row>
      <xdr:rowOff>1427250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57800" y="12877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26</xdr:row>
      <xdr:rowOff>95250</xdr:rowOff>
    </xdr:from>
    <xdr:to>
      <xdr:col>8</xdr:col>
      <xdr:colOff>1474875</xdr:colOff>
      <xdr:row>26</xdr:row>
      <xdr:rowOff>1427250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57800" y="14401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27</xdr:row>
      <xdr:rowOff>95250</xdr:rowOff>
    </xdr:from>
    <xdr:to>
      <xdr:col>8</xdr:col>
      <xdr:colOff>1474875</xdr:colOff>
      <xdr:row>27</xdr:row>
      <xdr:rowOff>1427250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57800" y="15925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28</xdr:row>
      <xdr:rowOff>95250</xdr:rowOff>
    </xdr:from>
    <xdr:to>
      <xdr:col>8</xdr:col>
      <xdr:colOff>1474875</xdr:colOff>
      <xdr:row>28</xdr:row>
      <xdr:rowOff>1427250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57800" y="17449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29</xdr:row>
      <xdr:rowOff>95250</xdr:rowOff>
    </xdr:from>
    <xdr:to>
      <xdr:col>8</xdr:col>
      <xdr:colOff>1474875</xdr:colOff>
      <xdr:row>29</xdr:row>
      <xdr:rowOff>1427250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57800" y="18973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30</xdr:row>
      <xdr:rowOff>95250</xdr:rowOff>
    </xdr:from>
    <xdr:to>
      <xdr:col>8</xdr:col>
      <xdr:colOff>1474875</xdr:colOff>
      <xdr:row>30</xdr:row>
      <xdr:rowOff>1427250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57800" y="20497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31</xdr:row>
      <xdr:rowOff>95250</xdr:rowOff>
    </xdr:from>
    <xdr:to>
      <xdr:col>8</xdr:col>
      <xdr:colOff>1474875</xdr:colOff>
      <xdr:row>31</xdr:row>
      <xdr:rowOff>1427250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57800" y="22021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32</xdr:row>
      <xdr:rowOff>95250</xdr:rowOff>
    </xdr:from>
    <xdr:to>
      <xdr:col>8</xdr:col>
      <xdr:colOff>1474875</xdr:colOff>
      <xdr:row>32</xdr:row>
      <xdr:rowOff>1427250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57800" y="23545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33</xdr:row>
      <xdr:rowOff>95250</xdr:rowOff>
    </xdr:from>
    <xdr:to>
      <xdr:col>8</xdr:col>
      <xdr:colOff>1474875</xdr:colOff>
      <xdr:row>33</xdr:row>
      <xdr:rowOff>1427250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57800" y="25069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34</xdr:row>
      <xdr:rowOff>95250</xdr:rowOff>
    </xdr:from>
    <xdr:to>
      <xdr:col>8</xdr:col>
      <xdr:colOff>1474875</xdr:colOff>
      <xdr:row>34</xdr:row>
      <xdr:rowOff>1427250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57800" y="26593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35</xdr:row>
      <xdr:rowOff>95250</xdr:rowOff>
    </xdr:from>
    <xdr:to>
      <xdr:col>8</xdr:col>
      <xdr:colOff>1474875</xdr:colOff>
      <xdr:row>35</xdr:row>
      <xdr:rowOff>1427250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57800" y="28117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36</xdr:row>
      <xdr:rowOff>95250</xdr:rowOff>
    </xdr:from>
    <xdr:to>
      <xdr:col>8</xdr:col>
      <xdr:colOff>1474875</xdr:colOff>
      <xdr:row>36</xdr:row>
      <xdr:rowOff>1427250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57800" y="29641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37</xdr:row>
      <xdr:rowOff>95250</xdr:rowOff>
    </xdr:from>
    <xdr:to>
      <xdr:col>8</xdr:col>
      <xdr:colOff>1474875</xdr:colOff>
      <xdr:row>37</xdr:row>
      <xdr:rowOff>1427250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57800" y="31165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38</xdr:row>
      <xdr:rowOff>95250</xdr:rowOff>
    </xdr:from>
    <xdr:to>
      <xdr:col>8</xdr:col>
      <xdr:colOff>1474875</xdr:colOff>
      <xdr:row>38</xdr:row>
      <xdr:rowOff>1427250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57800" y="32689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39</xdr:row>
      <xdr:rowOff>95250</xdr:rowOff>
    </xdr:from>
    <xdr:to>
      <xdr:col>8</xdr:col>
      <xdr:colOff>1474875</xdr:colOff>
      <xdr:row>39</xdr:row>
      <xdr:rowOff>1427250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257800" y="34213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40</xdr:row>
      <xdr:rowOff>95250</xdr:rowOff>
    </xdr:from>
    <xdr:to>
      <xdr:col>8</xdr:col>
      <xdr:colOff>1474875</xdr:colOff>
      <xdr:row>40</xdr:row>
      <xdr:rowOff>1427250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57800" y="35737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41</xdr:row>
      <xdr:rowOff>95250</xdr:rowOff>
    </xdr:from>
    <xdr:to>
      <xdr:col>8</xdr:col>
      <xdr:colOff>1474875</xdr:colOff>
      <xdr:row>41</xdr:row>
      <xdr:rowOff>1427250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57800" y="37261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42</xdr:row>
      <xdr:rowOff>95250</xdr:rowOff>
    </xdr:from>
    <xdr:to>
      <xdr:col>8</xdr:col>
      <xdr:colOff>1474875</xdr:colOff>
      <xdr:row>42</xdr:row>
      <xdr:rowOff>1427250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57800" y="38785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43</xdr:row>
      <xdr:rowOff>95250</xdr:rowOff>
    </xdr:from>
    <xdr:to>
      <xdr:col>8</xdr:col>
      <xdr:colOff>1474875</xdr:colOff>
      <xdr:row>43</xdr:row>
      <xdr:rowOff>1427250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57800" y="40309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44</xdr:row>
      <xdr:rowOff>95250</xdr:rowOff>
    </xdr:from>
    <xdr:to>
      <xdr:col>8</xdr:col>
      <xdr:colOff>1474875</xdr:colOff>
      <xdr:row>44</xdr:row>
      <xdr:rowOff>1427250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57800" y="41833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45</xdr:row>
      <xdr:rowOff>95250</xdr:rowOff>
    </xdr:from>
    <xdr:to>
      <xdr:col>8</xdr:col>
      <xdr:colOff>1474875</xdr:colOff>
      <xdr:row>45</xdr:row>
      <xdr:rowOff>1427250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257800" y="43357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46</xdr:row>
      <xdr:rowOff>95250</xdr:rowOff>
    </xdr:from>
    <xdr:to>
      <xdr:col>8</xdr:col>
      <xdr:colOff>1474875</xdr:colOff>
      <xdr:row>46</xdr:row>
      <xdr:rowOff>1427250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57800" y="44881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47</xdr:row>
      <xdr:rowOff>95250</xdr:rowOff>
    </xdr:from>
    <xdr:to>
      <xdr:col>8</xdr:col>
      <xdr:colOff>1474875</xdr:colOff>
      <xdr:row>47</xdr:row>
      <xdr:rowOff>1427250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257800" y="46405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48</xdr:row>
      <xdr:rowOff>95250</xdr:rowOff>
    </xdr:from>
    <xdr:to>
      <xdr:col>8</xdr:col>
      <xdr:colOff>1474875</xdr:colOff>
      <xdr:row>48</xdr:row>
      <xdr:rowOff>1427250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257800" y="47929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49</xdr:row>
      <xdr:rowOff>95250</xdr:rowOff>
    </xdr:from>
    <xdr:to>
      <xdr:col>8</xdr:col>
      <xdr:colOff>1474875</xdr:colOff>
      <xdr:row>49</xdr:row>
      <xdr:rowOff>1427250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57800" y="49453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50</xdr:row>
      <xdr:rowOff>95250</xdr:rowOff>
    </xdr:from>
    <xdr:to>
      <xdr:col>8</xdr:col>
      <xdr:colOff>1474875</xdr:colOff>
      <xdr:row>50</xdr:row>
      <xdr:rowOff>1427250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57800" y="50977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51</xdr:row>
      <xdr:rowOff>95250</xdr:rowOff>
    </xdr:from>
    <xdr:to>
      <xdr:col>8</xdr:col>
      <xdr:colOff>1474875</xdr:colOff>
      <xdr:row>51</xdr:row>
      <xdr:rowOff>1427250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257800" y="52501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52</xdr:row>
      <xdr:rowOff>95250</xdr:rowOff>
    </xdr:from>
    <xdr:to>
      <xdr:col>8</xdr:col>
      <xdr:colOff>1474875</xdr:colOff>
      <xdr:row>52</xdr:row>
      <xdr:rowOff>1427250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57800" y="54025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53</xdr:row>
      <xdr:rowOff>95250</xdr:rowOff>
    </xdr:from>
    <xdr:to>
      <xdr:col>8</xdr:col>
      <xdr:colOff>1474875</xdr:colOff>
      <xdr:row>53</xdr:row>
      <xdr:rowOff>1427250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257800" y="55549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142875</xdr:colOff>
      <xdr:row>54</xdr:row>
      <xdr:rowOff>95250</xdr:rowOff>
    </xdr:from>
    <xdr:to>
      <xdr:col>8</xdr:col>
      <xdr:colOff>1474875</xdr:colOff>
      <xdr:row>54</xdr:row>
      <xdr:rowOff>1427250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257800" y="57073800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2049" name="Group 1"/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207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79" name="Oval 3"/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2050" name="Group 4"/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2075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76" name="Rectangle 6"/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val="FF0000"/>
            </a:solidFill>
            <a:prstDash val="sysDot"/>
            <a:miter lim="800000"/>
            <a:headEnd/>
            <a:tailEnd/>
          </a:ln>
        </xdr:spPr>
      </xdr:sp>
      <xdr:sp macro="" textlink="">
        <xdr:nvSpPr>
          <xdr:cNvPr id="2077" name="Line 7"/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val="FF0000"/>
            </a:solidFill>
            <a:round/>
            <a:headEnd/>
            <a:tailEnd type="triangle" w="med" len="med"/>
          </a:ln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2051" name="Group 8"/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2068" name="Group 9"/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2070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 w="1">
              <a:noFill/>
              <a:miter lim="800000"/>
              <a:headEnd/>
              <a:tailEnd/>
            </a:ln>
          </xdr:spPr>
        </xdr:pic>
        <xdr:sp macro="" textlink="">
          <xdr:nvSpPr>
            <xdr:cNvPr id="2071" name="Rectangle 11"/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val="FF0000"/>
              </a:solidFill>
              <a:miter lim="800000"/>
              <a:headEnd/>
              <a:tailEnd/>
            </a:ln>
          </xdr:spPr>
        </xdr:sp>
        <xdr:sp macro="" textlink="">
          <xdr:nvSpPr>
            <xdr:cNvPr id="2072" name="Line 12"/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pic>
          <xdr:nvPicPr>
            <xdr:cNvPr id="2073" name="Picture 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 w="1">
              <a:noFill/>
              <a:miter lim="800000"/>
              <a:headEnd/>
              <a:tailEnd/>
            </a:ln>
          </xdr:spPr>
        </xdr:pic>
        <xdr:sp macro="" textlink="">
          <xdr:nvSpPr>
            <xdr:cNvPr id="2074" name="Line 14"/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2069" name="Rectangle 15"/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val="FF0000"/>
            </a:solidFill>
            <a:prstDash val="dash"/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2052" name="Group 16"/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2066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7" name="Rectangle 18"/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val="FF0000"/>
            </a:solidFill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2053" name="Group 19"/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2064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5" name="Rectangle 21"/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val="FF0000"/>
            </a:solidFill>
            <a:prstDash val="dash"/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2054" name="Group 28"/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2062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3" name="Rectangle 30"/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val="FF0000"/>
            </a:solidFill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2055" name="Group 31"/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2060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 b="2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1" name="Oval 33"/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val="FF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2056" name="Group 34"/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2057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r="2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val="FFFFFF"/>
            </a:solidFill>
            <a:prstDash val="lgDash"/>
            <a:miter lim="800000"/>
            <a:headEnd/>
            <a:tailEnd/>
          </a:ln>
        </xdr:spPr>
      </xdr:pic>
      <xdr:sp macro="" textlink="">
        <xdr:nvSpPr>
          <xdr:cNvPr id="2058" name="Rectangle 36"/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val="0000FF"/>
            </a:solidFill>
            <a:prstDash val="lgDash"/>
            <a:miter lim="800000"/>
            <a:headEnd/>
            <a:tailEnd/>
          </a:ln>
        </xdr:spPr>
      </xdr:sp>
      <xdr:sp macro="" textlink="">
        <xdr:nvSpPr>
          <xdr:cNvPr id="2059" name="Rectangle 37"/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val="FF0000"/>
            </a:solidFill>
            <a:miter lim="800000"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toserv\Managers\&#1052;&#1086;&#1080;%20&#1076;&#1086;&#1082;&#1091;&#1084;&#1077;&#1085;&#1090;&#1099;\&#1053;&#1086;&#1074;&#1080;&#1085;&#1082;&#1080;%20&#1080;&#1079;%20&#1087;&#1088;&#1072;&#1081;&#1089;&#1072;\2019%20&#1075;&#1086;&#1076;\01_&#1071;&#1085;&#1074;&#1072;&#1088;&#1100;\Users\Sirenko.AS\AppData\Local\Temp\notes256C9A\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riceSheet">
    <tabColor indexed="50"/>
    <pageSetUpPr fitToPage="1"/>
  </sheetPr>
  <dimension ref="A1:BJ55"/>
  <sheetViews>
    <sheetView showGridLines="0" tabSelected="1" showOutlineSymbols="0" zoomScale="85" zoomScaleNormal="85" workbookViewId="0">
      <pane xSplit="10" ySplit="17" topLeftCell="AC18" activePane="bottomRight" state="frozen"/>
      <selection activeCell="I31" sqref="I31"/>
      <selection pane="topRight" activeCell="I31" sqref="I31"/>
      <selection pane="bottomLeft" activeCell="I31" sqref="I31"/>
      <selection pane="bottomRight" activeCell="AE8" sqref="AE8"/>
    </sheetView>
  </sheetViews>
  <sheetFormatPr defaultColWidth="1.7109375" defaultRowHeight="12.75" outlineLevelRow="1" x14ac:dyDescent="0.2"/>
  <cols>
    <col min="1" max="1" width="7.7109375" style="156" customWidth="1"/>
    <col min="2" max="2" width="6.7109375" style="87" customWidth="1"/>
    <col min="3" max="3" width="7.42578125" style="88" customWidth="1"/>
    <col min="4" max="4" width="7.28515625" style="88" customWidth="1"/>
    <col min="5" max="5" width="8.85546875" style="42" customWidth="1"/>
    <col min="6" max="6" width="20.28515625" style="23" customWidth="1"/>
    <col min="7" max="7" width="9.42578125" style="24" customWidth="1"/>
    <col min="8" max="8" width="9" style="24" customWidth="1"/>
    <col min="9" max="9" width="25" style="25" customWidth="1"/>
    <col min="10" max="10" width="9" style="25" customWidth="1"/>
    <col min="11" max="11" width="9.5703125" style="71" hidden="1" customWidth="1"/>
    <col min="12" max="12" width="9.5703125" style="24" hidden="1" customWidth="1"/>
    <col min="13" max="13" width="9.5703125" style="24" customWidth="1"/>
    <col min="14" max="14" width="7.85546875" style="24" customWidth="1"/>
    <col min="15" max="15" width="10.85546875" style="24" customWidth="1"/>
    <col min="16" max="16" width="12.28515625" style="24" customWidth="1"/>
    <col min="17" max="17" width="9.42578125" style="24" hidden="1" customWidth="1"/>
    <col min="18" max="18" width="7.85546875" style="24" customWidth="1"/>
    <col min="19" max="19" width="9.140625" style="69" customWidth="1"/>
    <col min="20" max="20" width="5.7109375" style="28" customWidth="1"/>
    <col min="21" max="21" width="6.28515625" style="28" customWidth="1"/>
    <col min="22" max="22" width="9.140625" style="68" customWidth="1"/>
    <col min="23" max="23" width="11" style="68" customWidth="1"/>
    <col min="24" max="24" width="5.5703125" style="24" customWidth="1"/>
    <col min="25" max="25" width="7.7109375" style="52" customWidth="1"/>
    <col min="26" max="26" width="6.5703125" style="56" customWidth="1"/>
    <col min="27" max="27" width="10.42578125" style="25" customWidth="1"/>
    <col min="28" max="28" width="10.140625" style="25" hidden="1" customWidth="1"/>
    <col min="29" max="29" width="9" style="25" customWidth="1"/>
    <col min="30" max="30" width="6.140625" style="25" customWidth="1"/>
    <col min="31" max="31" width="16.140625" style="25" customWidth="1"/>
    <col min="32" max="35" width="16.7109375" style="25" hidden="1" customWidth="1"/>
    <col min="36" max="36" width="8.140625" style="25" customWidth="1"/>
    <col min="37" max="37" width="12" style="25" hidden="1" customWidth="1"/>
    <col min="38" max="38" width="20.85546875" style="25" customWidth="1"/>
    <col min="39" max="39" width="10.5703125" style="25" customWidth="1"/>
    <col min="40" max="40" width="13.42578125" style="25" customWidth="1"/>
    <col min="41" max="41" width="8" style="149" customWidth="1"/>
    <col min="42" max="42" width="10.140625" style="24" customWidth="1"/>
    <col min="43" max="43" width="8.42578125" style="24" customWidth="1"/>
    <col min="44" max="45" width="10" style="26" hidden="1" customWidth="1"/>
    <col min="46" max="47" width="10" style="59" hidden="1" customWidth="1"/>
    <col min="48" max="48" width="7.140625" style="142" customWidth="1"/>
    <col min="49" max="49" width="28.85546875" style="60" customWidth="1"/>
    <col min="50" max="50" width="11.28515625" style="24" hidden="1" customWidth="1"/>
    <col min="51" max="51" width="27.28515625" style="24" customWidth="1"/>
    <col min="52" max="52" width="8.28515625" style="24" customWidth="1"/>
    <col min="53" max="57" width="8.28515625" style="24" hidden="1" customWidth="1"/>
    <col min="58" max="58" width="9.42578125" style="24" customWidth="1"/>
    <col min="59" max="60" width="4.42578125" style="27" hidden="1" customWidth="1"/>
    <col min="61" max="61" width="4.42578125" style="46" customWidth="1"/>
    <col min="62" max="62" width="4.42578125" style="44" customWidth="1"/>
    <col min="63" max="16384" width="1.7109375" style="27"/>
  </cols>
  <sheetData>
    <row r="1" spans="1:62" s="3" customFormat="1" ht="2.25" customHeight="1" x14ac:dyDescent="0.2">
      <c r="A1" s="153"/>
      <c r="B1" s="32"/>
      <c r="C1" s="33"/>
      <c r="D1" s="34"/>
      <c r="E1" s="39"/>
      <c r="F1" s="16"/>
      <c r="G1" s="16"/>
      <c r="H1" s="16"/>
      <c r="I1" s="17"/>
      <c r="J1" s="61"/>
      <c r="K1" s="70"/>
      <c r="L1" s="17"/>
      <c r="M1" s="17"/>
      <c r="N1" s="17"/>
      <c r="O1" s="17"/>
      <c r="P1" s="18"/>
      <c r="Q1" s="179"/>
      <c r="R1" s="179"/>
      <c r="S1" s="180"/>
      <c r="T1" s="180"/>
      <c r="U1" s="181"/>
      <c r="V1" s="64"/>
      <c r="W1" s="64"/>
      <c r="X1" s="32"/>
      <c r="Y1" s="49"/>
      <c r="Z1" s="53"/>
      <c r="AO1" s="148"/>
      <c r="AT1" s="57"/>
      <c r="AU1" s="57"/>
      <c r="AV1" s="107"/>
      <c r="AW1" s="58"/>
      <c r="AX1" s="72"/>
      <c r="AY1" s="72"/>
      <c r="AZ1" s="72"/>
      <c r="BA1" s="72"/>
      <c r="BB1" s="72"/>
      <c r="BC1" s="72"/>
      <c r="BD1" s="72"/>
      <c r="BE1" s="72"/>
      <c r="BF1" s="72"/>
      <c r="BI1" s="45"/>
      <c r="BJ1" s="43"/>
    </row>
    <row r="2" spans="1:62" s="3" customFormat="1" x14ac:dyDescent="0.2">
      <c r="A2" s="210">
        <f ca="1">TODAY()</f>
        <v>46142</v>
      </c>
      <c r="B2" s="210"/>
      <c r="C2" s="210"/>
      <c r="D2" s="210"/>
      <c r="E2" s="211"/>
      <c r="F2" s="212"/>
      <c r="G2" s="212"/>
      <c r="H2" s="212"/>
      <c r="I2" s="217"/>
      <c r="J2" s="218"/>
      <c r="K2" s="209" t="s">
        <v>28</v>
      </c>
      <c r="L2" s="209"/>
      <c r="M2" s="209"/>
      <c r="N2" s="209"/>
      <c r="O2" s="209"/>
      <c r="P2" s="209"/>
      <c r="Q2" s="209"/>
      <c r="R2" s="209"/>
      <c r="S2" s="209"/>
      <c r="T2" s="209"/>
      <c r="U2" s="49"/>
      <c r="V2" s="64"/>
      <c r="W2" s="64"/>
      <c r="X2" s="32"/>
      <c r="Y2" s="49"/>
      <c r="Z2" s="53"/>
      <c r="AO2" s="148"/>
      <c r="AT2" s="57"/>
      <c r="AU2" s="57"/>
      <c r="AV2" s="107"/>
      <c r="AW2" s="58"/>
      <c r="AX2" s="72"/>
      <c r="AY2" s="72"/>
      <c r="AZ2" s="72"/>
      <c r="BA2" s="72"/>
      <c r="BB2" s="72"/>
      <c r="BC2" s="72"/>
      <c r="BD2" s="72"/>
      <c r="BE2" s="72"/>
      <c r="BF2" s="72"/>
      <c r="BI2" s="45"/>
      <c r="BJ2" s="43"/>
    </row>
    <row r="3" spans="1:62" s="3" customFormat="1" ht="18" x14ac:dyDescent="0.2">
      <c r="A3" s="210"/>
      <c r="B3" s="210"/>
      <c r="C3" s="210"/>
      <c r="D3" s="210"/>
      <c r="E3" s="211"/>
      <c r="F3" s="213" t="s">
        <v>113</v>
      </c>
      <c r="G3" s="213"/>
      <c r="H3" s="213"/>
      <c r="I3" s="219" t="s">
        <v>112</v>
      </c>
      <c r="J3" s="220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49"/>
      <c r="V3" s="64"/>
      <c r="W3" s="64"/>
      <c r="X3" s="32"/>
      <c r="Y3" s="49"/>
      <c r="Z3" s="53"/>
      <c r="AO3" s="148"/>
      <c r="AR3" s="43"/>
      <c r="AS3" s="43"/>
      <c r="AT3" s="104"/>
      <c r="AU3" s="104"/>
      <c r="AV3" s="107"/>
      <c r="AW3" s="58"/>
      <c r="AX3" s="72"/>
      <c r="AY3" s="72"/>
      <c r="AZ3" s="72"/>
      <c r="BA3" s="72"/>
      <c r="BB3" s="72"/>
      <c r="BC3" s="72"/>
      <c r="BD3" s="72"/>
      <c r="BE3" s="72"/>
      <c r="BF3" s="72"/>
      <c r="BI3" s="45"/>
      <c r="BJ3" s="43"/>
    </row>
    <row r="4" spans="1:62" s="3" customFormat="1" ht="3" customHeight="1" x14ac:dyDescent="0.2">
      <c r="A4" s="154"/>
      <c r="B4" s="32"/>
      <c r="C4" s="35"/>
      <c r="D4" s="34"/>
      <c r="E4" s="39"/>
      <c r="F4" s="4"/>
      <c r="G4" s="4"/>
      <c r="H4" s="4"/>
      <c r="I4" s="5"/>
      <c r="J4" s="62"/>
      <c r="K4" s="70"/>
      <c r="L4" s="6"/>
      <c r="M4" s="6"/>
      <c r="N4" s="6"/>
      <c r="O4" s="6"/>
      <c r="P4" s="6"/>
      <c r="Q4" s="63"/>
      <c r="R4" s="63"/>
      <c r="S4" s="6"/>
      <c r="T4" s="47"/>
      <c r="U4" s="49"/>
      <c r="V4" s="64"/>
      <c r="W4" s="64"/>
      <c r="X4" s="32"/>
      <c r="Y4" s="49"/>
      <c r="Z4" s="53"/>
      <c r="AO4" s="148"/>
      <c r="AR4" s="43"/>
      <c r="AS4" s="43"/>
      <c r="AT4" s="104" t="s">
        <v>20</v>
      </c>
      <c r="AU4" s="104"/>
      <c r="AV4" s="107"/>
      <c r="AW4" s="58"/>
      <c r="AX4" s="72"/>
      <c r="AY4" s="72"/>
      <c r="AZ4" s="72"/>
      <c r="BA4" s="72"/>
      <c r="BB4" s="72"/>
      <c r="BC4" s="72"/>
      <c r="BD4" s="72"/>
      <c r="BE4" s="72"/>
      <c r="BF4" s="72"/>
      <c r="BI4" s="45"/>
      <c r="BJ4" s="43"/>
    </row>
    <row r="5" spans="1:62" s="3" customFormat="1" ht="3" customHeight="1" thickBot="1" x14ac:dyDescent="0.25">
      <c r="A5" s="154"/>
      <c r="B5" s="32"/>
      <c r="C5" s="35"/>
      <c r="D5" s="34"/>
      <c r="E5" s="39"/>
      <c r="F5" s="4"/>
      <c r="G5" s="7"/>
      <c r="H5" s="4"/>
      <c r="I5" s="5"/>
      <c r="J5" s="62"/>
      <c r="K5" s="70"/>
      <c r="L5" s="6"/>
      <c r="M5" s="6"/>
      <c r="N5" s="6"/>
      <c r="O5" s="6"/>
      <c r="P5" s="6"/>
      <c r="Q5" s="63"/>
      <c r="R5" s="63"/>
      <c r="S5" s="6"/>
      <c r="T5" s="47"/>
      <c r="U5" s="49"/>
      <c r="V5" s="64"/>
      <c r="W5" s="64"/>
      <c r="X5" s="32"/>
      <c r="Y5" s="49"/>
      <c r="Z5" s="53"/>
      <c r="AO5" s="148"/>
      <c r="AR5" s="43"/>
      <c r="AS5" s="43"/>
      <c r="AT5" s="104" t="s">
        <v>46</v>
      </c>
      <c r="AU5" s="104"/>
      <c r="AV5" s="107"/>
      <c r="AW5" s="58"/>
      <c r="AX5" s="72"/>
      <c r="AY5" s="72"/>
      <c r="AZ5" s="72"/>
      <c r="BA5" s="72"/>
      <c r="BB5" s="72"/>
      <c r="BC5" s="72"/>
      <c r="BD5" s="72"/>
      <c r="BE5" s="72"/>
      <c r="BF5" s="72"/>
      <c r="BI5" s="45"/>
      <c r="BJ5" s="43"/>
    </row>
    <row r="6" spans="1:62" s="116" customFormat="1" ht="12" customHeight="1" outlineLevel="1" thickBot="1" x14ac:dyDescent="0.25">
      <c r="A6" s="154"/>
      <c r="B6" s="112"/>
      <c r="C6" s="36"/>
      <c r="D6" s="36"/>
      <c r="E6" s="40"/>
      <c r="F6" s="214" t="s">
        <v>27</v>
      </c>
      <c r="G6" s="215"/>
      <c r="H6" s="215"/>
      <c r="I6" s="215"/>
      <c r="J6" s="216"/>
      <c r="K6" s="206" t="s">
        <v>128</v>
      </c>
      <c r="L6" s="207"/>
      <c r="M6" s="207"/>
      <c r="N6" s="207"/>
      <c r="O6" s="207"/>
      <c r="P6" s="207"/>
      <c r="Q6" s="207"/>
      <c r="R6" s="207"/>
      <c r="S6" s="207"/>
      <c r="T6" s="208"/>
      <c r="U6" s="141"/>
      <c r="V6" s="114"/>
      <c r="W6" s="114"/>
      <c r="X6" s="112"/>
      <c r="Y6" s="113"/>
      <c r="Z6" s="115"/>
      <c r="AO6" s="113"/>
      <c r="AR6" s="117"/>
      <c r="AS6" s="117"/>
      <c r="AT6" s="118"/>
      <c r="AU6" s="118"/>
      <c r="AV6" s="119"/>
      <c r="AW6" s="112"/>
      <c r="AX6" s="120"/>
      <c r="AY6" s="120"/>
      <c r="AZ6" s="120"/>
      <c r="BA6" s="120"/>
      <c r="BB6" s="120"/>
      <c r="BC6" s="120"/>
      <c r="BD6" s="120"/>
      <c r="BE6" s="120"/>
      <c r="BF6" s="120"/>
      <c r="BI6" s="121"/>
      <c r="BJ6" s="117"/>
    </row>
    <row r="7" spans="1:62" s="116" customFormat="1" ht="7.5" customHeight="1" outlineLevel="1" x14ac:dyDescent="0.2">
      <c r="A7" s="154"/>
      <c r="B7" s="112"/>
      <c r="C7" s="108"/>
      <c r="D7" s="109"/>
      <c r="E7" s="110"/>
      <c r="F7" s="29"/>
      <c r="G7" s="111"/>
      <c r="H7" s="122"/>
      <c r="I7" s="122"/>
      <c r="J7" s="171" t="s">
        <v>0</v>
      </c>
      <c r="K7" s="200" t="s">
        <v>26</v>
      </c>
      <c r="L7" s="201"/>
      <c r="M7" s="201"/>
      <c r="N7" s="201"/>
      <c r="O7" s="202"/>
      <c r="P7" s="105"/>
      <c r="Q7" s="173" t="s">
        <v>130</v>
      </c>
      <c r="R7" s="174"/>
      <c r="S7" s="174"/>
      <c r="T7" s="175"/>
      <c r="U7" s="141"/>
      <c r="V7" s="114"/>
      <c r="W7" s="114"/>
      <c r="X7" s="112"/>
      <c r="Y7" s="113"/>
      <c r="Z7" s="115"/>
      <c r="AO7" s="113"/>
      <c r="AR7" s="117"/>
      <c r="AS7" s="117"/>
      <c r="AT7" s="118"/>
      <c r="AU7" s="118"/>
      <c r="AV7" s="119"/>
      <c r="AW7" s="112"/>
      <c r="AX7" s="120"/>
      <c r="AY7" s="120"/>
      <c r="AZ7" s="120"/>
      <c r="BA7" s="120"/>
      <c r="BB7" s="120"/>
      <c r="BC7" s="120"/>
      <c r="BD7" s="120"/>
      <c r="BE7" s="120"/>
      <c r="BF7" s="120"/>
      <c r="BI7" s="121"/>
      <c r="BJ7" s="117"/>
    </row>
    <row r="8" spans="1:62" s="116" customFormat="1" ht="7.5" customHeight="1" outlineLevel="1" thickBot="1" x14ac:dyDescent="0.25">
      <c r="A8" s="154"/>
      <c r="B8" s="112"/>
      <c r="C8" s="109"/>
      <c r="D8" s="109"/>
      <c r="E8" s="110"/>
      <c r="F8" s="30"/>
      <c r="G8" s="31"/>
      <c r="H8" s="31"/>
      <c r="I8" s="31"/>
      <c r="J8" s="172"/>
      <c r="K8" s="203"/>
      <c r="L8" s="204"/>
      <c r="M8" s="204"/>
      <c r="N8" s="204"/>
      <c r="O8" s="205"/>
      <c r="P8" s="106"/>
      <c r="Q8" s="176"/>
      <c r="R8" s="177"/>
      <c r="S8" s="177"/>
      <c r="T8" s="178"/>
      <c r="U8" s="141"/>
      <c r="V8" s="114"/>
      <c r="W8" s="114"/>
      <c r="X8" s="112"/>
      <c r="Y8" s="113"/>
      <c r="Z8" s="115"/>
      <c r="AO8" s="113"/>
      <c r="AR8" s="117"/>
      <c r="AS8" s="117"/>
      <c r="AT8" s="118"/>
      <c r="AU8" s="118"/>
      <c r="AV8" s="119"/>
      <c r="AW8" s="112"/>
      <c r="AX8" s="120"/>
      <c r="AY8" s="120"/>
      <c r="AZ8" s="120"/>
      <c r="BA8" s="120"/>
      <c r="BB8" s="120"/>
      <c r="BC8" s="120"/>
      <c r="BD8" s="120"/>
      <c r="BE8" s="120"/>
      <c r="BF8" s="120"/>
      <c r="BI8" s="121"/>
      <c r="BJ8" s="117"/>
    </row>
    <row r="9" spans="1:62" s="116" customFormat="1" ht="12.75" customHeight="1" outlineLevel="1" x14ac:dyDescent="0.2">
      <c r="A9" s="155"/>
      <c r="B9" s="112"/>
      <c r="C9" s="109"/>
      <c r="D9" s="109"/>
      <c r="E9" s="110"/>
      <c r="F9" s="123" t="s">
        <v>60</v>
      </c>
      <c r="G9" s="124"/>
      <c r="H9" s="124"/>
      <c r="I9" s="124"/>
      <c r="J9" s="125">
        <f>SUM(BI18:BI55)</f>
        <v>0</v>
      </c>
      <c r="K9" s="194">
        <v>0</v>
      </c>
      <c r="L9" s="195"/>
      <c r="M9" s="195"/>
      <c r="N9" s="195"/>
      <c r="O9" s="196"/>
      <c r="P9" s="73"/>
      <c r="Q9" s="182">
        <f>J9*(1-K9)</f>
        <v>0</v>
      </c>
      <c r="R9" s="183"/>
      <c r="S9" s="183"/>
      <c r="T9" s="184"/>
      <c r="U9" s="141"/>
      <c r="V9" s="114"/>
      <c r="W9" s="114"/>
      <c r="X9" s="112"/>
      <c r="Y9" s="113"/>
      <c r="Z9" s="115"/>
      <c r="AO9" s="113"/>
      <c r="AR9" s="117"/>
      <c r="AS9" s="117"/>
      <c r="AT9" s="118"/>
      <c r="AU9" s="118"/>
      <c r="AV9" s="119"/>
      <c r="AW9" s="112"/>
      <c r="AX9" s="120"/>
      <c r="AY9" s="120"/>
      <c r="AZ9" s="120"/>
      <c r="BA9" s="120"/>
      <c r="BB9" s="120"/>
      <c r="BC9" s="120"/>
      <c r="BD9" s="120"/>
      <c r="BE9" s="120"/>
      <c r="BF9" s="120"/>
      <c r="BI9" s="121"/>
      <c r="BJ9" s="117"/>
    </row>
    <row r="10" spans="1:62" s="116" customFormat="1" ht="12.75" customHeight="1" outlineLevel="1" thickBot="1" x14ac:dyDescent="0.25">
      <c r="A10" s="155"/>
      <c r="B10" s="112"/>
      <c r="C10" s="109"/>
      <c r="D10" s="109"/>
      <c r="E10" s="110"/>
      <c r="F10" s="126" t="s">
        <v>1</v>
      </c>
      <c r="G10" s="127"/>
      <c r="H10" s="127"/>
      <c r="I10" s="127"/>
      <c r="J10" s="128">
        <f t="array" ref="J10">SUM(IF(IF(C18:C55&gt;0,TRUE,FALSE)+IF(D18:D55&gt;0,TRUE,FALSE),1,0))</f>
        <v>0</v>
      </c>
      <c r="K10" s="197"/>
      <c r="L10" s="198"/>
      <c r="M10" s="198"/>
      <c r="N10" s="198"/>
      <c r="O10" s="199"/>
      <c r="P10" s="74"/>
      <c r="Q10" s="185"/>
      <c r="R10" s="186"/>
      <c r="S10" s="186"/>
      <c r="T10" s="187"/>
      <c r="U10" s="141"/>
      <c r="V10" s="114"/>
      <c r="W10" s="114"/>
      <c r="X10" s="112"/>
      <c r="Y10" s="113"/>
      <c r="Z10" s="115"/>
      <c r="AO10" s="113"/>
      <c r="AR10" s="117"/>
      <c r="AS10" s="117"/>
      <c r="AT10" s="118"/>
      <c r="AU10" s="118"/>
      <c r="AV10" s="119"/>
      <c r="AW10" s="112"/>
      <c r="AX10" s="120"/>
      <c r="AY10" s="120"/>
      <c r="AZ10" s="120"/>
      <c r="BA10" s="120"/>
      <c r="BB10" s="120"/>
      <c r="BC10" s="120"/>
      <c r="BD10" s="120"/>
      <c r="BE10" s="120"/>
      <c r="BF10" s="120"/>
      <c r="BI10" s="121"/>
      <c r="BJ10" s="117"/>
    </row>
    <row r="11" spans="1:62" s="116" customFormat="1" ht="12.75" customHeight="1" outlineLevel="1" x14ac:dyDescent="0.2">
      <c r="A11" s="155"/>
      <c r="B11" s="112"/>
      <c r="C11" s="109"/>
      <c r="D11" s="109"/>
      <c r="E11" s="110"/>
      <c r="F11" s="126" t="s">
        <v>2</v>
      </c>
      <c r="G11" s="127"/>
      <c r="H11" s="127"/>
      <c r="I11" s="127"/>
      <c r="J11" s="128">
        <f t="array" ref="J11">SUM(D18:D55)</f>
        <v>0</v>
      </c>
      <c r="K11" s="188" t="s">
        <v>129</v>
      </c>
      <c r="L11" s="189"/>
      <c r="M11" s="189"/>
      <c r="N11" s="189"/>
      <c r="O11" s="189"/>
      <c r="P11" s="189"/>
      <c r="Q11" s="189"/>
      <c r="R11" s="189"/>
      <c r="S11" s="189"/>
      <c r="T11" s="190"/>
      <c r="U11" s="141"/>
      <c r="V11" s="114"/>
      <c r="W11" s="114"/>
      <c r="X11" s="112"/>
      <c r="Y11" s="113"/>
      <c r="Z11" s="115"/>
      <c r="AO11" s="113"/>
      <c r="AT11" s="119"/>
      <c r="AU11" s="119"/>
      <c r="AV11" s="119"/>
      <c r="AW11" s="112"/>
      <c r="AX11" s="120"/>
      <c r="AY11" s="120"/>
      <c r="AZ11" s="120"/>
      <c r="BA11" s="120"/>
      <c r="BB11" s="120"/>
      <c r="BC11" s="120"/>
      <c r="BD11" s="120"/>
      <c r="BE11" s="120"/>
      <c r="BF11" s="120"/>
      <c r="BI11" s="121"/>
      <c r="BJ11" s="117"/>
    </row>
    <row r="12" spans="1:62" s="116" customFormat="1" ht="12.75" customHeight="1" outlineLevel="1" x14ac:dyDescent="0.2">
      <c r="A12" s="155"/>
      <c r="B12" s="112"/>
      <c r="C12" s="37"/>
      <c r="D12" s="37"/>
      <c r="E12" s="41"/>
      <c r="F12" s="126" t="s">
        <v>3</v>
      </c>
      <c r="G12" s="127"/>
      <c r="H12" s="127"/>
      <c r="I12" s="127"/>
      <c r="J12" s="128">
        <f t="array" ref="J12">SUM(C18:C55)</f>
        <v>0</v>
      </c>
      <c r="K12" s="188"/>
      <c r="L12" s="189"/>
      <c r="M12" s="189"/>
      <c r="N12" s="189"/>
      <c r="O12" s="189"/>
      <c r="P12" s="189"/>
      <c r="Q12" s="189"/>
      <c r="R12" s="189"/>
      <c r="S12" s="189"/>
      <c r="T12" s="190"/>
      <c r="U12" s="141"/>
      <c r="V12" s="114"/>
      <c r="W12" s="114"/>
      <c r="X12" s="112"/>
      <c r="Y12" s="113"/>
      <c r="Z12" s="115"/>
      <c r="AO12" s="113"/>
      <c r="AT12" s="119"/>
      <c r="AU12" s="119"/>
      <c r="AV12" s="119"/>
      <c r="AW12" s="112"/>
      <c r="AX12" s="120"/>
      <c r="AY12" s="120"/>
      <c r="AZ12" s="120"/>
      <c r="BA12" s="120"/>
      <c r="BB12" s="120"/>
      <c r="BC12" s="120"/>
      <c r="BD12" s="120"/>
      <c r="BE12" s="120"/>
      <c r="BF12" s="120"/>
      <c r="BI12" s="121"/>
      <c r="BJ12" s="117"/>
    </row>
    <row r="13" spans="1:62" s="116" customFormat="1" ht="12.75" customHeight="1" outlineLevel="1" x14ac:dyDescent="0.2">
      <c r="A13" s="155"/>
      <c r="B13" s="112"/>
      <c r="C13" s="37"/>
      <c r="D13" s="37"/>
      <c r="E13" s="41"/>
      <c r="F13" s="126" t="s">
        <v>4</v>
      </c>
      <c r="G13" s="127"/>
      <c r="H13" s="127"/>
      <c r="I13" s="127"/>
      <c r="J13" s="128">
        <f t="array" ref="J13">SUM(C18:C55+IF(U18:U55&gt;0,D18:D55/U18:U55,0))</f>
        <v>0</v>
      </c>
      <c r="K13" s="188"/>
      <c r="L13" s="189"/>
      <c r="M13" s="189"/>
      <c r="N13" s="189"/>
      <c r="O13" s="189"/>
      <c r="P13" s="189"/>
      <c r="Q13" s="189"/>
      <c r="R13" s="189"/>
      <c r="S13" s="189"/>
      <c r="T13" s="190"/>
      <c r="U13" s="141"/>
      <c r="V13" s="114"/>
      <c r="W13" s="114"/>
      <c r="X13" s="112"/>
      <c r="Y13" s="113"/>
      <c r="Z13" s="115"/>
      <c r="AO13" s="113"/>
      <c r="AT13" s="119"/>
      <c r="AU13" s="119"/>
      <c r="AV13" s="119"/>
      <c r="AW13" s="112"/>
      <c r="AX13" s="120"/>
      <c r="AY13" s="120"/>
      <c r="AZ13" s="120"/>
      <c r="BA13" s="120"/>
      <c r="BB13" s="120"/>
      <c r="BC13" s="120"/>
      <c r="BD13" s="120"/>
      <c r="BE13" s="120"/>
      <c r="BF13" s="120"/>
      <c r="BI13" s="121"/>
      <c r="BJ13" s="117"/>
    </row>
    <row r="14" spans="1:62" s="116" customFormat="1" ht="12.75" customHeight="1" outlineLevel="1" x14ac:dyDescent="0.2">
      <c r="A14" s="155"/>
      <c r="B14" s="112"/>
      <c r="C14" s="109"/>
      <c r="D14" s="109"/>
      <c r="E14" s="110"/>
      <c r="F14" s="126" t="s">
        <v>5</v>
      </c>
      <c r="G14" s="127"/>
      <c r="H14" s="127"/>
      <c r="I14" s="127"/>
      <c r="J14" s="128">
        <f t="array" ref="J14">SUM(AO18:AO55)</f>
        <v>0</v>
      </c>
      <c r="K14" s="188"/>
      <c r="L14" s="189"/>
      <c r="M14" s="189"/>
      <c r="N14" s="189"/>
      <c r="O14" s="189"/>
      <c r="P14" s="189"/>
      <c r="Q14" s="189"/>
      <c r="R14" s="189"/>
      <c r="S14" s="189"/>
      <c r="T14" s="190"/>
      <c r="U14" s="141"/>
      <c r="V14" s="114"/>
      <c r="W14" s="114"/>
      <c r="X14" s="112"/>
      <c r="Y14" s="113"/>
      <c r="Z14" s="115"/>
      <c r="AO14" s="113"/>
      <c r="AT14" s="119"/>
      <c r="AU14" s="119"/>
      <c r="AV14" s="119"/>
      <c r="AW14" s="112"/>
      <c r="AX14" s="120"/>
      <c r="AY14" s="120"/>
      <c r="AZ14" s="120"/>
      <c r="BA14" s="120"/>
      <c r="BB14" s="120"/>
      <c r="BC14" s="120"/>
      <c r="BD14" s="120"/>
      <c r="BE14" s="120"/>
      <c r="BF14" s="120"/>
      <c r="BI14" s="121"/>
      <c r="BJ14" s="117"/>
    </row>
    <row r="15" spans="1:62" s="116" customFormat="1" ht="12.75" customHeight="1" outlineLevel="1" thickBot="1" x14ac:dyDescent="0.25">
      <c r="A15" s="155"/>
      <c r="B15" s="112"/>
      <c r="C15" s="109"/>
      <c r="D15" s="109"/>
      <c r="E15" s="110"/>
      <c r="F15" s="129" t="s">
        <v>6</v>
      </c>
      <c r="G15" s="130"/>
      <c r="H15" s="130"/>
      <c r="I15" s="130"/>
      <c r="J15" s="131">
        <f>SUM(BJ18:BJ55)</f>
        <v>0</v>
      </c>
      <c r="K15" s="191"/>
      <c r="L15" s="192"/>
      <c r="M15" s="192"/>
      <c r="N15" s="192"/>
      <c r="O15" s="192"/>
      <c r="P15" s="192"/>
      <c r="Q15" s="192"/>
      <c r="R15" s="192"/>
      <c r="S15" s="192"/>
      <c r="T15" s="193"/>
      <c r="U15" s="141"/>
      <c r="V15" s="114"/>
      <c r="W15" s="114"/>
      <c r="X15" s="112"/>
      <c r="Y15" s="113"/>
      <c r="Z15" s="115"/>
      <c r="AO15" s="113"/>
      <c r="AT15" s="119"/>
      <c r="AU15" s="119"/>
      <c r="AV15" s="119"/>
      <c r="AW15" s="112"/>
      <c r="AX15" s="120"/>
      <c r="AY15" s="120"/>
      <c r="AZ15" s="120"/>
      <c r="BA15" s="120"/>
      <c r="BB15" s="120"/>
      <c r="BC15" s="120"/>
      <c r="BD15" s="120"/>
      <c r="BE15" s="120"/>
      <c r="BF15" s="120"/>
      <c r="BI15" s="121"/>
      <c r="BJ15" s="117"/>
    </row>
    <row r="16" spans="1:62" s="3" customFormat="1" ht="4.5" customHeight="1" thickBot="1" x14ac:dyDescent="0.25">
      <c r="A16" s="154"/>
      <c r="B16" s="32"/>
      <c r="C16" s="34"/>
      <c r="D16" s="34"/>
      <c r="E16" s="39"/>
      <c r="F16" s="1"/>
      <c r="G16" s="1"/>
      <c r="H16" s="1"/>
      <c r="I16" s="18"/>
      <c r="J16" s="2"/>
      <c r="K16" s="70"/>
      <c r="L16" s="1"/>
      <c r="M16" s="1"/>
      <c r="N16" s="1"/>
      <c r="O16" s="2"/>
      <c r="P16" s="2"/>
      <c r="Q16" s="1"/>
      <c r="R16" s="1"/>
      <c r="S16" s="2"/>
      <c r="T16" s="19"/>
      <c r="U16" s="19"/>
      <c r="V16" s="65"/>
      <c r="W16" s="66"/>
      <c r="X16" s="2"/>
      <c r="Y16" s="50"/>
      <c r="Z16" s="54"/>
      <c r="AA16" s="48"/>
      <c r="AB16" s="48"/>
      <c r="AC16" s="20"/>
      <c r="AD16" s="20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148"/>
      <c r="AT16" s="57"/>
      <c r="AU16" s="57"/>
      <c r="AV16" s="107"/>
      <c r="AW16" s="58"/>
      <c r="AX16" s="1"/>
      <c r="AY16" s="1"/>
      <c r="AZ16" s="1"/>
      <c r="BA16" s="1"/>
      <c r="BB16" s="1"/>
      <c r="BC16" s="1"/>
      <c r="BD16" s="1"/>
      <c r="BE16" s="1"/>
      <c r="BF16" s="1"/>
      <c r="BI16" s="45"/>
      <c r="BJ16" s="43"/>
    </row>
    <row r="17" spans="1:62" s="145" customFormat="1" ht="39" customHeight="1" thickBot="1" x14ac:dyDescent="0.25">
      <c r="A17" s="21" t="s">
        <v>137</v>
      </c>
      <c r="B17" s="21" t="s">
        <v>127</v>
      </c>
      <c r="C17" s="136" t="s">
        <v>7</v>
      </c>
      <c r="D17" s="136" t="s">
        <v>8</v>
      </c>
      <c r="E17" s="137" t="s">
        <v>122</v>
      </c>
      <c r="F17" s="21" t="s">
        <v>9</v>
      </c>
      <c r="G17" s="21" t="s">
        <v>10</v>
      </c>
      <c r="H17" s="21" t="s">
        <v>11</v>
      </c>
      <c r="I17" s="151" t="s">
        <v>50</v>
      </c>
      <c r="J17" s="152" t="s">
        <v>107</v>
      </c>
      <c r="K17" s="160" t="s">
        <v>51</v>
      </c>
      <c r="L17" s="161" t="s">
        <v>62</v>
      </c>
      <c r="M17" s="22" t="s">
        <v>59</v>
      </c>
      <c r="N17" s="22" t="s">
        <v>69</v>
      </c>
      <c r="O17" s="22" t="s">
        <v>21</v>
      </c>
      <c r="P17" s="22" t="s">
        <v>58</v>
      </c>
      <c r="Q17" s="21" t="s">
        <v>29</v>
      </c>
      <c r="R17" s="21" t="s">
        <v>68</v>
      </c>
      <c r="S17" s="22" t="s">
        <v>12</v>
      </c>
      <c r="T17" s="22" t="s">
        <v>47</v>
      </c>
      <c r="U17" s="38" t="s">
        <v>115</v>
      </c>
      <c r="V17" s="158" t="s">
        <v>13</v>
      </c>
      <c r="W17" s="67" t="s">
        <v>14</v>
      </c>
      <c r="X17" s="22" t="s">
        <v>15</v>
      </c>
      <c r="Y17" s="51" t="s">
        <v>16</v>
      </c>
      <c r="Z17" s="55" t="s">
        <v>17</v>
      </c>
      <c r="AA17" s="22" t="s">
        <v>63</v>
      </c>
      <c r="AB17" s="22" t="s">
        <v>64</v>
      </c>
      <c r="AC17" s="22" t="s">
        <v>18</v>
      </c>
      <c r="AD17" s="22" t="s">
        <v>19</v>
      </c>
      <c r="AE17" s="138" t="s">
        <v>131</v>
      </c>
      <c r="AF17" s="22" t="s">
        <v>171</v>
      </c>
      <c r="AG17" s="161" t="s">
        <v>65</v>
      </c>
      <c r="AH17" s="161" t="s">
        <v>66</v>
      </c>
      <c r="AI17" s="22" t="s">
        <v>124</v>
      </c>
      <c r="AJ17" s="22" t="s">
        <v>123</v>
      </c>
      <c r="AK17" s="22" t="s">
        <v>67</v>
      </c>
      <c r="AL17" s="165" t="s">
        <v>49</v>
      </c>
      <c r="AM17" s="22" t="s">
        <v>117</v>
      </c>
      <c r="AN17" s="22" t="s">
        <v>132</v>
      </c>
      <c r="AO17" s="144" t="s">
        <v>61</v>
      </c>
      <c r="AP17" s="164" t="s">
        <v>114</v>
      </c>
      <c r="AQ17" s="22" t="s">
        <v>118</v>
      </c>
      <c r="AR17" s="161" t="s">
        <v>22</v>
      </c>
      <c r="AS17" s="161" t="s">
        <v>23</v>
      </c>
      <c r="AT17" s="161" t="s">
        <v>24</v>
      </c>
      <c r="AU17" s="162" t="s">
        <v>25</v>
      </c>
      <c r="AV17" s="138" t="s">
        <v>121</v>
      </c>
      <c r="AW17" s="166" t="s">
        <v>119</v>
      </c>
      <c r="AX17" s="139" t="s">
        <v>52</v>
      </c>
      <c r="AY17" s="139" t="s">
        <v>53</v>
      </c>
      <c r="AZ17" s="140" t="s">
        <v>120</v>
      </c>
      <c r="BA17" s="161" t="s">
        <v>54</v>
      </c>
      <c r="BB17" s="161" t="s">
        <v>50</v>
      </c>
      <c r="BC17" s="161" t="s">
        <v>55</v>
      </c>
      <c r="BD17" s="161" t="s">
        <v>56</v>
      </c>
      <c r="BE17" s="161" t="s">
        <v>57</v>
      </c>
      <c r="BF17" s="167" t="s">
        <v>126</v>
      </c>
      <c r="BI17" s="146"/>
      <c r="BJ17" s="147"/>
    </row>
    <row r="18" spans="1:62" ht="120" customHeight="1" x14ac:dyDescent="0.2">
      <c r="A18" s="170" t="s">
        <v>170</v>
      </c>
      <c r="B18" s="132"/>
      <c r="C18" s="150">
        <v>0</v>
      </c>
      <c r="D18" s="150">
        <v>0</v>
      </c>
      <c r="E18" s="133">
        <v>1461.6000000000001</v>
      </c>
      <c r="F18" s="134" t="s">
        <v>312</v>
      </c>
      <c r="G18" s="86" t="s">
        <v>313</v>
      </c>
      <c r="H18" s="86" t="s">
        <v>314</v>
      </c>
      <c r="I18" s="89"/>
      <c r="J18" s="90" t="s">
        <v>183</v>
      </c>
      <c r="K18" s="86"/>
      <c r="L18" s="86"/>
      <c r="M18" s="92" t="s">
        <v>151</v>
      </c>
      <c r="N18" s="86" t="s">
        <v>108</v>
      </c>
      <c r="O18" s="163" t="s">
        <v>195</v>
      </c>
      <c r="P18" s="163" t="s">
        <v>195</v>
      </c>
      <c r="Q18" s="91" t="s">
        <v>109</v>
      </c>
      <c r="R18" s="91" t="s">
        <v>187</v>
      </c>
      <c r="S18" s="91" t="s">
        <v>315</v>
      </c>
      <c r="T18" s="92">
        <v>10</v>
      </c>
      <c r="U18" s="93">
        <v>4</v>
      </c>
      <c r="V18" s="94">
        <v>46138</v>
      </c>
      <c r="W18" s="94">
        <v>46138</v>
      </c>
      <c r="X18" s="95">
        <v>9785171828066</v>
      </c>
      <c r="Y18" s="96">
        <v>608</v>
      </c>
      <c r="Z18" s="97">
        <v>0.59</v>
      </c>
      <c r="AA18" s="98" t="s">
        <v>145</v>
      </c>
      <c r="AB18" s="98" t="s">
        <v>231</v>
      </c>
      <c r="AC18" s="98" t="s">
        <v>146</v>
      </c>
      <c r="AD18" s="91" t="s">
        <v>110</v>
      </c>
      <c r="AE18" s="169" t="s">
        <v>182</v>
      </c>
      <c r="AF18" s="168"/>
      <c r="AG18" s="98" t="s">
        <v>232</v>
      </c>
      <c r="AH18" s="98"/>
      <c r="AI18" s="86" t="s">
        <v>314</v>
      </c>
      <c r="AJ18" s="101"/>
      <c r="AK18" s="91" t="s">
        <v>316</v>
      </c>
      <c r="AL18" s="100" t="s">
        <v>317</v>
      </c>
      <c r="AM18" s="86" t="s">
        <v>196</v>
      </c>
      <c r="AN18" s="86" t="s">
        <v>153</v>
      </c>
      <c r="AO18" s="143">
        <f t="shared" ref="AO18:AO55" si="0">C18*U18+D18</f>
        <v>0</v>
      </c>
      <c r="AP18" s="85" t="s">
        <v>318</v>
      </c>
      <c r="AQ18" s="100" t="s">
        <v>154</v>
      </c>
      <c r="AR18" s="97" t="s">
        <v>125</v>
      </c>
      <c r="AV18" s="99"/>
      <c r="AW18" s="159" t="s">
        <v>319</v>
      </c>
      <c r="AX18" s="102" t="s">
        <v>320</v>
      </c>
      <c r="AY18" s="157" t="s">
        <v>321</v>
      </c>
      <c r="AZ18" s="159"/>
      <c r="BF18" s="103">
        <v>46141</v>
      </c>
      <c r="BG18" s="46"/>
      <c r="BH18" s="46"/>
      <c r="BI18" s="46">
        <f t="shared" ref="BI18:BI55" si="1">AO18*E18</f>
        <v>0</v>
      </c>
      <c r="BJ18" s="46">
        <f t="shared" ref="BJ18:BJ55" si="2">AO18*Z18</f>
        <v>0</v>
      </c>
    </row>
    <row r="19" spans="1:62" ht="120" customHeight="1" x14ac:dyDescent="0.2">
      <c r="A19" s="170" t="s">
        <v>170</v>
      </c>
      <c r="B19" s="132"/>
      <c r="C19" s="150">
        <v>0</v>
      </c>
      <c r="D19" s="150">
        <v>0</v>
      </c>
      <c r="E19" s="133">
        <v>737.1</v>
      </c>
      <c r="F19" s="134" t="s">
        <v>322</v>
      </c>
      <c r="G19" s="86" t="s">
        <v>323</v>
      </c>
      <c r="H19" s="86" t="s">
        <v>307</v>
      </c>
      <c r="I19" s="89"/>
      <c r="J19" s="90">
        <v>7</v>
      </c>
      <c r="K19" s="86"/>
      <c r="L19" s="86"/>
      <c r="M19" s="92" t="s">
        <v>151</v>
      </c>
      <c r="N19" s="86" t="s">
        <v>108</v>
      </c>
      <c r="O19" s="163" t="s">
        <v>242</v>
      </c>
      <c r="P19" s="163" t="s">
        <v>242</v>
      </c>
      <c r="Q19" s="91" t="s">
        <v>109</v>
      </c>
      <c r="R19" s="91" t="s">
        <v>187</v>
      </c>
      <c r="S19" s="91" t="s">
        <v>324</v>
      </c>
      <c r="T19" s="92">
        <v>10</v>
      </c>
      <c r="U19" s="93">
        <v>12</v>
      </c>
      <c r="V19" s="94">
        <v>44498</v>
      </c>
      <c r="W19" s="94">
        <v>46136</v>
      </c>
      <c r="X19" s="95">
        <v>9785171380137</v>
      </c>
      <c r="Y19" s="96">
        <v>88</v>
      </c>
      <c r="Z19" s="97">
        <v>0.35899999999999999</v>
      </c>
      <c r="AA19" s="98" t="s">
        <v>176</v>
      </c>
      <c r="AB19" s="98" t="s">
        <v>184</v>
      </c>
      <c r="AC19" s="98" t="s">
        <v>177</v>
      </c>
      <c r="AD19" s="91" t="s">
        <v>110</v>
      </c>
      <c r="AE19" s="135" t="s">
        <v>116</v>
      </c>
      <c r="AF19" s="168"/>
      <c r="AG19" s="98" t="s">
        <v>257</v>
      </c>
      <c r="AH19" s="98"/>
      <c r="AI19" s="86" t="s">
        <v>308</v>
      </c>
      <c r="AJ19" s="101"/>
      <c r="AK19" s="91" t="s">
        <v>325</v>
      </c>
      <c r="AL19" s="100" t="s">
        <v>326</v>
      </c>
      <c r="AM19" s="86" t="s">
        <v>215</v>
      </c>
      <c r="AN19" s="86" t="s">
        <v>153</v>
      </c>
      <c r="AO19" s="143">
        <f t="shared" si="0"/>
        <v>0</v>
      </c>
      <c r="AP19" s="85" t="s">
        <v>327</v>
      </c>
      <c r="AQ19" s="100" t="s">
        <v>157</v>
      </c>
      <c r="AR19" s="97" t="s">
        <v>125</v>
      </c>
      <c r="AV19" s="99"/>
      <c r="AW19" s="159" t="s">
        <v>328</v>
      </c>
      <c r="AX19" s="102" t="s">
        <v>329</v>
      </c>
      <c r="AY19" s="157" t="s">
        <v>330</v>
      </c>
      <c r="AZ19" s="159"/>
      <c r="BF19" s="103">
        <v>46141</v>
      </c>
      <c r="BG19" s="46"/>
      <c r="BH19" s="46"/>
      <c r="BI19" s="46">
        <f t="shared" si="1"/>
        <v>0</v>
      </c>
      <c r="BJ19" s="46">
        <f t="shared" si="2"/>
        <v>0</v>
      </c>
    </row>
    <row r="20" spans="1:62" ht="120" customHeight="1" x14ac:dyDescent="0.2">
      <c r="A20" s="170" t="s">
        <v>170</v>
      </c>
      <c r="B20" s="132"/>
      <c r="C20" s="150">
        <v>0</v>
      </c>
      <c r="D20" s="150">
        <v>0</v>
      </c>
      <c r="E20" s="133">
        <v>825.30000000000007</v>
      </c>
      <c r="F20" s="134" t="s">
        <v>331</v>
      </c>
      <c r="G20" s="86" t="s">
        <v>332</v>
      </c>
      <c r="H20" s="86" t="s">
        <v>333</v>
      </c>
      <c r="I20" s="89"/>
      <c r="J20" s="90" t="s">
        <v>181</v>
      </c>
      <c r="K20" s="86"/>
      <c r="L20" s="86"/>
      <c r="M20" s="92" t="s">
        <v>133</v>
      </c>
      <c r="N20" s="86" t="s">
        <v>108</v>
      </c>
      <c r="O20" s="163" t="s">
        <v>168</v>
      </c>
      <c r="P20" s="163" t="s">
        <v>178</v>
      </c>
      <c r="Q20" s="91" t="s">
        <v>109</v>
      </c>
      <c r="R20" s="91" t="s">
        <v>187</v>
      </c>
      <c r="S20" s="91" t="s">
        <v>334</v>
      </c>
      <c r="T20" s="92">
        <v>10</v>
      </c>
      <c r="U20" s="93">
        <v>14</v>
      </c>
      <c r="V20" s="94">
        <v>46136</v>
      </c>
      <c r="W20" s="94">
        <v>46136</v>
      </c>
      <c r="X20" s="95">
        <v>9785171826147</v>
      </c>
      <c r="Y20" s="96">
        <v>304</v>
      </c>
      <c r="Z20" s="97">
        <v>0.39900000000000002</v>
      </c>
      <c r="AA20" s="98" t="s">
        <v>134</v>
      </c>
      <c r="AB20" s="98" t="s">
        <v>201</v>
      </c>
      <c r="AC20" s="98" t="s">
        <v>135</v>
      </c>
      <c r="AD20" s="91" t="s">
        <v>110</v>
      </c>
      <c r="AE20" s="169" t="s">
        <v>182</v>
      </c>
      <c r="AF20" s="168"/>
      <c r="AG20" s="98" t="s">
        <v>299</v>
      </c>
      <c r="AH20" s="98"/>
      <c r="AI20" s="86" t="s">
        <v>333</v>
      </c>
      <c r="AJ20" s="101"/>
      <c r="AK20" s="91"/>
      <c r="AL20" s="100" t="s">
        <v>335</v>
      </c>
      <c r="AM20" s="86" t="s">
        <v>205</v>
      </c>
      <c r="AN20" s="86" t="s">
        <v>207</v>
      </c>
      <c r="AO20" s="143">
        <f t="shared" si="0"/>
        <v>0</v>
      </c>
      <c r="AP20" s="85" t="s">
        <v>336</v>
      </c>
      <c r="AQ20" s="100" t="s">
        <v>111</v>
      </c>
      <c r="AR20" s="97" t="s">
        <v>125</v>
      </c>
      <c r="AV20" s="99"/>
      <c r="AW20" s="159" t="s">
        <v>337</v>
      </c>
      <c r="AX20" s="102"/>
      <c r="AY20" s="157" t="s">
        <v>338</v>
      </c>
      <c r="AZ20" s="159"/>
      <c r="BF20" s="103">
        <v>46141</v>
      </c>
      <c r="BG20" s="46"/>
      <c r="BH20" s="46"/>
      <c r="BI20" s="46">
        <f t="shared" si="1"/>
        <v>0</v>
      </c>
      <c r="BJ20" s="46">
        <f t="shared" si="2"/>
        <v>0</v>
      </c>
    </row>
    <row r="21" spans="1:62" ht="120" customHeight="1" x14ac:dyDescent="0.2">
      <c r="A21" s="170" t="s">
        <v>170</v>
      </c>
      <c r="B21" s="132"/>
      <c r="C21" s="150">
        <v>0</v>
      </c>
      <c r="D21" s="150">
        <v>0</v>
      </c>
      <c r="E21" s="133">
        <v>220.5</v>
      </c>
      <c r="F21" s="134" t="s">
        <v>339</v>
      </c>
      <c r="G21" s="86" t="s">
        <v>190</v>
      </c>
      <c r="H21" s="86" t="s">
        <v>340</v>
      </c>
      <c r="I21" s="89"/>
      <c r="J21" s="90">
        <v>3</v>
      </c>
      <c r="K21" s="86"/>
      <c r="L21" s="86"/>
      <c r="M21" s="92" t="s">
        <v>191</v>
      </c>
      <c r="N21" s="86" t="s">
        <v>108</v>
      </c>
      <c r="O21" s="163" t="s">
        <v>192</v>
      </c>
      <c r="P21" s="163" t="s">
        <v>219</v>
      </c>
      <c r="Q21" s="91" t="s">
        <v>109</v>
      </c>
      <c r="R21" s="91" t="s">
        <v>187</v>
      </c>
      <c r="S21" s="91" t="s">
        <v>341</v>
      </c>
      <c r="T21" s="92">
        <v>10</v>
      </c>
      <c r="U21" s="93">
        <v>64</v>
      </c>
      <c r="V21" s="94">
        <v>45139</v>
      </c>
      <c r="W21" s="94">
        <v>46139</v>
      </c>
      <c r="X21" s="95">
        <v>9785171542085</v>
      </c>
      <c r="Y21" s="96">
        <v>160</v>
      </c>
      <c r="Z21" s="97">
        <v>7.3999999999999996E-2</v>
      </c>
      <c r="AA21" s="98" t="s">
        <v>252</v>
      </c>
      <c r="AB21" s="98" t="s">
        <v>180</v>
      </c>
      <c r="AC21" s="98" t="s">
        <v>253</v>
      </c>
      <c r="AD21" s="91">
        <v>3</v>
      </c>
      <c r="AE21" s="135" t="s">
        <v>116</v>
      </c>
      <c r="AF21" s="168"/>
      <c r="AG21" s="98" t="s">
        <v>228</v>
      </c>
      <c r="AH21" s="98"/>
      <c r="AI21" s="86" t="s">
        <v>342</v>
      </c>
      <c r="AJ21" s="101" t="s">
        <v>141</v>
      </c>
      <c r="AK21" s="91"/>
      <c r="AL21" s="100" t="s">
        <v>343</v>
      </c>
      <c r="AM21" s="86" t="s">
        <v>174</v>
      </c>
      <c r="AN21" s="86" t="s">
        <v>142</v>
      </c>
      <c r="AO21" s="143">
        <f t="shared" si="0"/>
        <v>0</v>
      </c>
      <c r="AP21" s="85" t="s">
        <v>344</v>
      </c>
      <c r="AQ21" s="100" t="s">
        <v>147</v>
      </c>
      <c r="AR21" s="97" t="s">
        <v>125</v>
      </c>
      <c r="AV21" s="99"/>
      <c r="AW21" s="159" t="s">
        <v>345</v>
      </c>
      <c r="AX21" s="102" t="s">
        <v>346</v>
      </c>
      <c r="AY21" s="157" t="s">
        <v>347</v>
      </c>
      <c r="AZ21" s="159"/>
      <c r="BF21" s="103">
        <v>46141</v>
      </c>
      <c r="BG21" s="46"/>
      <c r="BH21" s="46"/>
      <c r="BI21" s="46">
        <f t="shared" si="1"/>
        <v>0</v>
      </c>
      <c r="BJ21" s="46">
        <f t="shared" si="2"/>
        <v>0</v>
      </c>
    </row>
    <row r="22" spans="1:62" ht="120" customHeight="1" x14ac:dyDescent="0.2">
      <c r="A22" s="170" t="s">
        <v>170</v>
      </c>
      <c r="B22" s="132"/>
      <c r="C22" s="150">
        <v>0</v>
      </c>
      <c r="D22" s="150">
        <v>0</v>
      </c>
      <c r="E22" s="133">
        <v>299.25</v>
      </c>
      <c r="F22" s="134" t="s">
        <v>348</v>
      </c>
      <c r="G22" s="86" t="s">
        <v>190</v>
      </c>
      <c r="H22" s="86" t="s">
        <v>263</v>
      </c>
      <c r="I22" s="89"/>
      <c r="J22" s="90">
        <v>6</v>
      </c>
      <c r="K22" s="86"/>
      <c r="L22" s="86"/>
      <c r="M22" s="92" t="s">
        <v>191</v>
      </c>
      <c r="N22" s="86" t="s">
        <v>108</v>
      </c>
      <c r="O22" s="163" t="s">
        <v>192</v>
      </c>
      <c r="P22" s="163" t="s">
        <v>241</v>
      </c>
      <c r="Q22" s="91" t="s">
        <v>109</v>
      </c>
      <c r="R22" s="91" t="s">
        <v>187</v>
      </c>
      <c r="S22" s="91" t="s">
        <v>349</v>
      </c>
      <c r="T22" s="92">
        <v>10</v>
      </c>
      <c r="U22" s="93">
        <v>16</v>
      </c>
      <c r="V22" s="94">
        <v>45832</v>
      </c>
      <c r="W22" s="94">
        <v>46139</v>
      </c>
      <c r="X22" s="95">
        <v>9785171664824</v>
      </c>
      <c r="Y22" s="96">
        <v>144</v>
      </c>
      <c r="Z22" s="97">
        <v>0.24299999999999999</v>
      </c>
      <c r="AA22" s="98" t="s">
        <v>155</v>
      </c>
      <c r="AB22" s="98" t="s">
        <v>180</v>
      </c>
      <c r="AC22" s="98" t="s">
        <v>156</v>
      </c>
      <c r="AD22" s="91">
        <v>3</v>
      </c>
      <c r="AE22" s="135" t="s">
        <v>116</v>
      </c>
      <c r="AF22" s="168"/>
      <c r="AG22" s="98" t="s">
        <v>228</v>
      </c>
      <c r="AH22" s="98"/>
      <c r="AI22" s="86" t="s">
        <v>264</v>
      </c>
      <c r="AJ22" s="101" t="s">
        <v>141</v>
      </c>
      <c r="AK22" s="91"/>
      <c r="AL22" s="100" t="s">
        <v>350</v>
      </c>
      <c r="AM22" s="86" t="s">
        <v>174</v>
      </c>
      <c r="AN22" s="86" t="s">
        <v>142</v>
      </c>
      <c r="AO22" s="143">
        <f t="shared" si="0"/>
        <v>0</v>
      </c>
      <c r="AP22" s="85" t="s">
        <v>351</v>
      </c>
      <c r="AQ22" s="100" t="s">
        <v>147</v>
      </c>
      <c r="AR22" s="97" t="s">
        <v>125</v>
      </c>
      <c r="AV22" s="99"/>
      <c r="AW22" s="159" t="s">
        <v>352</v>
      </c>
      <c r="AX22" s="102" t="s">
        <v>353</v>
      </c>
      <c r="AY22" s="157" t="s">
        <v>354</v>
      </c>
      <c r="AZ22" s="159"/>
      <c r="BF22" s="103">
        <v>46141</v>
      </c>
      <c r="BG22" s="46"/>
      <c r="BH22" s="46"/>
      <c r="BI22" s="46">
        <f t="shared" si="1"/>
        <v>0</v>
      </c>
      <c r="BJ22" s="46">
        <f t="shared" si="2"/>
        <v>0</v>
      </c>
    </row>
    <row r="23" spans="1:62" ht="120" customHeight="1" x14ac:dyDescent="0.2">
      <c r="A23" s="170" t="s">
        <v>170</v>
      </c>
      <c r="B23" s="132"/>
      <c r="C23" s="150">
        <v>0</v>
      </c>
      <c r="D23" s="150">
        <v>0</v>
      </c>
      <c r="E23" s="133">
        <v>630</v>
      </c>
      <c r="F23" s="134" t="s">
        <v>355</v>
      </c>
      <c r="G23" s="86" t="s">
        <v>188</v>
      </c>
      <c r="H23" s="86" t="s">
        <v>285</v>
      </c>
      <c r="I23" s="89"/>
      <c r="J23" s="90">
        <v>3</v>
      </c>
      <c r="K23" s="86"/>
      <c r="L23" s="86"/>
      <c r="M23" s="92" t="s">
        <v>151</v>
      </c>
      <c r="N23" s="86" t="s">
        <v>108</v>
      </c>
      <c r="O23" s="163" t="s">
        <v>254</v>
      </c>
      <c r="P23" s="163" t="s">
        <v>286</v>
      </c>
      <c r="Q23" s="91" t="s">
        <v>109</v>
      </c>
      <c r="R23" s="91" t="s">
        <v>187</v>
      </c>
      <c r="S23" s="91" t="s">
        <v>356</v>
      </c>
      <c r="T23" s="92">
        <v>10</v>
      </c>
      <c r="U23" s="93">
        <v>16</v>
      </c>
      <c r="V23" s="94">
        <v>45313</v>
      </c>
      <c r="W23" s="94">
        <v>46136</v>
      </c>
      <c r="X23" s="95">
        <v>9785171609054</v>
      </c>
      <c r="Y23" s="96">
        <v>160</v>
      </c>
      <c r="Z23" s="97">
        <v>0.25900000000000001</v>
      </c>
      <c r="AA23" s="98" t="s">
        <v>287</v>
      </c>
      <c r="AB23" s="98" t="s">
        <v>159</v>
      </c>
      <c r="AC23" s="98" t="s">
        <v>235</v>
      </c>
      <c r="AD23" s="91" t="s">
        <v>110</v>
      </c>
      <c r="AE23" s="135" t="s">
        <v>116</v>
      </c>
      <c r="AF23" s="168"/>
      <c r="AG23" s="98" t="s">
        <v>357</v>
      </c>
      <c r="AH23" s="98"/>
      <c r="AI23" s="86" t="s">
        <v>288</v>
      </c>
      <c r="AJ23" s="101"/>
      <c r="AK23" s="91"/>
      <c r="AL23" s="100" t="s">
        <v>358</v>
      </c>
      <c r="AM23" s="86" t="s">
        <v>273</v>
      </c>
      <c r="AN23" s="86" t="s">
        <v>207</v>
      </c>
      <c r="AO23" s="143">
        <f t="shared" si="0"/>
        <v>0</v>
      </c>
      <c r="AP23" s="85" t="s">
        <v>359</v>
      </c>
      <c r="AQ23" s="100" t="s">
        <v>157</v>
      </c>
      <c r="AR23" s="97" t="s">
        <v>125</v>
      </c>
      <c r="AV23" s="99"/>
      <c r="AW23" s="159" t="s">
        <v>360</v>
      </c>
      <c r="AX23" s="102"/>
      <c r="AY23" s="157" t="s">
        <v>361</v>
      </c>
      <c r="AZ23" s="159"/>
      <c r="BF23" s="103">
        <v>46141</v>
      </c>
      <c r="BG23" s="46"/>
      <c r="BH23" s="46"/>
      <c r="BI23" s="46">
        <f t="shared" si="1"/>
        <v>0</v>
      </c>
      <c r="BJ23" s="46">
        <f t="shared" si="2"/>
        <v>0</v>
      </c>
    </row>
    <row r="24" spans="1:62" ht="120" customHeight="1" x14ac:dyDescent="0.2">
      <c r="A24" s="170" t="s">
        <v>170</v>
      </c>
      <c r="B24" s="132"/>
      <c r="C24" s="150">
        <v>0</v>
      </c>
      <c r="D24" s="150">
        <v>0</v>
      </c>
      <c r="E24" s="133">
        <v>269.85000000000002</v>
      </c>
      <c r="F24" s="134" t="s">
        <v>362</v>
      </c>
      <c r="G24" s="86" t="s">
        <v>363</v>
      </c>
      <c r="H24" s="86" t="s">
        <v>364</v>
      </c>
      <c r="I24" s="89"/>
      <c r="J24" s="90">
        <v>9</v>
      </c>
      <c r="K24" s="86"/>
      <c r="L24" s="86"/>
      <c r="M24" s="92" t="s">
        <v>138</v>
      </c>
      <c r="N24" s="86" t="s">
        <v>108</v>
      </c>
      <c r="O24" s="163" t="s">
        <v>212</v>
      </c>
      <c r="P24" s="163" t="s">
        <v>233</v>
      </c>
      <c r="Q24" s="91" t="s">
        <v>109</v>
      </c>
      <c r="R24" s="91" t="s">
        <v>187</v>
      </c>
      <c r="S24" s="91" t="s">
        <v>365</v>
      </c>
      <c r="T24" s="92">
        <v>10</v>
      </c>
      <c r="U24" s="93">
        <v>24</v>
      </c>
      <c r="V24" s="94">
        <v>42688</v>
      </c>
      <c r="W24" s="94">
        <v>46139</v>
      </c>
      <c r="X24" s="95">
        <v>9785171009717</v>
      </c>
      <c r="Y24" s="96">
        <v>64</v>
      </c>
      <c r="Z24" s="97">
        <v>0.22500000000000001</v>
      </c>
      <c r="AA24" s="98" t="s">
        <v>366</v>
      </c>
      <c r="AB24" s="98" t="s">
        <v>159</v>
      </c>
      <c r="AC24" s="98" t="s">
        <v>367</v>
      </c>
      <c r="AD24" s="91">
        <v>3</v>
      </c>
      <c r="AE24" s="135" t="s">
        <v>116</v>
      </c>
      <c r="AF24" s="168"/>
      <c r="AG24" s="98" t="s">
        <v>226</v>
      </c>
      <c r="AH24" s="98"/>
      <c r="AI24" s="86" t="s">
        <v>368</v>
      </c>
      <c r="AJ24" s="101" t="s">
        <v>160</v>
      </c>
      <c r="AK24" s="91"/>
      <c r="AL24" s="100" t="s">
        <v>369</v>
      </c>
      <c r="AM24" s="86" t="s">
        <v>173</v>
      </c>
      <c r="AN24" s="86" t="s">
        <v>142</v>
      </c>
      <c r="AO24" s="143">
        <f t="shared" si="0"/>
        <v>0</v>
      </c>
      <c r="AP24" s="85" t="s">
        <v>370</v>
      </c>
      <c r="AQ24" s="100" t="s">
        <v>143</v>
      </c>
      <c r="AR24" s="97" t="s">
        <v>125</v>
      </c>
      <c r="AV24" s="99"/>
      <c r="AW24" s="159" t="s">
        <v>371</v>
      </c>
      <c r="AX24" s="102" t="s">
        <v>372</v>
      </c>
      <c r="AY24" s="157" t="s">
        <v>373</v>
      </c>
      <c r="AZ24" s="159"/>
      <c r="BF24" s="103">
        <v>46141</v>
      </c>
      <c r="BG24" s="46"/>
      <c r="BH24" s="46"/>
      <c r="BI24" s="46">
        <f t="shared" si="1"/>
        <v>0</v>
      </c>
      <c r="BJ24" s="46">
        <f t="shared" si="2"/>
        <v>0</v>
      </c>
    </row>
    <row r="25" spans="1:62" ht="120" customHeight="1" x14ac:dyDescent="0.2">
      <c r="A25" s="170" t="s">
        <v>170</v>
      </c>
      <c r="B25" s="132"/>
      <c r="C25" s="150">
        <v>0</v>
      </c>
      <c r="D25" s="150">
        <v>0</v>
      </c>
      <c r="E25" s="133">
        <v>269.85000000000002</v>
      </c>
      <c r="F25" s="134" t="s">
        <v>374</v>
      </c>
      <c r="G25" s="86" t="s">
        <v>375</v>
      </c>
      <c r="H25" s="86" t="s">
        <v>364</v>
      </c>
      <c r="I25" s="89"/>
      <c r="J25" s="90">
        <v>9</v>
      </c>
      <c r="K25" s="86"/>
      <c r="L25" s="86"/>
      <c r="M25" s="92" t="s">
        <v>138</v>
      </c>
      <c r="N25" s="86" t="s">
        <v>108</v>
      </c>
      <c r="O25" s="163" t="s">
        <v>212</v>
      </c>
      <c r="P25" s="163" t="s">
        <v>233</v>
      </c>
      <c r="Q25" s="91" t="s">
        <v>109</v>
      </c>
      <c r="R25" s="91" t="s">
        <v>187</v>
      </c>
      <c r="S25" s="91" t="s">
        <v>376</v>
      </c>
      <c r="T25" s="92">
        <v>10</v>
      </c>
      <c r="U25" s="93">
        <v>22</v>
      </c>
      <c r="V25" s="94">
        <v>42688</v>
      </c>
      <c r="W25" s="94">
        <v>46136</v>
      </c>
      <c r="X25" s="95">
        <v>9785171009724</v>
      </c>
      <c r="Y25" s="96">
        <v>64</v>
      </c>
      <c r="Z25" s="97">
        <v>0.22</v>
      </c>
      <c r="AA25" s="98" t="s">
        <v>366</v>
      </c>
      <c r="AB25" s="98" t="s">
        <v>159</v>
      </c>
      <c r="AC25" s="98" t="s">
        <v>367</v>
      </c>
      <c r="AD25" s="91">
        <v>3</v>
      </c>
      <c r="AE25" s="135" t="s">
        <v>116</v>
      </c>
      <c r="AF25" s="168"/>
      <c r="AG25" s="98" t="s">
        <v>226</v>
      </c>
      <c r="AH25" s="98"/>
      <c r="AI25" s="86" t="s">
        <v>368</v>
      </c>
      <c r="AJ25" s="101" t="s">
        <v>160</v>
      </c>
      <c r="AK25" s="91"/>
      <c r="AL25" s="100" t="s">
        <v>377</v>
      </c>
      <c r="AM25" s="86" t="s">
        <v>173</v>
      </c>
      <c r="AN25" s="86" t="s">
        <v>142</v>
      </c>
      <c r="AO25" s="143">
        <f t="shared" si="0"/>
        <v>0</v>
      </c>
      <c r="AP25" s="85" t="s">
        <v>378</v>
      </c>
      <c r="AQ25" s="100" t="s">
        <v>143</v>
      </c>
      <c r="AR25" s="97" t="s">
        <v>125</v>
      </c>
      <c r="AV25" s="99"/>
      <c r="AW25" s="159" t="s">
        <v>379</v>
      </c>
      <c r="AX25" s="102" t="s">
        <v>380</v>
      </c>
      <c r="AY25" s="157" t="s">
        <v>381</v>
      </c>
      <c r="AZ25" s="159"/>
      <c r="BF25" s="103">
        <v>46141</v>
      </c>
      <c r="BG25" s="46"/>
      <c r="BH25" s="46"/>
      <c r="BI25" s="46">
        <f t="shared" si="1"/>
        <v>0</v>
      </c>
      <c r="BJ25" s="46">
        <f t="shared" si="2"/>
        <v>0</v>
      </c>
    </row>
    <row r="26" spans="1:62" ht="120" customHeight="1" x14ac:dyDescent="0.2">
      <c r="A26" s="170" t="s">
        <v>170</v>
      </c>
      <c r="B26" s="132"/>
      <c r="C26" s="150">
        <v>0</v>
      </c>
      <c r="D26" s="150">
        <v>0</v>
      </c>
      <c r="E26" s="133">
        <v>585.9</v>
      </c>
      <c r="F26" s="134" t="s">
        <v>382</v>
      </c>
      <c r="G26" s="86" t="s">
        <v>383</v>
      </c>
      <c r="H26" s="86" t="s">
        <v>289</v>
      </c>
      <c r="I26" s="89"/>
      <c r="J26" s="90">
        <v>5</v>
      </c>
      <c r="K26" s="86"/>
      <c r="L26" s="86"/>
      <c r="M26" s="92" t="s">
        <v>138</v>
      </c>
      <c r="N26" s="86" t="s">
        <v>108</v>
      </c>
      <c r="O26" s="163" t="s">
        <v>260</v>
      </c>
      <c r="P26" s="163" t="s">
        <v>261</v>
      </c>
      <c r="Q26" s="91" t="s">
        <v>109</v>
      </c>
      <c r="R26" s="91" t="s">
        <v>187</v>
      </c>
      <c r="S26" s="91" t="s">
        <v>384</v>
      </c>
      <c r="T26" s="92">
        <v>10</v>
      </c>
      <c r="U26" s="93">
        <v>18</v>
      </c>
      <c r="V26" s="94">
        <v>45937</v>
      </c>
      <c r="W26" s="94">
        <v>46135</v>
      </c>
      <c r="X26" s="95">
        <v>9785171750015</v>
      </c>
      <c r="Y26" s="96">
        <v>64</v>
      </c>
      <c r="Z26" s="97">
        <v>0.36799999999999999</v>
      </c>
      <c r="AA26" s="98" t="s">
        <v>155</v>
      </c>
      <c r="AB26" s="98" t="s">
        <v>159</v>
      </c>
      <c r="AC26" s="98" t="s">
        <v>156</v>
      </c>
      <c r="AD26" s="91" t="s">
        <v>110</v>
      </c>
      <c r="AE26" s="135" t="s">
        <v>116</v>
      </c>
      <c r="AF26" s="168"/>
      <c r="AG26" s="98" t="s">
        <v>246</v>
      </c>
      <c r="AH26" s="98"/>
      <c r="AI26" s="86" t="s">
        <v>290</v>
      </c>
      <c r="AJ26" s="101" t="s">
        <v>293</v>
      </c>
      <c r="AK26" s="91"/>
      <c r="AL26" s="100" t="s">
        <v>385</v>
      </c>
      <c r="AM26" s="86" t="s">
        <v>173</v>
      </c>
      <c r="AN26" s="86" t="s">
        <v>142</v>
      </c>
      <c r="AO26" s="143">
        <f t="shared" si="0"/>
        <v>0</v>
      </c>
      <c r="AP26" s="85" t="s">
        <v>386</v>
      </c>
      <c r="AQ26" s="100" t="s">
        <v>143</v>
      </c>
      <c r="AR26" s="97" t="s">
        <v>125</v>
      </c>
      <c r="AV26" s="99"/>
      <c r="AW26" s="159" t="s">
        <v>387</v>
      </c>
      <c r="AX26" s="102" t="s">
        <v>388</v>
      </c>
      <c r="AY26" s="157" t="s">
        <v>389</v>
      </c>
      <c r="AZ26" s="159"/>
      <c r="BF26" s="103">
        <v>46141</v>
      </c>
      <c r="BG26" s="46"/>
      <c r="BH26" s="46"/>
      <c r="BI26" s="46">
        <f t="shared" si="1"/>
        <v>0</v>
      </c>
      <c r="BJ26" s="46">
        <f t="shared" si="2"/>
        <v>0</v>
      </c>
    </row>
    <row r="27" spans="1:62" ht="120" customHeight="1" x14ac:dyDescent="0.2">
      <c r="A27" s="170" t="s">
        <v>170</v>
      </c>
      <c r="B27" s="132"/>
      <c r="C27" s="150">
        <v>0</v>
      </c>
      <c r="D27" s="150">
        <v>0</v>
      </c>
      <c r="E27" s="133">
        <v>261.45</v>
      </c>
      <c r="F27" s="134" t="s">
        <v>390</v>
      </c>
      <c r="G27" s="86" t="s">
        <v>391</v>
      </c>
      <c r="H27" s="86" t="s">
        <v>302</v>
      </c>
      <c r="I27" s="89"/>
      <c r="J27" s="90" t="s">
        <v>181</v>
      </c>
      <c r="K27" s="86"/>
      <c r="L27" s="86"/>
      <c r="M27" s="92" t="s">
        <v>151</v>
      </c>
      <c r="N27" s="86" t="s">
        <v>108</v>
      </c>
      <c r="O27" s="163" t="s">
        <v>220</v>
      </c>
      <c r="P27" s="163" t="s">
        <v>220</v>
      </c>
      <c r="Q27" s="91" t="s">
        <v>109</v>
      </c>
      <c r="R27" s="91" t="s">
        <v>187</v>
      </c>
      <c r="S27" s="91" t="s">
        <v>392</v>
      </c>
      <c r="T27" s="92">
        <v>22</v>
      </c>
      <c r="U27" s="93">
        <v>16</v>
      </c>
      <c r="V27" s="94">
        <v>46136</v>
      </c>
      <c r="W27" s="94">
        <v>46136</v>
      </c>
      <c r="X27" s="95">
        <v>9785171820664</v>
      </c>
      <c r="Y27" s="96">
        <v>320</v>
      </c>
      <c r="Z27" s="97">
        <v>0.14399999999999999</v>
      </c>
      <c r="AA27" s="98" t="s">
        <v>222</v>
      </c>
      <c r="AB27" s="98" t="s">
        <v>169</v>
      </c>
      <c r="AC27" s="98" t="s">
        <v>223</v>
      </c>
      <c r="AD27" s="91">
        <v>3</v>
      </c>
      <c r="AE27" s="169" t="s">
        <v>182</v>
      </c>
      <c r="AF27" s="168"/>
      <c r="AG27" s="98" t="s">
        <v>270</v>
      </c>
      <c r="AH27" s="98"/>
      <c r="AI27" s="86" t="s">
        <v>303</v>
      </c>
      <c r="AJ27" s="101"/>
      <c r="AK27" s="91"/>
      <c r="AL27" s="100" t="s">
        <v>393</v>
      </c>
      <c r="AM27" s="86" t="s">
        <v>158</v>
      </c>
      <c r="AN27" s="86" t="s">
        <v>153</v>
      </c>
      <c r="AO27" s="143">
        <f t="shared" si="0"/>
        <v>0</v>
      </c>
      <c r="AP27" s="85" t="s">
        <v>394</v>
      </c>
      <c r="AQ27" s="100" t="s">
        <v>154</v>
      </c>
      <c r="AR27" s="97" t="s">
        <v>125</v>
      </c>
      <c r="AV27" s="99"/>
      <c r="AW27" s="159" t="s">
        <v>395</v>
      </c>
      <c r="AX27" s="102" t="s">
        <v>396</v>
      </c>
      <c r="AY27" s="157" t="s">
        <v>397</v>
      </c>
      <c r="AZ27" s="159"/>
      <c r="BF27" s="103">
        <v>46141</v>
      </c>
      <c r="BG27" s="46"/>
      <c r="BH27" s="46"/>
      <c r="BI27" s="46">
        <f t="shared" si="1"/>
        <v>0</v>
      </c>
      <c r="BJ27" s="46">
        <f t="shared" si="2"/>
        <v>0</v>
      </c>
    </row>
    <row r="28" spans="1:62" ht="120" customHeight="1" x14ac:dyDescent="0.2">
      <c r="A28" s="170" t="s">
        <v>170</v>
      </c>
      <c r="B28" s="132"/>
      <c r="C28" s="150">
        <v>0</v>
      </c>
      <c r="D28" s="150">
        <v>0</v>
      </c>
      <c r="E28" s="133">
        <v>307.65000000000003</v>
      </c>
      <c r="F28" s="134" t="s">
        <v>398</v>
      </c>
      <c r="G28" s="86" t="s">
        <v>276</v>
      </c>
      <c r="H28" s="86" t="s">
        <v>277</v>
      </c>
      <c r="I28" s="89"/>
      <c r="J28" s="90">
        <v>3</v>
      </c>
      <c r="K28" s="86"/>
      <c r="L28" s="86"/>
      <c r="M28" s="92" t="s">
        <v>151</v>
      </c>
      <c r="N28" s="86" t="s">
        <v>108</v>
      </c>
      <c r="O28" s="163" t="s">
        <v>189</v>
      </c>
      <c r="P28" s="163" t="s">
        <v>189</v>
      </c>
      <c r="Q28" s="91" t="s">
        <v>109</v>
      </c>
      <c r="R28" s="91" t="s">
        <v>187</v>
      </c>
      <c r="S28" s="91" t="s">
        <v>399</v>
      </c>
      <c r="T28" s="92">
        <v>10</v>
      </c>
      <c r="U28" s="93">
        <v>8</v>
      </c>
      <c r="V28" s="94">
        <v>45257</v>
      </c>
      <c r="W28" s="94">
        <v>46135</v>
      </c>
      <c r="X28" s="95">
        <v>9785171562403</v>
      </c>
      <c r="Y28" s="96">
        <v>320</v>
      </c>
      <c r="Z28" s="97">
        <v>0.16800000000000001</v>
      </c>
      <c r="AA28" s="98" t="s">
        <v>229</v>
      </c>
      <c r="AB28" s="98" t="s">
        <v>169</v>
      </c>
      <c r="AC28" s="98" t="s">
        <v>230</v>
      </c>
      <c r="AD28" s="91">
        <v>3</v>
      </c>
      <c r="AE28" s="135" t="s">
        <v>116</v>
      </c>
      <c r="AF28" s="168"/>
      <c r="AG28" s="98" t="s">
        <v>278</v>
      </c>
      <c r="AH28" s="98"/>
      <c r="AI28" s="86" t="s">
        <v>279</v>
      </c>
      <c r="AJ28" s="101"/>
      <c r="AK28" s="91"/>
      <c r="AL28" s="100" t="s">
        <v>400</v>
      </c>
      <c r="AM28" s="86" t="s">
        <v>158</v>
      </c>
      <c r="AN28" s="86" t="s">
        <v>153</v>
      </c>
      <c r="AO28" s="143">
        <f t="shared" si="0"/>
        <v>0</v>
      </c>
      <c r="AP28" s="85" t="s">
        <v>401</v>
      </c>
      <c r="AQ28" s="100" t="s">
        <v>111</v>
      </c>
      <c r="AR28" s="97" t="s">
        <v>125</v>
      </c>
      <c r="AV28" s="99"/>
      <c r="AW28" s="159" t="s">
        <v>402</v>
      </c>
      <c r="AX28" s="102" t="s">
        <v>403</v>
      </c>
      <c r="AY28" s="157" t="s">
        <v>404</v>
      </c>
      <c r="AZ28" s="159"/>
      <c r="BF28" s="103">
        <v>46141</v>
      </c>
      <c r="BG28" s="46"/>
      <c r="BH28" s="46"/>
      <c r="BI28" s="46">
        <f t="shared" si="1"/>
        <v>0</v>
      </c>
      <c r="BJ28" s="46">
        <f t="shared" si="2"/>
        <v>0</v>
      </c>
    </row>
    <row r="29" spans="1:62" ht="120" customHeight="1" x14ac:dyDescent="0.2">
      <c r="A29" s="170" t="s">
        <v>170</v>
      </c>
      <c r="B29" s="132"/>
      <c r="C29" s="150">
        <v>0</v>
      </c>
      <c r="D29" s="150">
        <v>0</v>
      </c>
      <c r="E29" s="133">
        <v>648.9</v>
      </c>
      <c r="F29" s="134" t="s">
        <v>405</v>
      </c>
      <c r="G29" s="86" t="s">
        <v>406</v>
      </c>
      <c r="H29" s="86" t="s">
        <v>407</v>
      </c>
      <c r="I29" s="89"/>
      <c r="J29" s="90">
        <v>4</v>
      </c>
      <c r="K29" s="86"/>
      <c r="L29" s="86"/>
      <c r="M29" s="92" t="s">
        <v>151</v>
      </c>
      <c r="N29" s="86" t="s">
        <v>108</v>
      </c>
      <c r="O29" s="163" t="s">
        <v>172</v>
      </c>
      <c r="P29" s="163" t="s">
        <v>172</v>
      </c>
      <c r="Q29" s="91" t="s">
        <v>109</v>
      </c>
      <c r="R29" s="91" t="s">
        <v>187</v>
      </c>
      <c r="S29" s="91" t="s">
        <v>408</v>
      </c>
      <c r="T29" s="92">
        <v>10</v>
      </c>
      <c r="U29" s="93">
        <v>10</v>
      </c>
      <c r="V29" s="94">
        <v>45930</v>
      </c>
      <c r="W29" s="94">
        <v>46135</v>
      </c>
      <c r="X29" s="95">
        <v>9785171793524</v>
      </c>
      <c r="Y29" s="96">
        <v>384</v>
      </c>
      <c r="Z29" s="97">
        <v>0.376</v>
      </c>
      <c r="AA29" s="98" t="s">
        <v>145</v>
      </c>
      <c r="AB29" s="98" t="s">
        <v>152</v>
      </c>
      <c r="AC29" s="98" t="s">
        <v>146</v>
      </c>
      <c r="AD29" s="91" t="s">
        <v>110</v>
      </c>
      <c r="AE29" s="135" t="s">
        <v>116</v>
      </c>
      <c r="AF29" s="168"/>
      <c r="AG29" s="98" t="s">
        <v>267</v>
      </c>
      <c r="AH29" s="98"/>
      <c r="AI29" s="86" t="s">
        <v>409</v>
      </c>
      <c r="AJ29" s="101"/>
      <c r="AK29" s="91"/>
      <c r="AL29" s="100" t="s">
        <v>410</v>
      </c>
      <c r="AM29" s="86" t="s">
        <v>158</v>
      </c>
      <c r="AN29" s="86" t="s">
        <v>153</v>
      </c>
      <c r="AO29" s="143">
        <f t="shared" si="0"/>
        <v>0</v>
      </c>
      <c r="AP29" s="85" t="s">
        <v>411</v>
      </c>
      <c r="AQ29" s="100" t="s">
        <v>111</v>
      </c>
      <c r="AR29" s="97" t="s">
        <v>125</v>
      </c>
      <c r="AV29" s="99"/>
      <c r="AW29" s="159" t="s">
        <v>412</v>
      </c>
      <c r="AX29" s="102" t="s">
        <v>413</v>
      </c>
      <c r="AY29" s="157" t="s">
        <v>414</v>
      </c>
      <c r="AZ29" s="159"/>
      <c r="BF29" s="103">
        <v>46141</v>
      </c>
      <c r="BG29" s="46"/>
      <c r="BH29" s="46"/>
      <c r="BI29" s="46">
        <f t="shared" si="1"/>
        <v>0</v>
      </c>
      <c r="BJ29" s="46">
        <f t="shared" si="2"/>
        <v>0</v>
      </c>
    </row>
    <row r="30" spans="1:62" ht="120" customHeight="1" x14ac:dyDescent="0.2">
      <c r="A30" s="170" t="s">
        <v>170</v>
      </c>
      <c r="B30" s="132"/>
      <c r="C30" s="150">
        <v>0</v>
      </c>
      <c r="D30" s="150">
        <v>0</v>
      </c>
      <c r="E30" s="133">
        <v>1102.5</v>
      </c>
      <c r="F30" s="134" t="s">
        <v>415</v>
      </c>
      <c r="G30" s="86" t="s">
        <v>416</v>
      </c>
      <c r="H30" s="86" t="s">
        <v>417</v>
      </c>
      <c r="I30" s="89"/>
      <c r="J30" s="90" t="s">
        <v>181</v>
      </c>
      <c r="K30" s="86"/>
      <c r="L30" s="86"/>
      <c r="M30" s="92" t="s">
        <v>133</v>
      </c>
      <c r="N30" s="86" t="s">
        <v>108</v>
      </c>
      <c r="O30" s="163" t="s">
        <v>210</v>
      </c>
      <c r="P30" s="163" t="s">
        <v>221</v>
      </c>
      <c r="Q30" s="91" t="s">
        <v>109</v>
      </c>
      <c r="R30" s="91" t="s">
        <v>187</v>
      </c>
      <c r="S30" s="91" t="s">
        <v>418</v>
      </c>
      <c r="T30" s="92">
        <v>10</v>
      </c>
      <c r="U30" s="93">
        <v>6</v>
      </c>
      <c r="V30" s="94">
        <v>46136</v>
      </c>
      <c r="W30" s="94">
        <v>46136</v>
      </c>
      <c r="X30" s="95">
        <v>9785171818371</v>
      </c>
      <c r="Y30" s="96">
        <v>336</v>
      </c>
      <c r="Z30" s="97">
        <v>0.66300000000000003</v>
      </c>
      <c r="AA30" s="98" t="s">
        <v>176</v>
      </c>
      <c r="AB30" s="98" t="s">
        <v>179</v>
      </c>
      <c r="AC30" s="98" t="s">
        <v>177</v>
      </c>
      <c r="AD30" s="91" t="s">
        <v>110</v>
      </c>
      <c r="AE30" s="169" t="s">
        <v>182</v>
      </c>
      <c r="AF30" s="168"/>
      <c r="AG30" s="98" t="s">
        <v>419</v>
      </c>
      <c r="AH30" s="98"/>
      <c r="AI30" s="86" t="s">
        <v>420</v>
      </c>
      <c r="AJ30" s="101"/>
      <c r="AK30" s="91"/>
      <c r="AL30" s="100" t="s">
        <v>421</v>
      </c>
      <c r="AM30" s="86" t="s">
        <v>244</v>
      </c>
      <c r="AN30" s="86" t="s">
        <v>207</v>
      </c>
      <c r="AO30" s="143">
        <f t="shared" si="0"/>
        <v>0</v>
      </c>
      <c r="AP30" s="85" t="s">
        <v>422</v>
      </c>
      <c r="AQ30" s="100" t="s">
        <v>157</v>
      </c>
      <c r="AR30" s="97" t="s">
        <v>125</v>
      </c>
      <c r="AV30" s="99"/>
      <c r="AW30" s="159" t="s">
        <v>423</v>
      </c>
      <c r="AX30" s="102"/>
      <c r="AY30" s="157" t="s">
        <v>424</v>
      </c>
      <c r="AZ30" s="159"/>
      <c r="BF30" s="103">
        <v>46141</v>
      </c>
      <c r="BG30" s="46"/>
      <c r="BH30" s="46"/>
      <c r="BI30" s="46">
        <f t="shared" si="1"/>
        <v>0</v>
      </c>
      <c r="BJ30" s="46">
        <f t="shared" si="2"/>
        <v>0</v>
      </c>
    </row>
    <row r="31" spans="1:62" ht="120" customHeight="1" x14ac:dyDescent="0.2">
      <c r="A31" s="170" t="s">
        <v>170</v>
      </c>
      <c r="B31" s="132"/>
      <c r="C31" s="150">
        <v>0</v>
      </c>
      <c r="D31" s="150">
        <v>0</v>
      </c>
      <c r="E31" s="133">
        <v>407.40000000000003</v>
      </c>
      <c r="F31" s="134" t="s">
        <v>425</v>
      </c>
      <c r="G31" s="86" t="s">
        <v>426</v>
      </c>
      <c r="H31" s="86" t="s">
        <v>427</v>
      </c>
      <c r="I31" s="89"/>
      <c r="J31" s="90">
        <v>6</v>
      </c>
      <c r="K31" s="86"/>
      <c r="L31" s="86"/>
      <c r="M31" s="92" t="s">
        <v>138</v>
      </c>
      <c r="N31" s="86" t="s">
        <v>108</v>
      </c>
      <c r="O31" s="163" t="s">
        <v>202</v>
      </c>
      <c r="P31" s="163" t="s">
        <v>202</v>
      </c>
      <c r="Q31" s="91" t="s">
        <v>109</v>
      </c>
      <c r="R31" s="91" t="s">
        <v>187</v>
      </c>
      <c r="S31" s="91" t="s">
        <v>428</v>
      </c>
      <c r="T31" s="92">
        <v>10</v>
      </c>
      <c r="U31" s="93">
        <v>16</v>
      </c>
      <c r="V31" s="94">
        <v>44670</v>
      </c>
      <c r="W31" s="94">
        <v>46139</v>
      </c>
      <c r="X31" s="95">
        <v>9785171466176</v>
      </c>
      <c r="Y31" s="96">
        <v>32</v>
      </c>
      <c r="Z31" s="97">
        <v>0.38300000000000001</v>
      </c>
      <c r="AA31" s="98" t="s">
        <v>139</v>
      </c>
      <c r="AB31" s="98" t="s">
        <v>243</v>
      </c>
      <c r="AC31" s="98" t="s">
        <v>140</v>
      </c>
      <c r="AD31" s="91" t="s">
        <v>110</v>
      </c>
      <c r="AE31" s="135" t="s">
        <v>116</v>
      </c>
      <c r="AF31" s="168"/>
      <c r="AG31" s="98" t="s">
        <v>262</v>
      </c>
      <c r="AH31" s="98"/>
      <c r="AI31" s="86" t="s">
        <v>429</v>
      </c>
      <c r="AJ31" s="101" t="s">
        <v>141</v>
      </c>
      <c r="AK31" s="91"/>
      <c r="AL31" s="100" t="s">
        <v>430</v>
      </c>
      <c r="AM31" s="86" t="s">
        <v>203</v>
      </c>
      <c r="AN31" s="86" t="s">
        <v>142</v>
      </c>
      <c r="AO31" s="143">
        <f t="shared" si="0"/>
        <v>0</v>
      </c>
      <c r="AP31" s="85" t="s">
        <v>431</v>
      </c>
      <c r="AQ31" s="100" t="s">
        <v>143</v>
      </c>
      <c r="AR31" s="97" t="s">
        <v>125</v>
      </c>
      <c r="AV31" s="99"/>
      <c r="AW31" s="159" t="s">
        <v>432</v>
      </c>
      <c r="AX31" s="102" t="s">
        <v>433</v>
      </c>
      <c r="AY31" s="157" t="s">
        <v>434</v>
      </c>
      <c r="AZ31" s="159"/>
      <c r="BF31" s="103">
        <v>46141</v>
      </c>
      <c r="BG31" s="46"/>
      <c r="BH31" s="46"/>
      <c r="BI31" s="46">
        <f t="shared" si="1"/>
        <v>0</v>
      </c>
      <c r="BJ31" s="46">
        <f t="shared" si="2"/>
        <v>0</v>
      </c>
    </row>
    <row r="32" spans="1:62" ht="120" customHeight="1" x14ac:dyDescent="0.2">
      <c r="A32" s="170" t="s">
        <v>170</v>
      </c>
      <c r="B32" s="132"/>
      <c r="C32" s="150">
        <v>0</v>
      </c>
      <c r="D32" s="150">
        <v>0</v>
      </c>
      <c r="E32" s="133">
        <v>382.2</v>
      </c>
      <c r="F32" s="134" t="s">
        <v>435</v>
      </c>
      <c r="G32" s="86" t="s">
        <v>436</v>
      </c>
      <c r="H32" s="86" t="s">
        <v>298</v>
      </c>
      <c r="I32" s="89"/>
      <c r="J32" s="90" t="s">
        <v>181</v>
      </c>
      <c r="K32" s="86"/>
      <c r="L32" s="86"/>
      <c r="M32" s="92" t="s">
        <v>138</v>
      </c>
      <c r="N32" s="86" t="s">
        <v>108</v>
      </c>
      <c r="O32" s="163" t="s">
        <v>148</v>
      </c>
      <c r="P32" s="163" t="s">
        <v>245</v>
      </c>
      <c r="Q32" s="91" t="s">
        <v>109</v>
      </c>
      <c r="R32" s="91" t="s">
        <v>187</v>
      </c>
      <c r="S32" s="91" t="s">
        <v>437</v>
      </c>
      <c r="T32" s="92">
        <v>10</v>
      </c>
      <c r="U32" s="93">
        <v>24</v>
      </c>
      <c r="V32" s="94">
        <v>46135</v>
      </c>
      <c r="W32" s="94">
        <v>46135</v>
      </c>
      <c r="X32" s="95">
        <v>9785171782962</v>
      </c>
      <c r="Y32" s="96">
        <v>144</v>
      </c>
      <c r="Z32" s="97">
        <v>0.22800000000000001</v>
      </c>
      <c r="AA32" s="98" t="s">
        <v>166</v>
      </c>
      <c r="AB32" s="98" t="s">
        <v>136</v>
      </c>
      <c r="AC32" s="98" t="s">
        <v>167</v>
      </c>
      <c r="AD32" s="91" t="s">
        <v>110</v>
      </c>
      <c r="AE32" s="169" t="s">
        <v>182</v>
      </c>
      <c r="AF32" s="168"/>
      <c r="AG32" s="98" t="s">
        <v>272</v>
      </c>
      <c r="AH32" s="98"/>
      <c r="AI32" s="86" t="s">
        <v>298</v>
      </c>
      <c r="AJ32" s="101" t="s">
        <v>149</v>
      </c>
      <c r="AK32" s="91"/>
      <c r="AL32" s="100" t="s">
        <v>438</v>
      </c>
      <c r="AM32" s="86" t="s">
        <v>150</v>
      </c>
      <c r="AN32" s="86" t="s">
        <v>142</v>
      </c>
      <c r="AO32" s="143">
        <f t="shared" si="0"/>
        <v>0</v>
      </c>
      <c r="AP32" s="85" t="s">
        <v>439</v>
      </c>
      <c r="AQ32" s="100" t="s">
        <v>157</v>
      </c>
      <c r="AR32" s="97" t="s">
        <v>125</v>
      </c>
      <c r="AV32" s="99"/>
      <c r="AW32" s="159" t="s">
        <v>440</v>
      </c>
      <c r="AX32" s="102" t="s">
        <v>441</v>
      </c>
      <c r="AY32" s="157" t="s">
        <v>442</v>
      </c>
      <c r="AZ32" s="159"/>
      <c r="BF32" s="103">
        <v>46141</v>
      </c>
      <c r="BG32" s="46"/>
      <c r="BH32" s="46"/>
      <c r="BI32" s="46">
        <f t="shared" si="1"/>
        <v>0</v>
      </c>
      <c r="BJ32" s="46">
        <f t="shared" si="2"/>
        <v>0</v>
      </c>
    </row>
    <row r="33" spans="1:62" ht="120" customHeight="1" x14ac:dyDescent="0.2">
      <c r="A33" s="170" t="s">
        <v>170</v>
      </c>
      <c r="B33" s="132"/>
      <c r="C33" s="150">
        <v>0</v>
      </c>
      <c r="D33" s="150">
        <v>0</v>
      </c>
      <c r="E33" s="133">
        <v>1934.1000000000001</v>
      </c>
      <c r="F33" s="134" t="s">
        <v>443</v>
      </c>
      <c r="G33" s="86" t="s">
        <v>218</v>
      </c>
      <c r="H33" s="86" t="s">
        <v>239</v>
      </c>
      <c r="I33" s="89"/>
      <c r="J33" s="90">
        <v>6</v>
      </c>
      <c r="K33" s="86"/>
      <c r="L33" s="86"/>
      <c r="M33" s="92" t="s">
        <v>151</v>
      </c>
      <c r="N33" s="86" t="s">
        <v>108</v>
      </c>
      <c r="O33" s="163" t="s">
        <v>161</v>
      </c>
      <c r="P33" s="163" t="s">
        <v>161</v>
      </c>
      <c r="Q33" s="91" t="s">
        <v>109</v>
      </c>
      <c r="R33" s="91" t="s">
        <v>187</v>
      </c>
      <c r="S33" s="91" t="s">
        <v>444</v>
      </c>
      <c r="T33" s="92">
        <v>10</v>
      </c>
      <c r="U33" s="93">
        <v>3</v>
      </c>
      <c r="V33" s="94">
        <v>44214</v>
      </c>
      <c r="W33" s="94">
        <v>46134</v>
      </c>
      <c r="X33" s="95">
        <v>9785171220600</v>
      </c>
      <c r="Y33" s="96">
        <v>1216</v>
      </c>
      <c r="Z33" s="97">
        <v>1.2889999999999999</v>
      </c>
      <c r="AA33" s="98" t="s">
        <v>134</v>
      </c>
      <c r="AB33" s="98" t="s">
        <v>201</v>
      </c>
      <c r="AC33" s="98" t="s">
        <v>135</v>
      </c>
      <c r="AD33" s="91" t="s">
        <v>110</v>
      </c>
      <c r="AE33" s="135" t="s">
        <v>116</v>
      </c>
      <c r="AF33" s="168"/>
      <c r="AG33" s="98" t="s">
        <v>204</v>
      </c>
      <c r="AH33" s="98"/>
      <c r="AI33" s="86" t="s">
        <v>240</v>
      </c>
      <c r="AJ33" s="101"/>
      <c r="AK33" s="91" t="s">
        <v>445</v>
      </c>
      <c r="AL33" s="100" t="s">
        <v>446</v>
      </c>
      <c r="AM33" s="86" t="s">
        <v>225</v>
      </c>
      <c r="AN33" s="86" t="s">
        <v>153</v>
      </c>
      <c r="AO33" s="143">
        <f t="shared" si="0"/>
        <v>0</v>
      </c>
      <c r="AP33" s="85" t="s">
        <v>447</v>
      </c>
      <c r="AQ33" s="100" t="s">
        <v>154</v>
      </c>
      <c r="AR33" s="97" t="s">
        <v>125</v>
      </c>
      <c r="AV33" s="99"/>
      <c r="AW33" s="159" t="s">
        <v>448</v>
      </c>
      <c r="AX33" s="102" t="s">
        <v>449</v>
      </c>
      <c r="AY33" s="157" t="s">
        <v>450</v>
      </c>
      <c r="AZ33" s="159"/>
      <c r="BF33" s="103">
        <v>46141</v>
      </c>
      <c r="BG33" s="46"/>
      <c r="BH33" s="46"/>
      <c r="BI33" s="46">
        <f t="shared" si="1"/>
        <v>0</v>
      </c>
      <c r="BJ33" s="46">
        <f t="shared" si="2"/>
        <v>0</v>
      </c>
    </row>
    <row r="34" spans="1:62" ht="120" customHeight="1" x14ac:dyDescent="0.2">
      <c r="A34" s="170" t="s">
        <v>170</v>
      </c>
      <c r="B34" s="132"/>
      <c r="C34" s="150">
        <v>0</v>
      </c>
      <c r="D34" s="150">
        <v>0</v>
      </c>
      <c r="E34" s="133">
        <v>175.35</v>
      </c>
      <c r="F34" s="134" t="s">
        <v>451</v>
      </c>
      <c r="G34" s="86" t="s">
        <v>294</v>
      </c>
      <c r="H34" s="86" t="s">
        <v>265</v>
      </c>
      <c r="I34" s="89"/>
      <c r="J34" s="90">
        <v>7</v>
      </c>
      <c r="K34" s="86"/>
      <c r="L34" s="86"/>
      <c r="M34" s="92" t="s">
        <v>151</v>
      </c>
      <c r="N34" s="86" t="s">
        <v>108</v>
      </c>
      <c r="O34" s="163" t="s">
        <v>186</v>
      </c>
      <c r="P34" s="163" t="s">
        <v>186</v>
      </c>
      <c r="Q34" s="91" t="s">
        <v>109</v>
      </c>
      <c r="R34" s="91" t="s">
        <v>187</v>
      </c>
      <c r="S34" s="91" t="s">
        <v>452</v>
      </c>
      <c r="T34" s="92">
        <v>10</v>
      </c>
      <c r="U34" s="93">
        <v>8</v>
      </c>
      <c r="V34" s="94">
        <v>45096</v>
      </c>
      <c r="W34" s="94">
        <v>46135</v>
      </c>
      <c r="X34" s="95">
        <v>9785171572457</v>
      </c>
      <c r="Y34" s="96">
        <v>384</v>
      </c>
      <c r="Z34" s="97">
        <v>0.17299999999999999</v>
      </c>
      <c r="AA34" s="98" t="s">
        <v>229</v>
      </c>
      <c r="AB34" s="98" t="s">
        <v>169</v>
      </c>
      <c r="AC34" s="98" t="s">
        <v>230</v>
      </c>
      <c r="AD34" s="91">
        <v>3</v>
      </c>
      <c r="AE34" s="135" t="s">
        <v>116</v>
      </c>
      <c r="AF34" s="168"/>
      <c r="AG34" s="98" t="s">
        <v>227</v>
      </c>
      <c r="AH34" s="98"/>
      <c r="AI34" s="86" t="s">
        <v>266</v>
      </c>
      <c r="AJ34" s="101"/>
      <c r="AK34" s="91"/>
      <c r="AL34" s="100" t="s">
        <v>453</v>
      </c>
      <c r="AM34" s="86" t="s">
        <v>225</v>
      </c>
      <c r="AN34" s="86" t="s">
        <v>153</v>
      </c>
      <c r="AO34" s="143">
        <f t="shared" si="0"/>
        <v>0</v>
      </c>
      <c r="AP34" s="85" t="s">
        <v>454</v>
      </c>
      <c r="AQ34" s="100" t="s">
        <v>157</v>
      </c>
      <c r="AR34" s="97" t="s">
        <v>125</v>
      </c>
      <c r="AV34" s="99"/>
      <c r="AW34" s="159" t="s">
        <v>455</v>
      </c>
      <c r="AX34" s="102" t="s">
        <v>456</v>
      </c>
      <c r="AY34" s="157" t="s">
        <v>457</v>
      </c>
      <c r="AZ34" s="159"/>
      <c r="BF34" s="103">
        <v>46141</v>
      </c>
      <c r="BG34" s="46"/>
      <c r="BH34" s="46"/>
      <c r="BI34" s="46">
        <f t="shared" si="1"/>
        <v>0</v>
      </c>
      <c r="BJ34" s="46">
        <f t="shared" si="2"/>
        <v>0</v>
      </c>
    </row>
    <row r="35" spans="1:62" ht="120" customHeight="1" x14ac:dyDescent="0.2">
      <c r="A35" s="170" t="s">
        <v>170</v>
      </c>
      <c r="B35" s="132"/>
      <c r="C35" s="150">
        <v>0</v>
      </c>
      <c r="D35" s="150">
        <v>0</v>
      </c>
      <c r="E35" s="133">
        <v>175.35</v>
      </c>
      <c r="F35" s="134" t="s">
        <v>458</v>
      </c>
      <c r="G35" s="86" t="s">
        <v>459</v>
      </c>
      <c r="H35" s="86" t="s">
        <v>265</v>
      </c>
      <c r="I35" s="89"/>
      <c r="J35" s="90">
        <v>6</v>
      </c>
      <c r="K35" s="86"/>
      <c r="L35" s="86"/>
      <c r="M35" s="92" t="s">
        <v>151</v>
      </c>
      <c r="N35" s="86" t="s">
        <v>108</v>
      </c>
      <c r="O35" s="163" t="s">
        <v>186</v>
      </c>
      <c r="P35" s="163" t="s">
        <v>186</v>
      </c>
      <c r="Q35" s="91" t="s">
        <v>109</v>
      </c>
      <c r="R35" s="91" t="s">
        <v>187</v>
      </c>
      <c r="S35" s="91" t="s">
        <v>460</v>
      </c>
      <c r="T35" s="92">
        <v>10</v>
      </c>
      <c r="U35" s="93">
        <v>8</v>
      </c>
      <c r="V35" s="94">
        <v>45108</v>
      </c>
      <c r="W35" s="94">
        <v>46135</v>
      </c>
      <c r="X35" s="95">
        <v>9785171575502</v>
      </c>
      <c r="Y35" s="96">
        <v>320</v>
      </c>
      <c r="Z35" s="97">
        <v>0.16800000000000001</v>
      </c>
      <c r="AA35" s="98" t="s">
        <v>229</v>
      </c>
      <c r="AB35" s="98" t="s">
        <v>169</v>
      </c>
      <c r="AC35" s="98" t="s">
        <v>230</v>
      </c>
      <c r="AD35" s="91">
        <v>3</v>
      </c>
      <c r="AE35" s="135" t="s">
        <v>116</v>
      </c>
      <c r="AF35" s="168"/>
      <c r="AG35" s="98" t="s">
        <v>216</v>
      </c>
      <c r="AH35" s="98"/>
      <c r="AI35" s="86" t="s">
        <v>266</v>
      </c>
      <c r="AJ35" s="101"/>
      <c r="AK35" s="91"/>
      <c r="AL35" s="100" t="s">
        <v>461</v>
      </c>
      <c r="AM35" s="86" t="s">
        <v>225</v>
      </c>
      <c r="AN35" s="86" t="s">
        <v>153</v>
      </c>
      <c r="AO35" s="143">
        <f t="shared" si="0"/>
        <v>0</v>
      </c>
      <c r="AP35" s="85" t="s">
        <v>462</v>
      </c>
      <c r="AQ35" s="100" t="s">
        <v>157</v>
      </c>
      <c r="AR35" s="97" t="s">
        <v>125</v>
      </c>
      <c r="AV35" s="99"/>
      <c r="AW35" s="159" t="s">
        <v>463</v>
      </c>
      <c r="AX35" s="102" t="s">
        <v>464</v>
      </c>
      <c r="AY35" s="157" t="s">
        <v>465</v>
      </c>
      <c r="AZ35" s="159"/>
      <c r="BF35" s="103">
        <v>46141</v>
      </c>
      <c r="BG35" s="46"/>
      <c r="BH35" s="46"/>
      <c r="BI35" s="46">
        <f t="shared" si="1"/>
        <v>0</v>
      </c>
      <c r="BJ35" s="46">
        <f t="shared" si="2"/>
        <v>0</v>
      </c>
    </row>
    <row r="36" spans="1:62" ht="120" customHeight="1" x14ac:dyDescent="0.2">
      <c r="A36" s="170" t="s">
        <v>170</v>
      </c>
      <c r="B36" s="132"/>
      <c r="C36" s="150">
        <v>0</v>
      </c>
      <c r="D36" s="150">
        <v>0</v>
      </c>
      <c r="E36" s="133">
        <v>516.6</v>
      </c>
      <c r="F36" s="134" t="s">
        <v>466</v>
      </c>
      <c r="G36" s="86" t="s">
        <v>467</v>
      </c>
      <c r="H36" s="86" t="s">
        <v>468</v>
      </c>
      <c r="I36" s="89"/>
      <c r="J36" s="90" t="s">
        <v>181</v>
      </c>
      <c r="K36" s="86"/>
      <c r="L36" s="86"/>
      <c r="M36" s="92" t="s">
        <v>133</v>
      </c>
      <c r="N36" s="86" t="s">
        <v>108</v>
      </c>
      <c r="O36" s="163" t="s">
        <v>199</v>
      </c>
      <c r="P36" s="163" t="s">
        <v>200</v>
      </c>
      <c r="Q36" s="91" t="s">
        <v>109</v>
      </c>
      <c r="R36" s="91" t="s">
        <v>187</v>
      </c>
      <c r="S36" s="91" t="s">
        <v>469</v>
      </c>
      <c r="T36" s="92">
        <v>10</v>
      </c>
      <c r="U36" s="93">
        <v>8</v>
      </c>
      <c r="V36" s="94">
        <v>46136</v>
      </c>
      <c r="W36" s="94">
        <v>46136</v>
      </c>
      <c r="X36" s="95">
        <v>9785171807603</v>
      </c>
      <c r="Y36" s="96">
        <v>256</v>
      </c>
      <c r="Z36" s="97">
        <v>0.28799999999999998</v>
      </c>
      <c r="AA36" s="98" t="s">
        <v>145</v>
      </c>
      <c r="AB36" s="98" t="s">
        <v>180</v>
      </c>
      <c r="AC36" s="98" t="s">
        <v>146</v>
      </c>
      <c r="AD36" s="91" t="s">
        <v>110</v>
      </c>
      <c r="AE36" s="169" t="s">
        <v>182</v>
      </c>
      <c r="AF36" s="168"/>
      <c r="AG36" s="98" t="s">
        <v>214</v>
      </c>
      <c r="AH36" s="98"/>
      <c r="AI36" s="86" t="s">
        <v>470</v>
      </c>
      <c r="AJ36" s="101"/>
      <c r="AK36" s="91"/>
      <c r="AL36" s="100" t="s">
        <v>471</v>
      </c>
      <c r="AM36" s="86" t="s">
        <v>206</v>
      </c>
      <c r="AN36" s="86" t="s">
        <v>207</v>
      </c>
      <c r="AO36" s="143">
        <f t="shared" si="0"/>
        <v>0</v>
      </c>
      <c r="AP36" s="85" t="s">
        <v>472</v>
      </c>
      <c r="AQ36" s="100" t="s">
        <v>111</v>
      </c>
      <c r="AR36" s="97" t="s">
        <v>125</v>
      </c>
      <c r="AV36" s="99"/>
      <c r="AW36" s="159" t="s">
        <v>473</v>
      </c>
      <c r="AX36" s="102"/>
      <c r="AY36" s="157" t="s">
        <v>474</v>
      </c>
      <c r="AZ36" s="159"/>
      <c r="BF36" s="103">
        <v>46141</v>
      </c>
      <c r="BG36" s="46"/>
      <c r="BH36" s="46"/>
      <c r="BI36" s="46">
        <f t="shared" si="1"/>
        <v>0</v>
      </c>
      <c r="BJ36" s="46">
        <f t="shared" si="2"/>
        <v>0</v>
      </c>
    </row>
    <row r="37" spans="1:62" ht="120" customHeight="1" x14ac:dyDescent="0.2">
      <c r="A37" s="170" t="s">
        <v>170</v>
      </c>
      <c r="B37" s="132"/>
      <c r="C37" s="150">
        <v>0</v>
      </c>
      <c r="D37" s="150">
        <v>0</v>
      </c>
      <c r="E37" s="133">
        <v>241.5</v>
      </c>
      <c r="F37" s="134" t="s">
        <v>475</v>
      </c>
      <c r="G37" s="86" t="s">
        <v>476</v>
      </c>
      <c r="H37" s="86" t="s">
        <v>304</v>
      </c>
      <c r="I37" s="89"/>
      <c r="J37" s="90" t="s">
        <v>181</v>
      </c>
      <c r="K37" s="86"/>
      <c r="L37" s="86"/>
      <c r="M37" s="92" t="s">
        <v>133</v>
      </c>
      <c r="N37" s="86" t="s">
        <v>108</v>
      </c>
      <c r="O37" s="163" t="s">
        <v>197</v>
      </c>
      <c r="P37" s="163" t="s">
        <v>211</v>
      </c>
      <c r="Q37" s="91" t="s">
        <v>109</v>
      </c>
      <c r="R37" s="91" t="s">
        <v>187</v>
      </c>
      <c r="S37" s="91" t="s">
        <v>477</v>
      </c>
      <c r="T37" s="92">
        <v>22</v>
      </c>
      <c r="U37" s="93">
        <v>32</v>
      </c>
      <c r="V37" s="94">
        <v>46134</v>
      </c>
      <c r="W37" s="94">
        <v>46134</v>
      </c>
      <c r="X37" s="95">
        <v>9785171859084</v>
      </c>
      <c r="Y37" s="96">
        <v>128</v>
      </c>
      <c r="Z37" s="97">
        <v>8.7999999999999995E-2</v>
      </c>
      <c r="AA37" s="98" t="s">
        <v>145</v>
      </c>
      <c r="AB37" s="98" t="s">
        <v>169</v>
      </c>
      <c r="AC37" s="98" t="s">
        <v>146</v>
      </c>
      <c r="AD37" s="91">
        <v>3</v>
      </c>
      <c r="AE37" s="169" t="s">
        <v>182</v>
      </c>
      <c r="AF37" s="168"/>
      <c r="AG37" s="98" t="s">
        <v>300</v>
      </c>
      <c r="AH37" s="98"/>
      <c r="AI37" s="86" t="s">
        <v>305</v>
      </c>
      <c r="AJ37" s="101"/>
      <c r="AK37" s="91"/>
      <c r="AL37" s="100" t="s">
        <v>478</v>
      </c>
      <c r="AM37" s="86" t="s">
        <v>238</v>
      </c>
      <c r="AN37" s="86" t="s">
        <v>207</v>
      </c>
      <c r="AO37" s="143">
        <f t="shared" si="0"/>
        <v>0</v>
      </c>
      <c r="AP37" s="85" t="s">
        <v>479</v>
      </c>
      <c r="AQ37" s="100" t="s">
        <v>111</v>
      </c>
      <c r="AR37" s="97" t="s">
        <v>125</v>
      </c>
      <c r="AV37" s="99"/>
      <c r="AW37" s="159" t="s">
        <v>480</v>
      </c>
      <c r="AX37" s="102"/>
      <c r="AY37" s="157" t="s">
        <v>481</v>
      </c>
      <c r="AZ37" s="159"/>
      <c r="BF37" s="103">
        <v>46141</v>
      </c>
      <c r="BG37" s="46"/>
      <c r="BH37" s="46"/>
      <c r="BI37" s="46">
        <f t="shared" si="1"/>
        <v>0</v>
      </c>
      <c r="BJ37" s="46">
        <f t="shared" si="2"/>
        <v>0</v>
      </c>
    </row>
    <row r="38" spans="1:62" ht="120" customHeight="1" x14ac:dyDescent="0.2">
      <c r="A38" s="170" t="s">
        <v>170</v>
      </c>
      <c r="B38" s="132"/>
      <c r="C38" s="150">
        <v>0</v>
      </c>
      <c r="D38" s="150">
        <v>0</v>
      </c>
      <c r="E38" s="133">
        <v>604.80000000000007</v>
      </c>
      <c r="F38" s="134" t="s">
        <v>297</v>
      </c>
      <c r="G38" s="86" t="s">
        <v>188</v>
      </c>
      <c r="H38" s="86" t="s">
        <v>482</v>
      </c>
      <c r="I38" s="89"/>
      <c r="J38" s="90">
        <v>2</v>
      </c>
      <c r="K38" s="86"/>
      <c r="L38" s="86"/>
      <c r="M38" s="92" t="s">
        <v>144</v>
      </c>
      <c r="N38" s="86" t="s">
        <v>108</v>
      </c>
      <c r="O38" s="163" t="s">
        <v>208</v>
      </c>
      <c r="P38" s="163" t="s">
        <v>213</v>
      </c>
      <c r="Q38" s="91" t="s">
        <v>109</v>
      </c>
      <c r="R38" s="91" t="s">
        <v>187</v>
      </c>
      <c r="S38" s="91" t="s">
        <v>483</v>
      </c>
      <c r="T38" s="92">
        <v>10</v>
      </c>
      <c r="U38" s="93">
        <v>6</v>
      </c>
      <c r="V38" s="94">
        <v>44781</v>
      </c>
      <c r="W38" s="94">
        <v>46138</v>
      </c>
      <c r="X38" s="95">
        <v>9785171506568</v>
      </c>
      <c r="Y38" s="96">
        <v>224</v>
      </c>
      <c r="Z38" s="97">
        <v>0.39</v>
      </c>
      <c r="AA38" s="98" t="s">
        <v>484</v>
      </c>
      <c r="AB38" s="98" t="s">
        <v>198</v>
      </c>
      <c r="AC38" s="98" t="s">
        <v>292</v>
      </c>
      <c r="AD38" s="91" t="s">
        <v>110</v>
      </c>
      <c r="AE38" s="135" t="s">
        <v>116</v>
      </c>
      <c r="AF38" s="168"/>
      <c r="AG38" s="98" t="s">
        <v>281</v>
      </c>
      <c r="AH38" s="98"/>
      <c r="AI38" s="86" t="s">
        <v>485</v>
      </c>
      <c r="AJ38" s="101"/>
      <c r="AK38" s="91" t="s">
        <v>486</v>
      </c>
      <c r="AL38" s="100" t="s">
        <v>487</v>
      </c>
      <c r="AM38" s="86" t="s">
        <v>273</v>
      </c>
      <c r="AN38" s="86" t="s">
        <v>207</v>
      </c>
      <c r="AO38" s="143">
        <f t="shared" si="0"/>
        <v>0</v>
      </c>
      <c r="AP38" s="85" t="s">
        <v>488</v>
      </c>
      <c r="AQ38" s="100" t="s">
        <v>111</v>
      </c>
      <c r="AR38" s="97" t="s">
        <v>125</v>
      </c>
      <c r="AV38" s="99"/>
      <c r="AW38" s="159" t="s">
        <v>489</v>
      </c>
      <c r="AX38" s="102" t="s">
        <v>490</v>
      </c>
      <c r="AY38" s="157" t="s">
        <v>491</v>
      </c>
      <c r="AZ38" s="159"/>
      <c r="BF38" s="103">
        <v>46141</v>
      </c>
      <c r="BG38" s="46"/>
      <c r="BH38" s="46"/>
      <c r="BI38" s="46">
        <f t="shared" si="1"/>
        <v>0</v>
      </c>
      <c r="BJ38" s="46">
        <f t="shared" si="2"/>
        <v>0</v>
      </c>
    </row>
    <row r="39" spans="1:62" ht="120" customHeight="1" x14ac:dyDescent="0.2">
      <c r="A39" s="170" t="s">
        <v>170</v>
      </c>
      <c r="B39" s="132"/>
      <c r="C39" s="150">
        <v>0</v>
      </c>
      <c r="D39" s="150">
        <v>0</v>
      </c>
      <c r="E39" s="133">
        <v>560.70000000000005</v>
      </c>
      <c r="F39" s="134" t="s">
        <v>492</v>
      </c>
      <c r="G39" s="86" t="s">
        <v>493</v>
      </c>
      <c r="H39" s="86" t="s">
        <v>274</v>
      </c>
      <c r="I39" s="89"/>
      <c r="J39" s="90" t="s">
        <v>181</v>
      </c>
      <c r="K39" s="86"/>
      <c r="L39" s="86"/>
      <c r="M39" s="92" t="s">
        <v>191</v>
      </c>
      <c r="N39" s="86" t="s">
        <v>108</v>
      </c>
      <c r="O39" s="163" t="s">
        <v>255</v>
      </c>
      <c r="P39" s="163" t="s">
        <v>306</v>
      </c>
      <c r="Q39" s="91" t="s">
        <v>109</v>
      </c>
      <c r="R39" s="91" t="s">
        <v>187</v>
      </c>
      <c r="S39" s="91" t="s">
        <v>494</v>
      </c>
      <c r="T39" s="92">
        <v>10</v>
      </c>
      <c r="U39" s="93">
        <v>12</v>
      </c>
      <c r="V39" s="94">
        <v>46137</v>
      </c>
      <c r="W39" s="94">
        <v>46137</v>
      </c>
      <c r="X39" s="95">
        <v>9785171851484</v>
      </c>
      <c r="Y39" s="96">
        <v>304</v>
      </c>
      <c r="Z39" s="97">
        <v>0.312</v>
      </c>
      <c r="AA39" s="98" t="s">
        <v>134</v>
      </c>
      <c r="AB39" s="98" t="s">
        <v>201</v>
      </c>
      <c r="AC39" s="98" t="s">
        <v>135</v>
      </c>
      <c r="AD39" s="91">
        <v>3</v>
      </c>
      <c r="AE39" s="169" t="s">
        <v>182</v>
      </c>
      <c r="AF39" s="168"/>
      <c r="AG39" s="98" t="s">
        <v>495</v>
      </c>
      <c r="AH39" s="98"/>
      <c r="AI39" s="86" t="s">
        <v>275</v>
      </c>
      <c r="AJ39" s="101"/>
      <c r="AK39" s="91"/>
      <c r="AL39" s="100" t="s">
        <v>496</v>
      </c>
      <c r="AM39" s="86" t="s">
        <v>224</v>
      </c>
      <c r="AN39" s="86" t="s">
        <v>207</v>
      </c>
      <c r="AO39" s="143">
        <f t="shared" si="0"/>
        <v>0</v>
      </c>
      <c r="AP39" s="85" t="s">
        <v>497</v>
      </c>
      <c r="AQ39" s="100" t="s">
        <v>143</v>
      </c>
      <c r="AR39" s="97" t="s">
        <v>125</v>
      </c>
      <c r="AV39" s="99"/>
      <c r="AW39" s="159" t="s">
        <v>498</v>
      </c>
      <c r="AX39" s="102"/>
      <c r="AY39" s="157" t="s">
        <v>499</v>
      </c>
      <c r="AZ39" s="159"/>
      <c r="BF39" s="103">
        <v>46141</v>
      </c>
      <c r="BG39" s="46"/>
      <c r="BH39" s="46"/>
      <c r="BI39" s="46">
        <f t="shared" si="1"/>
        <v>0</v>
      </c>
      <c r="BJ39" s="46">
        <f t="shared" si="2"/>
        <v>0</v>
      </c>
    </row>
    <row r="40" spans="1:62" ht="120" customHeight="1" x14ac:dyDescent="0.2">
      <c r="A40" s="170" t="s">
        <v>170</v>
      </c>
      <c r="B40" s="132"/>
      <c r="C40" s="150">
        <v>0</v>
      </c>
      <c r="D40" s="150">
        <v>0</v>
      </c>
      <c r="E40" s="133">
        <v>875.7</v>
      </c>
      <c r="F40" s="134" t="s">
        <v>500</v>
      </c>
      <c r="G40" s="86" t="s">
        <v>493</v>
      </c>
      <c r="H40" s="86" t="s">
        <v>274</v>
      </c>
      <c r="I40" s="89"/>
      <c r="J40" s="90" t="s">
        <v>181</v>
      </c>
      <c r="K40" s="86"/>
      <c r="L40" s="86"/>
      <c r="M40" s="92" t="s">
        <v>191</v>
      </c>
      <c r="N40" s="86" t="s">
        <v>108</v>
      </c>
      <c r="O40" s="163" t="s">
        <v>295</v>
      </c>
      <c r="P40" s="163" t="s">
        <v>501</v>
      </c>
      <c r="Q40" s="91" t="s">
        <v>109</v>
      </c>
      <c r="R40" s="91" t="s">
        <v>187</v>
      </c>
      <c r="S40" s="91" t="s">
        <v>502</v>
      </c>
      <c r="T40" s="92">
        <v>10</v>
      </c>
      <c r="U40" s="93">
        <v>8</v>
      </c>
      <c r="V40" s="94">
        <v>46139</v>
      </c>
      <c r="W40" s="94">
        <v>46139</v>
      </c>
      <c r="X40" s="95">
        <v>9785171850128</v>
      </c>
      <c r="Y40" s="96">
        <v>400</v>
      </c>
      <c r="Z40" s="97">
        <v>0.67</v>
      </c>
      <c r="AA40" s="98" t="s">
        <v>155</v>
      </c>
      <c r="AB40" s="98" t="s">
        <v>201</v>
      </c>
      <c r="AC40" s="98" t="s">
        <v>156</v>
      </c>
      <c r="AD40" s="91">
        <v>3</v>
      </c>
      <c r="AE40" s="169" t="s">
        <v>182</v>
      </c>
      <c r="AF40" s="168"/>
      <c r="AG40" s="98" t="s">
        <v>301</v>
      </c>
      <c r="AH40" s="98"/>
      <c r="AI40" s="86" t="s">
        <v>275</v>
      </c>
      <c r="AJ40" s="101"/>
      <c r="AK40" s="91"/>
      <c r="AL40" s="100" t="s">
        <v>503</v>
      </c>
      <c r="AM40" s="86" t="s">
        <v>224</v>
      </c>
      <c r="AN40" s="86" t="s">
        <v>207</v>
      </c>
      <c r="AO40" s="143">
        <f t="shared" si="0"/>
        <v>0</v>
      </c>
      <c r="AP40" s="85" t="s">
        <v>504</v>
      </c>
      <c r="AQ40" s="100" t="s">
        <v>143</v>
      </c>
      <c r="AR40" s="97" t="s">
        <v>125</v>
      </c>
      <c r="AV40" s="99"/>
      <c r="AW40" s="159" t="s">
        <v>505</v>
      </c>
      <c r="AX40" s="102"/>
      <c r="AY40" s="157" t="s">
        <v>506</v>
      </c>
      <c r="AZ40" s="159"/>
      <c r="BF40" s="103">
        <v>46141</v>
      </c>
      <c r="BG40" s="46"/>
      <c r="BH40" s="46"/>
      <c r="BI40" s="46">
        <f t="shared" si="1"/>
        <v>0</v>
      </c>
      <c r="BJ40" s="46">
        <f t="shared" si="2"/>
        <v>0</v>
      </c>
    </row>
    <row r="41" spans="1:62" ht="120" customHeight="1" x14ac:dyDescent="0.2">
      <c r="A41" s="170" t="s">
        <v>170</v>
      </c>
      <c r="B41" s="132"/>
      <c r="C41" s="150">
        <v>0</v>
      </c>
      <c r="D41" s="150">
        <v>0</v>
      </c>
      <c r="E41" s="133">
        <v>560.70000000000005</v>
      </c>
      <c r="F41" s="134" t="s">
        <v>507</v>
      </c>
      <c r="G41" s="86" t="s">
        <v>493</v>
      </c>
      <c r="H41" s="86" t="s">
        <v>274</v>
      </c>
      <c r="I41" s="89"/>
      <c r="J41" s="90" t="s">
        <v>181</v>
      </c>
      <c r="K41" s="86"/>
      <c r="L41" s="86"/>
      <c r="M41" s="92" t="s">
        <v>191</v>
      </c>
      <c r="N41" s="86" t="s">
        <v>108</v>
      </c>
      <c r="O41" s="163" t="s">
        <v>295</v>
      </c>
      <c r="P41" s="163" t="s">
        <v>501</v>
      </c>
      <c r="Q41" s="91" t="s">
        <v>109</v>
      </c>
      <c r="R41" s="91" t="s">
        <v>187</v>
      </c>
      <c r="S41" s="91" t="s">
        <v>508</v>
      </c>
      <c r="T41" s="92">
        <v>10</v>
      </c>
      <c r="U41" s="93">
        <v>12</v>
      </c>
      <c r="V41" s="94">
        <v>46138</v>
      </c>
      <c r="W41" s="94">
        <v>46138</v>
      </c>
      <c r="X41" s="95">
        <v>9785171850081</v>
      </c>
      <c r="Y41" s="96">
        <v>304</v>
      </c>
      <c r="Z41" s="97">
        <v>0.315</v>
      </c>
      <c r="AA41" s="98" t="s">
        <v>134</v>
      </c>
      <c r="AB41" s="98" t="s">
        <v>201</v>
      </c>
      <c r="AC41" s="98" t="s">
        <v>135</v>
      </c>
      <c r="AD41" s="91">
        <v>3</v>
      </c>
      <c r="AE41" s="169" t="s">
        <v>182</v>
      </c>
      <c r="AF41" s="168"/>
      <c r="AG41" s="98" t="s">
        <v>495</v>
      </c>
      <c r="AH41" s="98"/>
      <c r="AI41" s="86" t="s">
        <v>275</v>
      </c>
      <c r="AJ41" s="101"/>
      <c r="AK41" s="91"/>
      <c r="AL41" s="100" t="s">
        <v>509</v>
      </c>
      <c r="AM41" s="86" t="s">
        <v>224</v>
      </c>
      <c r="AN41" s="86" t="s">
        <v>207</v>
      </c>
      <c r="AO41" s="143">
        <f t="shared" si="0"/>
        <v>0</v>
      </c>
      <c r="AP41" s="85" t="s">
        <v>510</v>
      </c>
      <c r="AQ41" s="100" t="s">
        <v>143</v>
      </c>
      <c r="AR41" s="97" t="s">
        <v>125</v>
      </c>
      <c r="AV41" s="99"/>
      <c r="AW41" s="159" t="s">
        <v>511</v>
      </c>
      <c r="AX41" s="102"/>
      <c r="AY41" s="157" t="s">
        <v>512</v>
      </c>
      <c r="AZ41" s="159"/>
      <c r="BF41" s="103">
        <v>46141</v>
      </c>
      <c r="BG41" s="46"/>
      <c r="BH41" s="46"/>
      <c r="BI41" s="46">
        <f t="shared" si="1"/>
        <v>0</v>
      </c>
      <c r="BJ41" s="46">
        <f t="shared" si="2"/>
        <v>0</v>
      </c>
    </row>
    <row r="42" spans="1:62" ht="120" customHeight="1" x14ac:dyDescent="0.2">
      <c r="A42" s="170" t="s">
        <v>170</v>
      </c>
      <c r="B42" s="132"/>
      <c r="C42" s="150">
        <v>0</v>
      </c>
      <c r="D42" s="150">
        <v>0</v>
      </c>
      <c r="E42" s="133">
        <v>201.60000000000002</v>
      </c>
      <c r="F42" s="134" t="s">
        <v>513</v>
      </c>
      <c r="G42" s="86" t="s">
        <v>514</v>
      </c>
      <c r="H42" s="86" t="s">
        <v>515</v>
      </c>
      <c r="I42" s="89"/>
      <c r="J42" s="90" t="s">
        <v>181</v>
      </c>
      <c r="K42" s="86"/>
      <c r="L42" s="86"/>
      <c r="M42" s="92" t="s">
        <v>138</v>
      </c>
      <c r="N42" s="86" t="s">
        <v>108</v>
      </c>
      <c r="O42" s="163" t="s">
        <v>193</v>
      </c>
      <c r="P42" s="163" t="s">
        <v>237</v>
      </c>
      <c r="Q42" s="91" t="s">
        <v>109</v>
      </c>
      <c r="R42" s="91" t="s">
        <v>187</v>
      </c>
      <c r="S42" s="91" t="s">
        <v>516</v>
      </c>
      <c r="T42" s="92">
        <v>10</v>
      </c>
      <c r="U42" s="93">
        <v>94</v>
      </c>
      <c r="V42" s="94">
        <v>46139</v>
      </c>
      <c r="W42" s="94">
        <v>46139</v>
      </c>
      <c r="X42" s="95">
        <v>9785171842833</v>
      </c>
      <c r="Y42" s="96">
        <v>12</v>
      </c>
      <c r="Z42" s="97">
        <v>7.3999999999999996E-2</v>
      </c>
      <c r="AA42" s="98" t="s">
        <v>517</v>
      </c>
      <c r="AB42" s="98" t="s">
        <v>518</v>
      </c>
      <c r="AC42" s="98" t="s">
        <v>282</v>
      </c>
      <c r="AD42" s="91" t="s">
        <v>269</v>
      </c>
      <c r="AE42" s="169" t="s">
        <v>182</v>
      </c>
      <c r="AF42" s="168"/>
      <c r="AG42" s="98" t="s">
        <v>284</v>
      </c>
      <c r="AH42" s="98"/>
      <c r="AI42" s="86" t="s">
        <v>519</v>
      </c>
      <c r="AJ42" s="101" t="s">
        <v>165</v>
      </c>
      <c r="AK42" s="91"/>
      <c r="AL42" s="100" t="s">
        <v>520</v>
      </c>
      <c r="AM42" s="86" t="s">
        <v>150</v>
      </c>
      <c r="AN42" s="86" t="s">
        <v>142</v>
      </c>
      <c r="AO42" s="143">
        <f t="shared" si="0"/>
        <v>0</v>
      </c>
      <c r="AP42" s="85" t="s">
        <v>521</v>
      </c>
      <c r="AQ42" s="100" t="s">
        <v>143</v>
      </c>
      <c r="AR42" s="97" t="s">
        <v>125</v>
      </c>
      <c r="AV42" s="99"/>
      <c r="AW42" s="159" t="s">
        <v>522</v>
      </c>
      <c r="AX42" s="102"/>
      <c r="AY42" s="157" t="s">
        <v>523</v>
      </c>
      <c r="AZ42" s="159"/>
      <c r="BF42" s="103">
        <v>46141</v>
      </c>
      <c r="BG42" s="46"/>
      <c r="BH42" s="46"/>
      <c r="BI42" s="46">
        <f t="shared" si="1"/>
        <v>0</v>
      </c>
      <c r="BJ42" s="46">
        <f t="shared" si="2"/>
        <v>0</v>
      </c>
    </row>
    <row r="43" spans="1:62" ht="120" customHeight="1" x14ac:dyDescent="0.2">
      <c r="A43" s="170" t="s">
        <v>170</v>
      </c>
      <c r="B43" s="132"/>
      <c r="C43" s="150">
        <v>0</v>
      </c>
      <c r="D43" s="150">
        <v>0</v>
      </c>
      <c r="E43" s="133">
        <v>201.60000000000002</v>
      </c>
      <c r="F43" s="134" t="s">
        <v>524</v>
      </c>
      <c r="G43" s="86" t="s">
        <v>291</v>
      </c>
      <c r="H43" s="86" t="s">
        <v>515</v>
      </c>
      <c r="I43" s="89"/>
      <c r="J43" s="90" t="s">
        <v>181</v>
      </c>
      <c r="K43" s="86"/>
      <c r="L43" s="86"/>
      <c r="M43" s="92" t="s">
        <v>138</v>
      </c>
      <c r="N43" s="86" t="s">
        <v>108</v>
      </c>
      <c r="O43" s="163" t="s">
        <v>193</v>
      </c>
      <c r="P43" s="163" t="s">
        <v>237</v>
      </c>
      <c r="Q43" s="91" t="s">
        <v>109</v>
      </c>
      <c r="R43" s="91" t="s">
        <v>187</v>
      </c>
      <c r="S43" s="91" t="s">
        <v>525</v>
      </c>
      <c r="T43" s="92">
        <v>10</v>
      </c>
      <c r="U43" s="93">
        <v>94</v>
      </c>
      <c r="V43" s="94">
        <v>46139</v>
      </c>
      <c r="W43" s="94">
        <v>46139</v>
      </c>
      <c r="X43" s="95">
        <v>9785171836573</v>
      </c>
      <c r="Y43" s="96">
        <v>12</v>
      </c>
      <c r="Z43" s="97">
        <v>7.2999999999999995E-2</v>
      </c>
      <c r="AA43" s="98" t="s">
        <v>517</v>
      </c>
      <c r="AB43" s="98" t="s">
        <v>518</v>
      </c>
      <c r="AC43" s="98" t="s">
        <v>282</v>
      </c>
      <c r="AD43" s="91" t="s">
        <v>269</v>
      </c>
      <c r="AE43" s="169" t="s">
        <v>182</v>
      </c>
      <c r="AF43" s="168"/>
      <c r="AG43" s="98" t="s">
        <v>272</v>
      </c>
      <c r="AH43" s="98"/>
      <c r="AI43" s="86" t="s">
        <v>519</v>
      </c>
      <c r="AJ43" s="101" t="s">
        <v>165</v>
      </c>
      <c r="AK43" s="91"/>
      <c r="AL43" s="100" t="s">
        <v>526</v>
      </c>
      <c r="AM43" s="86" t="s">
        <v>150</v>
      </c>
      <c r="AN43" s="86" t="s">
        <v>142</v>
      </c>
      <c r="AO43" s="143">
        <f t="shared" si="0"/>
        <v>0</v>
      </c>
      <c r="AP43" s="85" t="s">
        <v>527</v>
      </c>
      <c r="AQ43" s="100" t="s">
        <v>143</v>
      </c>
      <c r="AR43" s="97" t="s">
        <v>125</v>
      </c>
      <c r="AV43" s="99"/>
      <c r="AW43" s="159" t="s">
        <v>528</v>
      </c>
      <c r="AX43" s="102" t="s">
        <v>529</v>
      </c>
      <c r="AY43" s="157" t="s">
        <v>529</v>
      </c>
      <c r="AZ43" s="159"/>
      <c r="BF43" s="103">
        <v>46141</v>
      </c>
      <c r="BG43" s="46"/>
      <c r="BH43" s="46"/>
      <c r="BI43" s="46">
        <f t="shared" si="1"/>
        <v>0</v>
      </c>
      <c r="BJ43" s="46">
        <f t="shared" si="2"/>
        <v>0</v>
      </c>
    </row>
    <row r="44" spans="1:62" ht="120" customHeight="1" x14ac:dyDescent="0.2">
      <c r="A44" s="170" t="s">
        <v>170</v>
      </c>
      <c r="B44" s="132"/>
      <c r="C44" s="150">
        <v>0</v>
      </c>
      <c r="D44" s="150">
        <v>0</v>
      </c>
      <c r="E44" s="133">
        <v>201.60000000000002</v>
      </c>
      <c r="F44" s="134" t="s">
        <v>530</v>
      </c>
      <c r="G44" s="86" t="s">
        <v>531</v>
      </c>
      <c r="H44" s="86" t="s">
        <v>515</v>
      </c>
      <c r="I44" s="89"/>
      <c r="J44" s="90" t="s">
        <v>181</v>
      </c>
      <c r="K44" s="86"/>
      <c r="L44" s="86"/>
      <c r="M44" s="92" t="s">
        <v>138</v>
      </c>
      <c r="N44" s="86" t="s">
        <v>108</v>
      </c>
      <c r="O44" s="163" t="s">
        <v>193</v>
      </c>
      <c r="P44" s="163" t="s">
        <v>237</v>
      </c>
      <c r="Q44" s="91" t="s">
        <v>109</v>
      </c>
      <c r="R44" s="91" t="s">
        <v>187</v>
      </c>
      <c r="S44" s="91" t="s">
        <v>532</v>
      </c>
      <c r="T44" s="92">
        <v>10</v>
      </c>
      <c r="U44" s="93">
        <v>94</v>
      </c>
      <c r="V44" s="94">
        <v>46139</v>
      </c>
      <c r="W44" s="94">
        <v>46139</v>
      </c>
      <c r="X44" s="95">
        <v>9785171846251</v>
      </c>
      <c r="Y44" s="96">
        <v>12</v>
      </c>
      <c r="Z44" s="97">
        <v>7.1999999999999995E-2</v>
      </c>
      <c r="AA44" s="98" t="s">
        <v>517</v>
      </c>
      <c r="AB44" s="98" t="s">
        <v>518</v>
      </c>
      <c r="AC44" s="98" t="s">
        <v>282</v>
      </c>
      <c r="AD44" s="91" t="s">
        <v>269</v>
      </c>
      <c r="AE44" s="169" t="s">
        <v>182</v>
      </c>
      <c r="AF44" s="168"/>
      <c r="AG44" s="98" t="s">
        <v>272</v>
      </c>
      <c r="AH44" s="98"/>
      <c r="AI44" s="86" t="s">
        <v>519</v>
      </c>
      <c r="AJ44" s="101" t="s">
        <v>165</v>
      </c>
      <c r="AK44" s="91"/>
      <c r="AL44" s="100" t="s">
        <v>533</v>
      </c>
      <c r="AM44" s="86" t="s">
        <v>150</v>
      </c>
      <c r="AN44" s="86" t="s">
        <v>142</v>
      </c>
      <c r="AO44" s="143">
        <f t="shared" si="0"/>
        <v>0</v>
      </c>
      <c r="AP44" s="85" t="s">
        <v>534</v>
      </c>
      <c r="AQ44" s="100" t="s">
        <v>143</v>
      </c>
      <c r="AR44" s="97" t="s">
        <v>125</v>
      </c>
      <c r="AV44" s="99"/>
      <c r="AW44" s="159" t="s">
        <v>535</v>
      </c>
      <c r="AX44" s="102" t="s">
        <v>536</v>
      </c>
      <c r="AY44" s="157" t="s">
        <v>536</v>
      </c>
      <c r="AZ44" s="159"/>
      <c r="BF44" s="103">
        <v>46141</v>
      </c>
      <c r="BG44" s="46"/>
      <c r="BH44" s="46"/>
      <c r="BI44" s="46">
        <f t="shared" si="1"/>
        <v>0</v>
      </c>
      <c r="BJ44" s="46">
        <f t="shared" si="2"/>
        <v>0</v>
      </c>
    </row>
    <row r="45" spans="1:62" ht="120" customHeight="1" x14ac:dyDescent="0.2">
      <c r="A45" s="170" t="s">
        <v>170</v>
      </c>
      <c r="B45" s="132"/>
      <c r="C45" s="150">
        <v>0</v>
      </c>
      <c r="D45" s="150">
        <v>0</v>
      </c>
      <c r="E45" s="133">
        <v>201.60000000000002</v>
      </c>
      <c r="F45" s="134" t="s">
        <v>537</v>
      </c>
      <c r="G45" s="86" t="s">
        <v>251</v>
      </c>
      <c r="H45" s="86" t="s">
        <v>515</v>
      </c>
      <c r="I45" s="89"/>
      <c r="J45" s="90" t="s">
        <v>181</v>
      </c>
      <c r="K45" s="86"/>
      <c r="L45" s="86"/>
      <c r="M45" s="92" t="s">
        <v>138</v>
      </c>
      <c r="N45" s="86" t="s">
        <v>108</v>
      </c>
      <c r="O45" s="163" t="s">
        <v>193</v>
      </c>
      <c r="P45" s="163" t="s">
        <v>237</v>
      </c>
      <c r="Q45" s="91" t="s">
        <v>109</v>
      </c>
      <c r="R45" s="91" t="s">
        <v>187</v>
      </c>
      <c r="S45" s="91" t="s">
        <v>538</v>
      </c>
      <c r="T45" s="92">
        <v>10</v>
      </c>
      <c r="U45" s="93">
        <v>94</v>
      </c>
      <c r="V45" s="94">
        <v>46139</v>
      </c>
      <c r="W45" s="94">
        <v>46139</v>
      </c>
      <c r="X45" s="95">
        <v>9785171842468</v>
      </c>
      <c r="Y45" s="96">
        <v>12</v>
      </c>
      <c r="Z45" s="97">
        <v>7.5999999999999998E-2</v>
      </c>
      <c r="AA45" s="98" t="s">
        <v>517</v>
      </c>
      <c r="AB45" s="98" t="s">
        <v>518</v>
      </c>
      <c r="AC45" s="98" t="s">
        <v>282</v>
      </c>
      <c r="AD45" s="91" t="s">
        <v>269</v>
      </c>
      <c r="AE45" s="169" t="s">
        <v>182</v>
      </c>
      <c r="AF45" s="168"/>
      <c r="AG45" s="98" t="s">
        <v>283</v>
      </c>
      <c r="AH45" s="98"/>
      <c r="AI45" s="86" t="s">
        <v>519</v>
      </c>
      <c r="AJ45" s="101" t="s">
        <v>165</v>
      </c>
      <c r="AK45" s="91"/>
      <c r="AL45" s="100" t="s">
        <v>539</v>
      </c>
      <c r="AM45" s="86" t="s">
        <v>150</v>
      </c>
      <c r="AN45" s="86" t="s">
        <v>142</v>
      </c>
      <c r="AO45" s="143">
        <f t="shared" si="0"/>
        <v>0</v>
      </c>
      <c r="AP45" s="85" t="s">
        <v>540</v>
      </c>
      <c r="AQ45" s="100" t="s">
        <v>143</v>
      </c>
      <c r="AR45" s="97" t="s">
        <v>125</v>
      </c>
      <c r="AV45" s="99"/>
      <c r="AW45" s="159" t="s">
        <v>541</v>
      </c>
      <c r="AX45" s="102"/>
      <c r="AY45" s="157" t="s">
        <v>542</v>
      </c>
      <c r="AZ45" s="159"/>
      <c r="BF45" s="103">
        <v>46141</v>
      </c>
      <c r="BG45" s="46"/>
      <c r="BH45" s="46"/>
      <c r="BI45" s="46">
        <f t="shared" si="1"/>
        <v>0</v>
      </c>
      <c r="BJ45" s="46">
        <f t="shared" si="2"/>
        <v>0</v>
      </c>
    </row>
    <row r="46" spans="1:62" ht="120" customHeight="1" x14ac:dyDescent="0.2">
      <c r="A46" s="170" t="s">
        <v>170</v>
      </c>
      <c r="B46" s="132"/>
      <c r="C46" s="150">
        <v>0</v>
      </c>
      <c r="D46" s="150">
        <v>0</v>
      </c>
      <c r="E46" s="133">
        <v>913.5</v>
      </c>
      <c r="F46" s="134" t="s">
        <v>543</v>
      </c>
      <c r="G46" s="86" t="s">
        <v>544</v>
      </c>
      <c r="H46" s="86" t="s">
        <v>545</v>
      </c>
      <c r="I46" s="89"/>
      <c r="J46" s="90" t="s">
        <v>181</v>
      </c>
      <c r="K46" s="86"/>
      <c r="L46" s="86"/>
      <c r="M46" s="92" t="s">
        <v>138</v>
      </c>
      <c r="N46" s="86" t="s">
        <v>108</v>
      </c>
      <c r="O46" s="163" t="s">
        <v>163</v>
      </c>
      <c r="P46" s="163" t="s">
        <v>164</v>
      </c>
      <c r="Q46" s="91" t="s">
        <v>109</v>
      </c>
      <c r="R46" s="91" t="s">
        <v>187</v>
      </c>
      <c r="S46" s="91" t="s">
        <v>546</v>
      </c>
      <c r="T46" s="92">
        <v>10</v>
      </c>
      <c r="U46" s="93">
        <v>10</v>
      </c>
      <c r="V46" s="94">
        <v>46138</v>
      </c>
      <c r="W46" s="94">
        <v>46138</v>
      </c>
      <c r="X46" s="95">
        <v>9785171846770</v>
      </c>
      <c r="Y46" s="96">
        <v>160</v>
      </c>
      <c r="Z46" s="97">
        <v>0.53600000000000003</v>
      </c>
      <c r="AA46" s="98" t="s">
        <v>155</v>
      </c>
      <c r="AB46" s="98" t="s">
        <v>179</v>
      </c>
      <c r="AC46" s="98" t="s">
        <v>156</v>
      </c>
      <c r="AD46" s="91" t="s">
        <v>110</v>
      </c>
      <c r="AE46" s="169" t="s">
        <v>182</v>
      </c>
      <c r="AF46" s="168"/>
      <c r="AG46" s="98" t="s">
        <v>250</v>
      </c>
      <c r="AH46" s="98"/>
      <c r="AI46" s="86" t="s">
        <v>547</v>
      </c>
      <c r="AJ46" s="101" t="s">
        <v>160</v>
      </c>
      <c r="AK46" s="91"/>
      <c r="AL46" s="100" t="s">
        <v>548</v>
      </c>
      <c r="AM46" s="86" t="s">
        <v>150</v>
      </c>
      <c r="AN46" s="86" t="s">
        <v>142</v>
      </c>
      <c r="AO46" s="143">
        <f t="shared" si="0"/>
        <v>0</v>
      </c>
      <c r="AP46" s="85" t="s">
        <v>549</v>
      </c>
      <c r="AQ46" s="100" t="s">
        <v>143</v>
      </c>
      <c r="AR46" s="97" t="s">
        <v>125</v>
      </c>
      <c r="AV46" s="99"/>
      <c r="AW46" s="159" t="s">
        <v>550</v>
      </c>
      <c r="AX46" s="102" t="s">
        <v>551</v>
      </c>
      <c r="AY46" s="157" t="s">
        <v>552</v>
      </c>
      <c r="AZ46" s="159"/>
      <c r="BF46" s="103">
        <v>46141</v>
      </c>
      <c r="BG46" s="46"/>
      <c r="BH46" s="46"/>
      <c r="BI46" s="46">
        <f t="shared" si="1"/>
        <v>0</v>
      </c>
      <c r="BJ46" s="46">
        <f t="shared" si="2"/>
        <v>0</v>
      </c>
    </row>
    <row r="47" spans="1:62" ht="120" customHeight="1" x14ac:dyDescent="0.2">
      <c r="A47" s="170" t="s">
        <v>170</v>
      </c>
      <c r="B47" s="132"/>
      <c r="C47" s="150">
        <v>0</v>
      </c>
      <c r="D47" s="150">
        <v>0</v>
      </c>
      <c r="E47" s="133">
        <v>325.5</v>
      </c>
      <c r="F47" s="134" t="s">
        <v>553</v>
      </c>
      <c r="G47" s="86" t="s">
        <v>476</v>
      </c>
      <c r="H47" s="86" t="s">
        <v>258</v>
      </c>
      <c r="I47" s="89"/>
      <c r="J47" s="90">
        <v>5</v>
      </c>
      <c r="K47" s="86"/>
      <c r="L47" s="86"/>
      <c r="M47" s="92" t="s">
        <v>133</v>
      </c>
      <c r="N47" s="86" t="s">
        <v>108</v>
      </c>
      <c r="O47" s="163" t="s">
        <v>197</v>
      </c>
      <c r="P47" s="163" t="s">
        <v>211</v>
      </c>
      <c r="Q47" s="91" t="s">
        <v>109</v>
      </c>
      <c r="R47" s="91" t="s">
        <v>187</v>
      </c>
      <c r="S47" s="91" t="s">
        <v>554</v>
      </c>
      <c r="T47" s="92">
        <v>22</v>
      </c>
      <c r="U47" s="93">
        <v>24</v>
      </c>
      <c r="V47" s="94">
        <v>44879</v>
      </c>
      <c r="W47" s="94">
        <v>46139</v>
      </c>
      <c r="X47" s="95">
        <v>9785171525453</v>
      </c>
      <c r="Y47" s="96">
        <v>128</v>
      </c>
      <c r="Z47" s="97">
        <v>0.158</v>
      </c>
      <c r="AA47" s="98" t="s">
        <v>145</v>
      </c>
      <c r="AB47" s="98" t="s">
        <v>169</v>
      </c>
      <c r="AC47" s="98" t="s">
        <v>146</v>
      </c>
      <c r="AD47" s="91" t="s">
        <v>110</v>
      </c>
      <c r="AE47" s="135" t="s">
        <v>116</v>
      </c>
      <c r="AF47" s="168"/>
      <c r="AG47" s="98" t="s">
        <v>268</v>
      </c>
      <c r="AH47" s="98"/>
      <c r="AI47" s="86" t="s">
        <v>259</v>
      </c>
      <c r="AJ47" s="101"/>
      <c r="AK47" s="91"/>
      <c r="AL47" s="100" t="s">
        <v>555</v>
      </c>
      <c r="AM47" s="86" t="s">
        <v>238</v>
      </c>
      <c r="AN47" s="86" t="s">
        <v>207</v>
      </c>
      <c r="AO47" s="143">
        <f t="shared" si="0"/>
        <v>0</v>
      </c>
      <c r="AP47" s="85" t="s">
        <v>556</v>
      </c>
      <c r="AQ47" s="100" t="s">
        <v>111</v>
      </c>
      <c r="AR47" s="97" t="s">
        <v>125</v>
      </c>
      <c r="AV47" s="99"/>
      <c r="AW47" s="159" t="s">
        <v>557</v>
      </c>
      <c r="AX47" s="102"/>
      <c r="AY47" s="157" t="s">
        <v>481</v>
      </c>
      <c r="AZ47" s="159"/>
      <c r="BF47" s="103">
        <v>46141</v>
      </c>
      <c r="BG47" s="46"/>
      <c r="BH47" s="46"/>
      <c r="BI47" s="46">
        <f t="shared" si="1"/>
        <v>0</v>
      </c>
      <c r="BJ47" s="46">
        <f t="shared" si="2"/>
        <v>0</v>
      </c>
    </row>
    <row r="48" spans="1:62" ht="120" customHeight="1" x14ac:dyDescent="0.2">
      <c r="A48" s="170" t="s">
        <v>170</v>
      </c>
      <c r="B48" s="132"/>
      <c r="C48" s="150">
        <v>0</v>
      </c>
      <c r="D48" s="150">
        <v>0</v>
      </c>
      <c r="E48" s="133">
        <v>252</v>
      </c>
      <c r="F48" s="134" t="s">
        <v>558</v>
      </c>
      <c r="G48" s="86" t="s">
        <v>559</v>
      </c>
      <c r="H48" s="86" t="s">
        <v>560</v>
      </c>
      <c r="I48" s="89"/>
      <c r="J48" s="90" t="s">
        <v>181</v>
      </c>
      <c r="K48" s="86"/>
      <c r="L48" s="86"/>
      <c r="M48" s="92" t="s">
        <v>138</v>
      </c>
      <c r="N48" s="86" t="s">
        <v>108</v>
      </c>
      <c r="O48" s="163" t="s">
        <v>202</v>
      </c>
      <c r="P48" s="163" t="s">
        <v>202</v>
      </c>
      <c r="Q48" s="91" t="s">
        <v>109</v>
      </c>
      <c r="R48" s="91" t="s">
        <v>187</v>
      </c>
      <c r="S48" s="91" t="s">
        <v>561</v>
      </c>
      <c r="T48" s="92">
        <v>10</v>
      </c>
      <c r="U48" s="93">
        <v>24</v>
      </c>
      <c r="V48" s="94">
        <v>46139</v>
      </c>
      <c r="W48" s="94">
        <v>46139</v>
      </c>
      <c r="X48" s="95">
        <v>9785171850517</v>
      </c>
      <c r="Y48" s="96">
        <v>224</v>
      </c>
      <c r="Z48" s="97">
        <v>0.14799999999999999</v>
      </c>
      <c r="AA48" s="98" t="s">
        <v>234</v>
      </c>
      <c r="AB48" s="98" t="s">
        <v>180</v>
      </c>
      <c r="AC48" s="98" t="s">
        <v>235</v>
      </c>
      <c r="AD48" s="91">
        <v>3</v>
      </c>
      <c r="AE48" s="169" t="s">
        <v>182</v>
      </c>
      <c r="AF48" s="168"/>
      <c r="AG48" s="98" t="s">
        <v>562</v>
      </c>
      <c r="AH48" s="98"/>
      <c r="AI48" s="86" t="s">
        <v>563</v>
      </c>
      <c r="AJ48" s="101" t="s">
        <v>141</v>
      </c>
      <c r="AK48" s="91"/>
      <c r="AL48" s="100" t="s">
        <v>564</v>
      </c>
      <c r="AM48" s="86" t="s">
        <v>203</v>
      </c>
      <c r="AN48" s="86" t="s">
        <v>142</v>
      </c>
      <c r="AO48" s="143">
        <f t="shared" si="0"/>
        <v>0</v>
      </c>
      <c r="AP48" s="85" t="s">
        <v>565</v>
      </c>
      <c r="AQ48" s="100" t="s">
        <v>147</v>
      </c>
      <c r="AR48" s="97" t="s">
        <v>125</v>
      </c>
      <c r="AV48" s="99"/>
      <c r="AW48" s="159" t="s">
        <v>566</v>
      </c>
      <c r="AX48" s="102"/>
      <c r="AY48" s="157" t="s">
        <v>567</v>
      </c>
      <c r="AZ48" s="159"/>
      <c r="BF48" s="103">
        <v>46141</v>
      </c>
      <c r="BG48" s="46"/>
      <c r="BH48" s="46"/>
      <c r="BI48" s="46">
        <f t="shared" si="1"/>
        <v>0</v>
      </c>
      <c r="BJ48" s="46">
        <f t="shared" si="2"/>
        <v>0</v>
      </c>
    </row>
    <row r="49" spans="1:62" ht="120" customHeight="1" x14ac:dyDescent="0.2">
      <c r="A49" s="170" t="s">
        <v>170</v>
      </c>
      <c r="B49" s="132"/>
      <c r="C49" s="150">
        <v>0</v>
      </c>
      <c r="D49" s="150">
        <v>0</v>
      </c>
      <c r="E49" s="133">
        <v>2501.1</v>
      </c>
      <c r="F49" s="134" t="s">
        <v>568</v>
      </c>
      <c r="G49" s="86" t="s">
        <v>271</v>
      </c>
      <c r="H49" s="86" t="s">
        <v>569</v>
      </c>
      <c r="I49" s="89"/>
      <c r="J49" s="90">
        <v>4</v>
      </c>
      <c r="K49" s="86"/>
      <c r="L49" s="86"/>
      <c r="M49" s="92" t="s">
        <v>151</v>
      </c>
      <c r="N49" s="86" t="s">
        <v>108</v>
      </c>
      <c r="O49" s="163" t="s">
        <v>175</v>
      </c>
      <c r="P49" s="163" t="s">
        <v>175</v>
      </c>
      <c r="Q49" s="91" t="s">
        <v>109</v>
      </c>
      <c r="R49" s="91" t="s">
        <v>187</v>
      </c>
      <c r="S49" s="91" t="s">
        <v>570</v>
      </c>
      <c r="T49" s="92">
        <v>10</v>
      </c>
      <c r="U49" s="93">
        <v>6</v>
      </c>
      <c r="V49" s="94">
        <v>45716</v>
      </c>
      <c r="W49" s="94">
        <v>46139</v>
      </c>
      <c r="X49" s="95">
        <v>9785171681036</v>
      </c>
      <c r="Y49" s="96">
        <v>1120</v>
      </c>
      <c r="Z49" s="97">
        <v>0.997</v>
      </c>
      <c r="AA49" s="98" t="s">
        <v>145</v>
      </c>
      <c r="AB49" s="98" t="s">
        <v>231</v>
      </c>
      <c r="AC49" s="98" t="s">
        <v>146</v>
      </c>
      <c r="AD49" s="91" t="s">
        <v>110</v>
      </c>
      <c r="AE49" s="135" t="s">
        <v>116</v>
      </c>
      <c r="AF49" s="168"/>
      <c r="AG49" s="98" t="s">
        <v>249</v>
      </c>
      <c r="AH49" s="98"/>
      <c r="AI49" s="86" t="s">
        <v>571</v>
      </c>
      <c r="AJ49" s="101"/>
      <c r="AK49" s="91"/>
      <c r="AL49" s="100" t="s">
        <v>572</v>
      </c>
      <c r="AM49" s="86" t="s">
        <v>247</v>
      </c>
      <c r="AN49" s="86" t="s">
        <v>207</v>
      </c>
      <c r="AO49" s="143">
        <f t="shared" si="0"/>
        <v>0</v>
      </c>
      <c r="AP49" s="85" t="s">
        <v>573</v>
      </c>
      <c r="AQ49" s="100" t="s">
        <v>111</v>
      </c>
      <c r="AR49" s="97" t="s">
        <v>125</v>
      </c>
      <c r="AV49" s="99"/>
      <c r="AW49" s="159" t="s">
        <v>574</v>
      </c>
      <c r="AX49" s="102"/>
      <c r="AY49" s="157" t="s">
        <v>575</v>
      </c>
      <c r="AZ49" s="159"/>
      <c r="BF49" s="103">
        <v>46141</v>
      </c>
      <c r="BG49" s="46"/>
      <c r="BH49" s="46"/>
      <c r="BI49" s="46">
        <f t="shared" si="1"/>
        <v>0</v>
      </c>
      <c r="BJ49" s="46">
        <f t="shared" si="2"/>
        <v>0</v>
      </c>
    </row>
    <row r="50" spans="1:62" ht="120" customHeight="1" x14ac:dyDescent="0.2">
      <c r="A50" s="170" t="s">
        <v>170</v>
      </c>
      <c r="B50" s="132"/>
      <c r="C50" s="150">
        <v>0</v>
      </c>
      <c r="D50" s="150">
        <v>0</v>
      </c>
      <c r="E50" s="133">
        <v>241.5</v>
      </c>
      <c r="F50" s="134" t="s">
        <v>576</v>
      </c>
      <c r="G50" s="86" t="s">
        <v>188</v>
      </c>
      <c r="H50" s="86" t="s">
        <v>577</v>
      </c>
      <c r="I50" s="89"/>
      <c r="J50" s="90" t="s">
        <v>181</v>
      </c>
      <c r="K50" s="86"/>
      <c r="L50" s="86"/>
      <c r="M50" s="92" t="s">
        <v>138</v>
      </c>
      <c r="N50" s="86" t="s">
        <v>108</v>
      </c>
      <c r="O50" s="163" t="s">
        <v>260</v>
      </c>
      <c r="P50" s="163" t="s">
        <v>280</v>
      </c>
      <c r="Q50" s="91" t="s">
        <v>109</v>
      </c>
      <c r="R50" s="91" t="s">
        <v>187</v>
      </c>
      <c r="S50" s="91" t="s">
        <v>578</v>
      </c>
      <c r="T50" s="92">
        <v>10</v>
      </c>
      <c r="U50" s="93">
        <v>40</v>
      </c>
      <c r="V50" s="94">
        <v>46139</v>
      </c>
      <c r="W50" s="94">
        <v>46139</v>
      </c>
      <c r="X50" s="95">
        <v>9785171846879</v>
      </c>
      <c r="Y50" s="96">
        <v>128</v>
      </c>
      <c r="Z50" s="97">
        <v>7.5999999999999998E-2</v>
      </c>
      <c r="AA50" s="98" t="s">
        <v>229</v>
      </c>
      <c r="AB50" s="98" t="s">
        <v>236</v>
      </c>
      <c r="AC50" s="98" t="s">
        <v>230</v>
      </c>
      <c r="AD50" s="91">
        <v>3</v>
      </c>
      <c r="AE50" s="169" t="s">
        <v>182</v>
      </c>
      <c r="AF50" s="168"/>
      <c r="AG50" s="98" t="s">
        <v>256</v>
      </c>
      <c r="AH50" s="98"/>
      <c r="AI50" s="86" t="s">
        <v>579</v>
      </c>
      <c r="AJ50" s="101"/>
      <c r="AK50" s="91"/>
      <c r="AL50" s="100" t="s">
        <v>580</v>
      </c>
      <c r="AM50" s="86" t="s">
        <v>217</v>
      </c>
      <c r="AN50" s="86" t="s">
        <v>207</v>
      </c>
      <c r="AO50" s="143">
        <f t="shared" si="0"/>
        <v>0</v>
      </c>
      <c r="AP50" s="85" t="s">
        <v>581</v>
      </c>
      <c r="AQ50" s="100" t="s">
        <v>157</v>
      </c>
      <c r="AR50" s="97" t="s">
        <v>125</v>
      </c>
      <c r="AV50" s="99"/>
      <c r="AW50" s="159" t="s">
        <v>582</v>
      </c>
      <c r="AX50" s="102"/>
      <c r="AY50" s="157" t="s">
        <v>583</v>
      </c>
      <c r="AZ50" s="159"/>
      <c r="BF50" s="103">
        <v>46141</v>
      </c>
      <c r="BG50" s="46"/>
      <c r="BH50" s="46"/>
      <c r="BI50" s="46">
        <f t="shared" si="1"/>
        <v>0</v>
      </c>
      <c r="BJ50" s="46">
        <f t="shared" si="2"/>
        <v>0</v>
      </c>
    </row>
    <row r="51" spans="1:62" ht="120" customHeight="1" x14ac:dyDescent="0.2">
      <c r="A51" s="170" t="s">
        <v>170</v>
      </c>
      <c r="B51" s="132"/>
      <c r="C51" s="150">
        <v>0</v>
      </c>
      <c r="D51" s="150">
        <v>0</v>
      </c>
      <c r="E51" s="133">
        <v>307.65000000000003</v>
      </c>
      <c r="F51" s="134" t="s">
        <v>584</v>
      </c>
      <c r="G51" s="86" t="s">
        <v>467</v>
      </c>
      <c r="H51" s="86" t="s">
        <v>585</v>
      </c>
      <c r="I51" s="89"/>
      <c r="J51" s="90" t="s">
        <v>181</v>
      </c>
      <c r="K51" s="86"/>
      <c r="L51" s="86"/>
      <c r="M51" s="92" t="s">
        <v>133</v>
      </c>
      <c r="N51" s="86" t="s">
        <v>108</v>
      </c>
      <c r="O51" s="163" t="s">
        <v>199</v>
      </c>
      <c r="P51" s="163" t="s">
        <v>200</v>
      </c>
      <c r="Q51" s="91" t="s">
        <v>109</v>
      </c>
      <c r="R51" s="91" t="s">
        <v>187</v>
      </c>
      <c r="S51" s="91" t="s">
        <v>586</v>
      </c>
      <c r="T51" s="92">
        <v>10</v>
      </c>
      <c r="U51" s="93">
        <v>14</v>
      </c>
      <c r="V51" s="94">
        <v>46136</v>
      </c>
      <c r="W51" s="94">
        <v>46136</v>
      </c>
      <c r="X51" s="95">
        <v>9785171807610</v>
      </c>
      <c r="Y51" s="96">
        <v>256</v>
      </c>
      <c r="Z51" s="97">
        <v>0.219</v>
      </c>
      <c r="AA51" s="98" t="s">
        <v>145</v>
      </c>
      <c r="AB51" s="98" t="s">
        <v>180</v>
      </c>
      <c r="AC51" s="98" t="s">
        <v>146</v>
      </c>
      <c r="AD51" s="91">
        <v>3</v>
      </c>
      <c r="AE51" s="169" t="s">
        <v>182</v>
      </c>
      <c r="AF51" s="168"/>
      <c r="AG51" s="98" t="s">
        <v>214</v>
      </c>
      <c r="AH51" s="98"/>
      <c r="AI51" s="86" t="s">
        <v>587</v>
      </c>
      <c r="AJ51" s="101"/>
      <c r="AK51" s="91"/>
      <c r="AL51" s="100" t="s">
        <v>588</v>
      </c>
      <c r="AM51" s="86" t="s">
        <v>206</v>
      </c>
      <c r="AN51" s="86" t="s">
        <v>207</v>
      </c>
      <c r="AO51" s="143">
        <f t="shared" si="0"/>
        <v>0</v>
      </c>
      <c r="AP51" s="85" t="s">
        <v>589</v>
      </c>
      <c r="AQ51" s="100" t="s">
        <v>111</v>
      </c>
      <c r="AR51" s="97" t="s">
        <v>125</v>
      </c>
      <c r="AV51" s="99"/>
      <c r="AW51" s="159" t="s">
        <v>590</v>
      </c>
      <c r="AX51" s="102"/>
      <c r="AY51" s="157" t="s">
        <v>591</v>
      </c>
      <c r="AZ51" s="159"/>
      <c r="BF51" s="103">
        <v>46141</v>
      </c>
      <c r="BG51" s="46"/>
      <c r="BH51" s="46"/>
      <c r="BI51" s="46">
        <f t="shared" si="1"/>
        <v>0</v>
      </c>
      <c r="BJ51" s="46">
        <f t="shared" si="2"/>
        <v>0</v>
      </c>
    </row>
    <row r="52" spans="1:62" ht="120" customHeight="1" x14ac:dyDescent="0.2">
      <c r="A52" s="170" t="s">
        <v>170</v>
      </c>
      <c r="B52" s="132"/>
      <c r="C52" s="150">
        <v>0</v>
      </c>
      <c r="D52" s="150">
        <v>0</v>
      </c>
      <c r="E52" s="133">
        <v>280.35000000000002</v>
      </c>
      <c r="F52" s="134" t="s">
        <v>592</v>
      </c>
      <c r="G52" s="86" t="s">
        <v>309</v>
      </c>
      <c r="H52" s="86" t="s">
        <v>310</v>
      </c>
      <c r="I52" s="89"/>
      <c r="J52" s="90">
        <v>3</v>
      </c>
      <c r="K52" s="86"/>
      <c r="L52" s="86"/>
      <c r="M52" s="92" t="s">
        <v>138</v>
      </c>
      <c r="N52" s="86" t="s">
        <v>108</v>
      </c>
      <c r="O52" s="163" t="s">
        <v>212</v>
      </c>
      <c r="P52" s="163" t="s">
        <v>233</v>
      </c>
      <c r="Q52" s="91" t="s">
        <v>109</v>
      </c>
      <c r="R52" s="91" t="s">
        <v>187</v>
      </c>
      <c r="S52" s="91" t="s">
        <v>593</v>
      </c>
      <c r="T52" s="92">
        <v>10</v>
      </c>
      <c r="U52" s="93">
        <v>20</v>
      </c>
      <c r="V52" s="94">
        <v>44075</v>
      </c>
      <c r="W52" s="94">
        <v>46135</v>
      </c>
      <c r="X52" s="95">
        <v>9785171220075</v>
      </c>
      <c r="Y52" s="96">
        <v>64</v>
      </c>
      <c r="Z52" s="97">
        <v>0.216</v>
      </c>
      <c r="AA52" s="98" t="s">
        <v>139</v>
      </c>
      <c r="AB52" s="98" t="s">
        <v>159</v>
      </c>
      <c r="AC52" s="98" t="s">
        <v>140</v>
      </c>
      <c r="AD52" s="91">
        <v>3</v>
      </c>
      <c r="AE52" s="135" t="s">
        <v>116</v>
      </c>
      <c r="AF52" s="168"/>
      <c r="AG52" s="98" t="s">
        <v>226</v>
      </c>
      <c r="AH52" s="98"/>
      <c r="AI52" s="86" t="s">
        <v>311</v>
      </c>
      <c r="AJ52" s="101" t="s">
        <v>160</v>
      </c>
      <c r="AK52" s="91"/>
      <c r="AL52" s="100" t="s">
        <v>594</v>
      </c>
      <c r="AM52" s="86" t="s">
        <v>173</v>
      </c>
      <c r="AN52" s="86" t="s">
        <v>142</v>
      </c>
      <c r="AO52" s="143">
        <f t="shared" si="0"/>
        <v>0</v>
      </c>
      <c r="AP52" s="85" t="s">
        <v>595</v>
      </c>
      <c r="AQ52" s="100" t="s">
        <v>143</v>
      </c>
      <c r="AR52" s="97" t="s">
        <v>125</v>
      </c>
      <c r="AV52" s="99"/>
      <c r="AW52" s="159" t="s">
        <v>596</v>
      </c>
      <c r="AX52" s="102" t="s">
        <v>597</v>
      </c>
      <c r="AY52" s="157" t="s">
        <v>598</v>
      </c>
      <c r="AZ52" s="159"/>
      <c r="BF52" s="103">
        <v>46141</v>
      </c>
      <c r="BG52" s="46"/>
      <c r="BH52" s="46"/>
      <c r="BI52" s="46">
        <f t="shared" si="1"/>
        <v>0</v>
      </c>
      <c r="BJ52" s="46">
        <f t="shared" si="2"/>
        <v>0</v>
      </c>
    </row>
    <row r="53" spans="1:62" ht="120" customHeight="1" x14ac:dyDescent="0.2">
      <c r="A53" s="170" t="s">
        <v>170</v>
      </c>
      <c r="B53" s="132"/>
      <c r="C53" s="150">
        <v>0</v>
      </c>
      <c r="D53" s="150">
        <v>0</v>
      </c>
      <c r="E53" s="133">
        <v>342.3</v>
      </c>
      <c r="F53" s="134" t="s">
        <v>599</v>
      </c>
      <c r="G53" s="86" t="s">
        <v>600</v>
      </c>
      <c r="H53" s="86" t="s">
        <v>601</v>
      </c>
      <c r="I53" s="89"/>
      <c r="J53" s="90">
        <v>3</v>
      </c>
      <c r="K53" s="86"/>
      <c r="L53" s="86"/>
      <c r="M53" s="92" t="s">
        <v>133</v>
      </c>
      <c r="N53" s="86" t="s">
        <v>108</v>
      </c>
      <c r="O53" s="163" t="s">
        <v>197</v>
      </c>
      <c r="P53" s="163" t="s">
        <v>211</v>
      </c>
      <c r="Q53" s="91" t="s">
        <v>109</v>
      </c>
      <c r="R53" s="91" t="s">
        <v>187</v>
      </c>
      <c r="S53" s="91" t="s">
        <v>602</v>
      </c>
      <c r="T53" s="92">
        <v>22</v>
      </c>
      <c r="U53" s="93">
        <v>12</v>
      </c>
      <c r="V53" s="94">
        <v>45377</v>
      </c>
      <c r="W53" s="94">
        <v>46135</v>
      </c>
      <c r="X53" s="95">
        <v>9785171598129</v>
      </c>
      <c r="Y53" s="96">
        <v>576</v>
      </c>
      <c r="Z53" s="97">
        <v>0.34</v>
      </c>
      <c r="AA53" s="98" t="s">
        <v>234</v>
      </c>
      <c r="AB53" s="98" t="s">
        <v>185</v>
      </c>
      <c r="AC53" s="98" t="s">
        <v>235</v>
      </c>
      <c r="AD53" s="91">
        <v>3</v>
      </c>
      <c r="AE53" s="135" t="s">
        <v>116</v>
      </c>
      <c r="AF53" s="168"/>
      <c r="AG53" s="98" t="s">
        <v>248</v>
      </c>
      <c r="AH53" s="98"/>
      <c r="AI53" s="86" t="s">
        <v>603</v>
      </c>
      <c r="AJ53" s="101"/>
      <c r="AK53" s="91"/>
      <c r="AL53" s="100" t="s">
        <v>604</v>
      </c>
      <c r="AM53" s="86" t="s">
        <v>209</v>
      </c>
      <c r="AN53" s="86" t="s">
        <v>207</v>
      </c>
      <c r="AO53" s="143">
        <f t="shared" si="0"/>
        <v>0</v>
      </c>
      <c r="AP53" s="85" t="s">
        <v>605</v>
      </c>
      <c r="AQ53" s="100" t="s">
        <v>111</v>
      </c>
      <c r="AR53" s="97" t="s">
        <v>125</v>
      </c>
      <c r="AV53" s="99"/>
      <c r="AW53" s="159" t="s">
        <v>606</v>
      </c>
      <c r="AX53" s="102"/>
      <c r="AY53" s="157" t="s">
        <v>607</v>
      </c>
      <c r="AZ53" s="159"/>
      <c r="BF53" s="103">
        <v>46141</v>
      </c>
      <c r="BG53" s="46"/>
      <c r="BH53" s="46"/>
      <c r="BI53" s="46">
        <f t="shared" si="1"/>
        <v>0</v>
      </c>
      <c r="BJ53" s="46">
        <f t="shared" si="2"/>
        <v>0</v>
      </c>
    </row>
    <row r="54" spans="1:62" ht="120" customHeight="1" x14ac:dyDescent="0.2">
      <c r="A54" s="170" t="s">
        <v>170</v>
      </c>
      <c r="B54" s="132"/>
      <c r="C54" s="150">
        <v>0</v>
      </c>
      <c r="D54" s="150">
        <v>0</v>
      </c>
      <c r="E54" s="133">
        <v>693</v>
      </c>
      <c r="F54" s="134" t="s">
        <v>608</v>
      </c>
      <c r="G54" s="86" t="s">
        <v>609</v>
      </c>
      <c r="H54" s="86" t="s">
        <v>610</v>
      </c>
      <c r="I54" s="89"/>
      <c r="J54" s="90" t="s">
        <v>181</v>
      </c>
      <c r="K54" s="86"/>
      <c r="L54" s="86"/>
      <c r="M54" s="92" t="s">
        <v>151</v>
      </c>
      <c r="N54" s="86" t="s">
        <v>108</v>
      </c>
      <c r="O54" s="163" t="s">
        <v>195</v>
      </c>
      <c r="P54" s="163" t="s">
        <v>195</v>
      </c>
      <c r="Q54" s="91" t="s">
        <v>109</v>
      </c>
      <c r="R54" s="91" t="s">
        <v>187</v>
      </c>
      <c r="S54" s="91" t="s">
        <v>611</v>
      </c>
      <c r="T54" s="92">
        <v>22</v>
      </c>
      <c r="U54" s="93">
        <v>9</v>
      </c>
      <c r="V54" s="94">
        <v>46130</v>
      </c>
      <c r="W54" s="94">
        <v>46130</v>
      </c>
      <c r="X54" s="95">
        <v>9785171829049</v>
      </c>
      <c r="Y54" s="96">
        <v>352</v>
      </c>
      <c r="Z54" s="97">
        <v>0.38</v>
      </c>
      <c r="AA54" s="98" t="s">
        <v>145</v>
      </c>
      <c r="AB54" s="98" t="s">
        <v>162</v>
      </c>
      <c r="AC54" s="98" t="s">
        <v>146</v>
      </c>
      <c r="AD54" s="91" t="s">
        <v>110</v>
      </c>
      <c r="AE54" s="169" t="s">
        <v>182</v>
      </c>
      <c r="AF54" s="168"/>
      <c r="AG54" s="98" t="s">
        <v>612</v>
      </c>
      <c r="AH54" s="98"/>
      <c r="AI54" s="86" t="s">
        <v>613</v>
      </c>
      <c r="AJ54" s="101" t="s">
        <v>154</v>
      </c>
      <c r="AK54" s="91" t="s">
        <v>614</v>
      </c>
      <c r="AL54" s="100" t="s">
        <v>615</v>
      </c>
      <c r="AM54" s="86" t="s">
        <v>215</v>
      </c>
      <c r="AN54" s="86" t="s">
        <v>153</v>
      </c>
      <c r="AO54" s="143">
        <f t="shared" si="0"/>
        <v>0</v>
      </c>
      <c r="AP54" s="85" t="s">
        <v>616</v>
      </c>
      <c r="AQ54" s="100" t="s">
        <v>154</v>
      </c>
      <c r="AR54" s="97" t="s">
        <v>125</v>
      </c>
      <c r="AV54" s="99"/>
      <c r="AW54" s="159" t="s">
        <v>617</v>
      </c>
      <c r="AX54" s="102" t="s">
        <v>618</v>
      </c>
      <c r="AY54" s="157" t="s">
        <v>619</v>
      </c>
      <c r="AZ54" s="159"/>
      <c r="BF54" s="103">
        <v>46141</v>
      </c>
      <c r="BG54" s="46"/>
      <c r="BH54" s="46"/>
      <c r="BI54" s="46">
        <f t="shared" si="1"/>
        <v>0</v>
      </c>
      <c r="BJ54" s="46">
        <f t="shared" si="2"/>
        <v>0</v>
      </c>
    </row>
    <row r="55" spans="1:62" ht="120" customHeight="1" x14ac:dyDescent="0.2">
      <c r="A55" s="170" t="s">
        <v>170</v>
      </c>
      <c r="B55" s="132"/>
      <c r="C55" s="150">
        <v>0</v>
      </c>
      <c r="D55" s="150">
        <v>0</v>
      </c>
      <c r="E55" s="133">
        <v>1367.1000000000001</v>
      </c>
      <c r="F55" s="134" t="s">
        <v>620</v>
      </c>
      <c r="G55" s="86" t="s">
        <v>296</v>
      </c>
      <c r="H55" s="86" t="s">
        <v>621</v>
      </c>
      <c r="I55" s="89"/>
      <c r="J55" s="90" t="s">
        <v>181</v>
      </c>
      <c r="K55" s="86"/>
      <c r="L55" s="86"/>
      <c r="M55" s="92" t="s">
        <v>138</v>
      </c>
      <c r="N55" s="86" t="s">
        <v>108</v>
      </c>
      <c r="O55" s="163" t="s">
        <v>193</v>
      </c>
      <c r="P55" s="163" t="s">
        <v>194</v>
      </c>
      <c r="Q55" s="91" t="s">
        <v>109</v>
      </c>
      <c r="R55" s="91" t="s">
        <v>187</v>
      </c>
      <c r="S55" s="91" t="s">
        <v>622</v>
      </c>
      <c r="T55" s="92">
        <v>10</v>
      </c>
      <c r="U55" s="93">
        <v>7</v>
      </c>
      <c r="V55" s="94">
        <v>46138</v>
      </c>
      <c r="W55" s="94">
        <v>46138</v>
      </c>
      <c r="X55" s="95">
        <v>9785171821487</v>
      </c>
      <c r="Y55" s="96">
        <v>160</v>
      </c>
      <c r="Z55" s="97">
        <v>0.98899999999999999</v>
      </c>
      <c r="AA55" s="98" t="s">
        <v>139</v>
      </c>
      <c r="AB55" s="98" t="s">
        <v>243</v>
      </c>
      <c r="AC55" s="98" t="s">
        <v>140</v>
      </c>
      <c r="AD55" s="91" t="s">
        <v>110</v>
      </c>
      <c r="AE55" s="169" t="s">
        <v>182</v>
      </c>
      <c r="AF55" s="168"/>
      <c r="AG55" s="98" t="s">
        <v>562</v>
      </c>
      <c r="AH55" s="98"/>
      <c r="AI55" s="86" t="s">
        <v>623</v>
      </c>
      <c r="AJ55" s="101" t="s">
        <v>160</v>
      </c>
      <c r="AK55" s="91"/>
      <c r="AL55" s="100" t="s">
        <v>624</v>
      </c>
      <c r="AM55" s="86" t="s">
        <v>203</v>
      </c>
      <c r="AN55" s="86" t="s">
        <v>142</v>
      </c>
      <c r="AO55" s="143">
        <f t="shared" si="0"/>
        <v>0</v>
      </c>
      <c r="AP55" s="85" t="s">
        <v>625</v>
      </c>
      <c r="AQ55" s="100" t="s">
        <v>147</v>
      </c>
      <c r="AR55" s="97" t="s">
        <v>125</v>
      </c>
      <c r="AV55" s="99"/>
      <c r="AW55" s="159" t="s">
        <v>626</v>
      </c>
      <c r="AX55" s="102"/>
      <c r="AY55" s="157" t="s">
        <v>627</v>
      </c>
      <c r="AZ55" s="159"/>
      <c r="BF55" s="103">
        <v>46141</v>
      </c>
      <c r="BG55" s="46"/>
      <c r="BH55" s="46"/>
      <c r="BI55" s="46">
        <f t="shared" si="1"/>
        <v>0</v>
      </c>
      <c r="BJ55" s="46">
        <f t="shared" si="2"/>
        <v>0</v>
      </c>
    </row>
  </sheetData>
  <sheetProtection formatCells="0" formatColumns="0" formatRows="0" sort="0" autoFilter="0"/>
  <autoFilter ref="A17:BN55">
    <sortState ref="A18:BN55">
      <sortCondition ref="AW17:AW55"/>
    </sortState>
  </autoFilter>
  <sortState ref="A18:BF678">
    <sortCondition ref="AM18:AM678"/>
    <sortCondition ref="AW18:AW678"/>
  </sortState>
  <mergeCells count="15">
    <mergeCell ref="A2:E3"/>
    <mergeCell ref="F2:H2"/>
    <mergeCell ref="F3:H3"/>
    <mergeCell ref="F6:J6"/>
    <mergeCell ref="I2:J2"/>
    <mergeCell ref="I3:J3"/>
    <mergeCell ref="J7:J8"/>
    <mergeCell ref="Q7:T8"/>
    <mergeCell ref="Q1:U1"/>
    <mergeCell ref="Q9:T10"/>
    <mergeCell ref="K11:T15"/>
    <mergeCell ref="K9:O10"/>
    <mergeCell ref="K7:O8"/>
    <mergeCell ref="K6:T6"/>
    <mergeCell ref="K2:T3"/>
  </mergeCells>
  <phoneticPr fontId="7" type="noConversion"/>
  <conditionalFormatting sqref="AL1:AL17">
    <cfRule type="duplicateValues" dxfId="5" priority="9681"/>
    <cfRule type="duplicateValues" dxfId="4" priority="9682"/>
  </conditionalFormatting>
  <conditionalFormatting sqref="AL1:AL17">
    <cfRule type="duplicateValues" dxfId="3" priority="9683"/>
  </conditionalFormatting>
  <conditionalFormatting sqref="AL56:AL1048576 AL1:AL17">
    <cfRule type="duplicateValues" dxfId="2" priority="9726"/>
  </conditionalFormatting>
  <conditionalFormatting sqref="X56:X1048576 X1:X17">
    <cfRule type="duplicateValues" dxfId="1" priority="9730"/>
  </conditionalFormatting>
  <conditionalFormatting sqref="AL56:AL1048576">
    <cfRule type="duplicateValues" dxfId="0" priority="9733"/>
  </conditionalFormatting>
  <pageMargins left="0.39370078740157483" right="0.39370078740157483" top="0.39370078740157483" bottom="0.39370078740157483" header="0" footer="0"/>
  <pageSetup paperSize="9" scale="68" fitToWidth="2" fitToHeight="32767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1">
    <tabColor indexed="60"/>
  </sheetPr>
  <dimension ref="B1:F67"/>
  <sheetViews>
    <sheetView showGridLines="0" showOutlineSymbols="0" topLeftCell="A22" zoomScale="82" zoomScaleNormal="82" workbookViewId="0">
      <selection activeCell="H27" sqref="H27"/>
    </sheetView>
  </sheetViews>
  <sheetFormatPr defaultRowHeight="12.75" x14ac:dyDescent="0.2"/>
  <cols>
    <col min="1" max="1" width="1.5703125" style="75" customWidth="1"/>
    <col min="2" max="2" width="2.7109375" style="75" customWidth="1"/>
    <col min="3" max="16" width="9.140625" style="75"/>
    <col min="17" max="17" width="7.28515625" style="75" customWidth="1"/>
    <col min="18" max="16384" width="9.140625" style="75"/>
  </cols>
  <sheetData>
    <row r="1" spans="2:3" ht="6.75" customHeight="1" x14ac:dyDescent="0.2"/>
    <row r="2" spans="2:3" ht="20.25" x14ac:dyDescent="0.3">
      <c r="B2" s="84" t="s">
        <v>106</v>
      </c>
    </row>
    <row r="3" spans="2:3" ht="18" x14ac:dyDescent="0.25">
      <c r="B3" s="81" t="s">
        <v>36</v>
      </c>
    </row>
    <row r="4" spans="2:3" ht="18" x14ac:dyDescent="0.25">
      <c r="B4" s="81" t="s">
        <v>37</v>
      </c>
    </row>
    <row r="5" spans="2:3" ht="18" x14ac:dyDescent="0.25">
      <c r="B5" s="81" t="s">
        <v>39</v>
      </c>
    </row>
    <row r="6" spans="2:3" ht="18" x14ac:dyDescent="0.25">
      <c r="B6" s="81" t="s">
        <v>38</v>
      </c>
    </row>
    <row r="7" spans="2:3" ht="18" x14ac:dyDescent="0.25">
      <c r="C7" s="83" t="s">
        <v>40</v>
      </c>
    </row>
    <row r="8" spans="2:3" ht="18" x14ac:dyDescent="0.25">
      <c r="C8" s="83" t="s">
        <v>41</v>
      </c>
    </row>
    <row r="9" spans="2:3" ht="18" x14ac:dyDescent="0.25">
      <c r="C9" s="83" t="s">
        <v>42</v>
      </c>
    </row>
    <row r="10" spans="2:3" ht="18" x14ac:dyDescent="0.25">
      <c r="C10" s="83" t="s">
        <v>30</v>
      </c>
    </row>
    <row r="11" spans="2:3" ht="18" x14ac:dyDescent="0.25">
      <c r="B11" s="82" t="s">
        <v>31</v>
      </c>
    </row>
    <row r="12" spans="2:3" ht="4.5" customHeight="1" x14ac:dyDescent="0.2"/>
    <row r="13" spans="2:3" ht="18" x14ac:dyDescent="0.25">
      <c r="B13" s="81" t="s">
        <v>32</v>
      </c>
    </row>
    <row r="14" spans="2:3" ht="18" x14ac:dyDescent="0.25">
      <c r="B14" s="81" t="s">
        <v>48</v>
      </c>
    </row>
    <row r="16" spans="2:3" ht="18" x14ac:dyDescent="0.25">
      <c r="B16" s="81" t="s">
        <v>33</v>
      </c>
    </row>
    <row r="17" spans="2:6" ht="18" x14ac:dyDescent="0.25">
      <c r="B17" s="81" t="s">
        <v>34</v>
      </c>
    </row>
    <row r="18" spans="2:6" ht="18" x14ac:dyDescent="0.25">
      <c r="B18" s="81" t="s">
        <v>45</v>
      </c>
    </row>
    <row r="19" spans="2:6" ht="18" x14ac:dyDescent="0.25">
      <c r="B19" s="81" t="s">
        <v>44</v>
      </c>
    </row>
    <row r="20" spans="2:6" ht="18" x14ac:dyDescent="0.25">
      <c r="B20" s="81" t="s">
        <v>43</v>
      </c>
    </row>
    <row r="21" spans="2:6" ht="18" x14ac:dyDescent="0.25">
      <c r="B21" s="80" t="s">
        <v>35</v>
      </c>
      <c r="C21" s="79"/>
      <c r="D21" s="79"/>
      <c r="E21" s="79"/>
      <c r="F21" s="79"/>
    </row>
    <row r="24" spans="2:6" ht="20.25" x14ac:dyDescent="0.3">
      <c r="B24" s="78" t="s">
        <v>105</v>
      </c>
    </row>
    <row r="25" spans="2:6" ht="11.25" customHeight="1" x14ac:dyDescent="0.3">
      <c r="B25" s="78"/>
    </row>
    <row r="26" spans="2:6" ht="15.75" x14ac:dyDescent="0.25">
      <c r="B26" s="76" t="s">
        <v>104</v>
      </c>
      <c r="C26" s="76"/>
    </row>
    <row r="27" spans="2:6" ht="15" x14ac:dyDescent="0.2">
      <c r="B27" s="76" t="s">
        <v>103</v>
      </c>
      <c r="C27" s="76"/>
    </row>
    <row r="28" spans="2:6" ht="15" x14ac:dyDescent="0.2">
      <c r="B28" s="76" t="s">
        <v>102</v>
      </c>
      <c r="C28" s="76"/>
    </row>
    <row r="29" spans="2:6" ht="15" x14ac:dyDescent="0.2">
      <c r="B29" s="76" t="s">
        <v>101</v>
      </c>
      <c r="C29" s="76"/>
    </row>
    <row r="30" spans="2:6" ht="15" x14ac:dyDescent="0.2">
      <c r="B30" s="76"/>
      <c r="C30" s="76"/>
    </row>
    <row r="31" spans="2:6" ht="15.75" x14ac:dyDescent="0.25">
      <c r="B31" s="76" t="s">
        <v>100</v>
      </c>
      <c r="C31" s="76"/>
    </row>
    <row r="32" spans="2:6" ht="15" x14ac:dyDescent="0.2">
      <c r="B32" s="76" t="s">
        <v>99</v>
      </c>
      <c r="C32" s="76"/>
    </row>
    <row r="33" spans="2:3" ht="15" x14ac:dyDescent="0.2">
      <c r="B33" s="76" t="s">
        <v>98</v>
      </c>
      <c r="C33" s="76"/>
    </row>
    <row r="34" spans="2:3" ht="15" x14ac:dyDescent="0.2">
      <c r="B34" s="76"/>
      <c r="C34" s="76"/>
    </row>
    <row r="35" spans="2:3" ht="15.75" x14ac:dyDescent="0.25">
      <c r="B35" s="76" t="s">
        <v>97</v>
      </c>
      <c r="C35" s="76"/>
    </row>
    <row r="36" spans="2:3" ht="15" x14ac:dyDescent="0.2">
      <c r="B36" s="76" t="s">
        <v>96</v>
      </c>
      <c r="C36" s="76"/>
    </row>
    <row r="37" spans="2:3" ht="15" x14ac:dyDescent="0.2">
      <c r="B37" s="76"/>
      <c r="C37" s="76" t="s">
        <v>95</v>
      </c>
    </row>
    <row r="38" spans="2:3" ht="15" x14ac:dyDescent="0.2">
      <c r="B38" s="76"/>
      <c r="C38" s="76" t="s">
        <v>94</v>
      </c>
    </row>
    <row r="39" spans="2:3" ht="15" x14ac:dyDescent="0.2">
      <c r="B39" s="76"/>
      <c r="C39" s="76" t="s">
        <v>93</v>
      </c>
    </row>
    <row r="40" spans="2:3" ht="15" x14ac:dyDescent="0.2">
      <c r="B40" s="76"/>
      <c r="C40" s="76" t="s">
        <v>92</v>
      </c>
    </row>
    <row r="41" spans="2:3" ht="15" x14ac:dyDescent="0.2">
      <c r="B41" s="76"/>
      <c r="C41" s="76" t="s">
        <v>91</v>
      </c>
    </row>
    <row r="42" spans="2:3" ht="15" x14ac:dyDescent="0.2">
      <c r="B42" s="76"/>
      <c r="C42" s="76" t="s">
        <v>90</v>
      </c>
    </row>
    <row r="43" spans="2:3" ht="15" x14ac:dyDescent="0.2">
      <c r="B43" s="76"/>
      <c r="C43" s="76" t="s">
        <v>89</v>
      </c>
    </row>
    <row r="44" spans="2:3" ht="15" x14ac:dyDescent="0.2">
      <c r="B44" s="76"/>
      <c r="C44" s="76" t="s">
        <v>88</v>
      </c>
    </row>
    <row r="45" spans="2:3" ht="15" x14ac:dyDescent="0.2">
      <c r="B45" s="76"/>
      <c r="C45" s="76" t="s">
        <v>87</v>
      </c>
    </row>
    <row r="46" spans="2:3" ht="15" x14ac:dyDescent="0.2">
      <c r="B46" s="76"/>
      <c r="C46" s="76" t="s">
        <v>86</v>
      </c>
    </row>
    <row r="47" spans="2:3" s="77" customFormat="1" ht="14.25" x14ac:dyDescent="0.2">
      <c r="B47" s="77" t="s">
        <v>85</v>
      </c>
    </row>
    <row r="48" spans="2:3" ht="15" x14ac:dyDescent="0.2">
      <c r="B48" s="76"/>
      <c r="C48" s="76"/>
    </row>
    <row r="49" spans="2:3" ht="15.75" x14ac:dyDescent="0.25">
      <c r="B49" s="76" t="s">
        <v>84</v>
      </c>
      <c r="C49" s="76"/>
    </row>
    <row r="50" spans="2:3" ht="15" x14ac:dyDescent="0.2">
      <c r="B50" s="76"/>
      <c r="C50" s="76" t="s">
        <v>83</v>
      </c>
    </row>
    <row r="51" spans="2:3" ht="15" x14ac:dyDescent="0.2">
      <c r="B51" s="76"/>
      <c r="C51" s="76" t="s">
        <v>82</v>
      </c>
    </row>
    <row r="52" spans="2:3" ht="15" x14ac:dyDescent="0.2">
      <c r="B52" s="76"/>
      <c r="C52" s="76" t="s">
        <v>81</v>
      </c>
    </row>
    <row r="53" spans="2:3" ht="15" x14ac:dyDescent="0.2">
      <c r="B53" s="76"/>
      <c r="C53" s="76" t="s">
        <v>80</v>
      </c>
    </row>
    <row r="54" spans="2:3" ht="15" x14ac:dyDescent="0.2">
      <c r="B54" s="76"/>
      <c r="C54" s="76" t="s">
        <v>79</v>
      </c>
    </row>
    <row r="55" spans="2:3" ht="15" x14ac:dyDescent="0.2">
      <c r="B55" s="76"/>
      <c r="C55" s="76"/>
    </row>
    <row r="56" spans="2:3" ht="15.75" x14ac:dyDescent="0.25">
      <c r="B56" s="76" t="s">
        <v>78</v>
      </c>
      <c r="C56" s="76"/>
    </row>
    <row r="57" spans="2:3" ht="15" x14ac:dyDescent="0.2">
      <c r="B57" s="76"/>
      <c r="C57" s="76"/>
    </row>
    <row r="58" spans="2:3" ht="15.75" x14ac:dyDescent="0.25">
      <c r="B58" s="76" t="s">
        <v>77</v>
      </c>
      <c r="C58" s="76"/>
    </row>
    <row r="59" spans="2:3" ht="15" x14ac:dyDescent="0.2">
      <c r="B59" s="76"/>
      <c r="C59" s="76"/>
    </row>
    <row r="60" spans="2:3" ht="15.75" x14ac:dyDescent="0.25">
      <c r="B60" s="76" t="s">
        <v>76</v>
      </c>
      <c r="C60" s="76"/>
    </row>
    <row r="61" spans="2:3" ht="15" x14ac:dyDescent="0.2">
      <c r="B61" s="76" t="s">
        <v>75</v>
      </c>
      <c r="C61" s="76"/>
    </row>
    <row r="62" spans="2:3" ht="15" x14ac:dyDescent="0.2">
      <c r="B62" s="76" t="s">
        <v>74</v>
      </c>
      <c r="C62" s="76"/>
    </row>
    <row r="63" spans="2:3" ht="15" x14ac:dyDescent="0.2">
      <c r="B63" s="76"/>
      <c r="C63" s="76"/>
    </row>
    <row r="64" spans="2:3" ht="15.75" x14ac:dyDescent="0.25">
      <c r="B64" s="76" t="s">
        <v>73</v>
      </c>
      <c r="C64" s="76"/>
    </row>
    <row r="65" spans="2:3" ht="15" x14ac:dyDescent="0.2">
      <c r="B65" s="76"/>
      <c r="C65" s="76" t="s">
        <v>72</v>
      </c>
    </row>
    <row r="66" spans="2:3" ht="15" x14ac:dyDescent="0.2">
      <c r="C66" s="76" t="s">
        <v>71</v>
      </c>
    </row>
    <row r="67" spans="2:3" ht="15" x14ac:dyDescent="0.2">
      <c r="C67" s="76" t="s">
        <v>70</v>
      </c>
    </row>
  </sheetData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">
    <tabColor indexed="60"/>
  </sheetPr>
  <dimension ref="B1:Q390"/>
  <sheetViews>
    <sheetView showGridLines="0" showOutlineSymbols="0" workbookViewId="0">
      <selection activeCell="E4" sqref="E4"/>
    </sheetView>
  </sheetViews>
  <sheetFormatPr defaultRowHeight="12.75" x14ac:dyDescent="0.2"/>
  <cols>
    <col min="1" max="1" width="1.5703125" customWidth="1"/>
    <col min="2" max="2" width="2.7109375" customWidth="1"/>
    <col min="17" max="17" width="7.28515625" customWidth="1"/>
  </cols>
  <sheetData>
    <row r="1" spans="2:3" ht="6.75" customHeight="1" x14ac:dyDescent="0.2"/>
    <row r="2" spans="2:3" ht="20.25" x14ac:dyDescent="0.3">
      <c r="B2" s="8"/>
    </row>
    <row r="3" spans="2:3" ht="18" x14ac:dyDescent="0.25">
      <c r="B3" s="9"/>
    </row>
    <row r="4" spans="2:3" ht="18" x14ac:dyDescent="0.25">
      <c r="B4" s="9"/>
    </row>
    <row r="5" spans="2:3" ht="18" x14ac:dyDescent="0.25">
      <c r="B5" s="9"/>
    </row>
    <row r="6" spans="2:3" ht="18" x14ac:dyDescent="0.25">
      <c r="B6" s="9"/>
    </row>
    <row r="7" spans="2:3" ht="18" x14ac:dyDescent="0.25">
      <c r="C7" s="10"/>
    </row>
    <row r="8" spans="2:3" ht="18" x14ac:dyDescent="0.25">
      <c r="C8" s="10"/>
    </row>
    <row r="9" spans="2:3" ht="18" x14ac:dyDescent="0.25">
      <c r="C9" s="10"/>
    </row>
    <row r="10" spans="2:3" ht="18" x14ac:dyDescent="0.25">
      <c r="C10" s="10"/>
    </row>
    <row r="11" spans="2:3" ht="18" x14ac:dyDescent="0.25">
      <c r="C11" s="10"/>
    </row>
    <row r="12" spans="2:3" ht="18" x14ac:dyDescent="0.25">
      <c r="C12" s="10"/>
    </row>
    <row r="13" spans="2:3" ht="18" x14ac:dyDescent="0.25">
      <c r="B13" s="11"/>
    </row>
    <row r="14" spans="2:3" ht="4.5" customHeight="1" x14ac:dyDescent="0.2"/>
    <row r="15" spans="2:3" ht="18" x14ac:dyDescent="0.25">
      <c r="B15" s="9"/>
    </row>
    <row r="16" spans="2:3" ht="18" x14ac:dyDescent="0.25">
      <c r="B16" s="9"/>
    </row>
    <row r="17" spans="2:17" ht="18" x14ac:dyDescent="0.25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spans="2:17" ht="18" x14ac:dyDescent="0.25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spans="2:17" ht="21.75" customHeight="1" x14ac:dyDescent="0.25">
      <c r="B19" s="14"/>
    </row>
    <row r="20" spans="2:17" ht="18" x14ac:dyDescent="0.25">
      <c r="B20" s="9"/>
    </row>
    <row r="29" spans="2:17" ht="18.75" customHeight="1" x14ac:dyDescent="0.25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 x14ac:dyDescent="0.2"/>
    <row r="65" spans="2:2" ht="18.75" customHeight="1" x14ac:dyDescent="0.25">
      <c r="B65" s="9"/>
    </row>
    <row r="88" spans="2:2" ht="39" customHeight="1" x14ac:dyDescent="0.2"/>
    <row r="89" spans="2:2" ht="52.5" customHeight="1" x14ac:dyDescent="0.2"/>
    <row r="90" spans="2:2" ht="12.75" customHeight="1" x14ac:dyDescent="0.2"/>
    <row r="91" spans="2:2" ht="18" x14ac:dyDescent="0.25">
      <c r="B91" s="9"/>
    </row>
    <row r="92" spans="2:2" ht="18.75" x14ac:dyDescent="0.3">
      <c r="B92" s="15"/>
    </row>
    <row r="134" spans="2:2" ht="54" customHeight="1" x14ac:dyDescent="0.2"/>
    <row r="135" spans="2:2" ht="12.75" customHeight="1" x14ac:dyDescent="0.2"/>
    <row r="136" spans="2:2" ht="18" x14ac:dyDescent="0.25">
      <c r="B136" s="9"/>
    </row>
    <row r="148" spans="2:2" ht="44.25" customHeight="1" x14ac:dyDescent="0.2"/>
    <row r="150" spans="2:2" ht="18.75" x14ac:dyDescent="0.3">
      <c r="B150" s="15"/>
    </row>
    <row r="178" spans="2:2" ht="48" customHeight="1" x14ac:dyDescent="0.2"/>
    <row r="179" spans="2:2" ht="78" customHeight="1" x14ac:dyDescent="0.2"/>
    <row r="181" spans="2:2" ht="18" x14ac:dyDescent="0.25">
      <c r="B181" s="9"/>
    </row>
    <row r="182" spans="2:2" ht="18" x14ac:dyDescent="0.25">
      <c r="B182" s="9"/>
    </row>
    <row r="183" spans="2:2" ht="18" x14ac:dyDescent="0.25">
      <c r="B183" s="9"/>
    </row>
    <row r="197" spans="2:2" ht="48" customHeight="1" x14ac:dyDescent="0.2"/>
    <row r="199" spans="2:2" ht="18" x14ac:dyDescent="0.25">
      <c r="B199" s="9"/>
    </row>
    <row r="200" spans="2:2" ht="18.75" x14ac:dyDescent="0.3">
      <c r="B200" s="15"/>
    </row>
    <row r="201" spans="2:2" ht="18.75" x14ac:dyDescent="0.3">
      <c r="B201" s="15"/>
    </row>
    <row r="222" spans="2:2" ht="4.5" customHeight="1" x14ac:dyDescent="0.2"/>
    <row r="224" spans="2:2" ht="18" x14ac:dyDescent="0.25">
      <c r="B224" s="9"/>
    </row>
    <row r="225" spans="2:2" ht="18" x14ac:dyDescent="0.25">
      <c r="B225" s="9"/>
    </row>
    <row r="226" spans="2:2" ht="18" x14ac:dyDescent="0.25">
      <c r="B226" s="9"/>
    </row>
    <row r="227" spans="2:2" ht="18" x14ac:dyDescent="0.25">
      <c r="B227" s="9"/>
    </row>
    <row r="228" spans="2:2" ht="18" x14ac:dyDescent="0.25">
      <c r="B228" s="9"/>
    </row>
    <row r="229" spans="2:2" ht="18" x14ac:dyDescent="0.25">
      <c r="B229" s="9"/>
    </row>
    <row r="284" spans="2:2" ht="154.5" customHeight="1" x14ac:dyDescent="0.2"/>
    <row r="287" spans="2:2" ht="18" x14ac:dyDescent="0.25">
      <c r="B287" s="9"/>
    </row>
    <row r="337" spans="2:2" ht="60" customHeight="1" x14ac:dyDescent="0.2"/>
    <row r="339" spans="2:2" ht="18" x14ac:dyDescent="0.25">
      <c r="B339" s="9"/>
    </row>
    <row r="340" spans="2:2" ht="18" x14ac:dyDescent="0.25">
      <c r="B340" s="9"/>
    </row>
    <row r="341" spans="2:2" ht="18" x14ac:dyDescent="0.25">
      <c r="B341" s="9"/>
    </row>
    <row r="387" spans="2:2" ht="8.25" customHeight="1" x14ac:dyDescent="0.2"/>
    <row r="389" spans="2:2" ht="18" x14ac:dyDescent="0.25">
      <c r="B389" s="9"/>
    </row>
    <row r="390" spans="2:2" ht="18" x14ac:dyDescent="0.25">
      <c r="B390" s="9"/>
    </row>
  </sheetData>
  <phoneticPr fontId="7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Прайс-лист</vt:lpstr>
      <vt:lpstr>Инструкция и Глоссарий</vt:lpstr>
      <vt:lpstr>Инструкция</vt:lpstr>
      <vt:lpstr>ADDRESS</vt:lpstr>
      <vt:lpstr>Crit</vt:lpstr>
      <vt:lpstr>ID_TYPE</vt:lpstr>
      <vt:lpstr>LINES</vt:lpstr>
      <vt:lpstr>'Прайс-лист'!Область_печати</vt:lpstr>
    </vt:vector>
  </TitlesOfParts>
  <Manager>Новиков О.Е.</Manager>
  <Company>АСТ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Новинки-Допечатки</dc:title>
  <dc:subject>Прайс-лист на отпускаемую продукцию</dc:subject>
  <dc:creator>Заводская Е. А.</dc:creator>
  <cp:lastModifiedBy>shabanova</cp:lastModifiedBy>
  <cp:lastPrinted>2009-11-16T19:10:04Z</cp:lastPrinted>
  <dcterms:created xsi:type="dcterms:W3CDTF">2008-10-30T10:27:03Z</dcterms:created>
  <dcterms:modified xsi:type="dcterms:W3CDTF">2026-04-30T09:11:28Z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3537024</vt:lpwstr>
  </property>
  <property fmtid="{D5CDD505-2E9C-101B-9397-08002B2CF9AE}" pid="3" name="NXPowerLiteSettings">
    <vt:lpwstr>B74006B004C800</vt:lpwstr>
  </property>
  <property fmtid="{D5CDD505-2E9C-101B-9397-08002B2CF9AE}" pid="4" name="NXPowerLiteVersion">
    <vt:lpwstr>D5.0.6</vt:lpwstr>
  </property>
</Properties>
</file>