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6" windowHeight="13176"/>
  </bookViews>
  <sheets>
    <sheet name="реал" sheetId="2" r:id="rId1"/>
    <sheet name="Лист3" sheetId="3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2" l="1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L80" i="2" l="1"/>
  <c r="H80" i="2"/>
  <c r="J80" i="2"/>
  <c r="L79" i="2"/>
  <c r="H79" i="2"/>
  <c r="J79" i="2"/>
  <c r="L78" i="2" l="1"/>
  <c r="H78" i="2"/>
  <c r="J78" i="2"/>
  <c r="L77" i="2" l="1"/>
  <c r="H77" i="2"/>
  <c r="J77" i="2"/>
  <c r="L81" i="2" l="1"/>
  <c r="J81" i="2" l="1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L76" i="2"/>
  <c r="H76" i="2"/>
  <c r="H75" i="2"/>
  <c r="L75" i="2"/>
  <c r="H74" i="2"/>
  <c r="L74" i="2"/>
  <c r="H73" i="2"/>
  <c r="L73" i="2"/>
  <c r="H72" i="2"/>
  <c r="L72" i="2"/>
  <c r="L71" i="2"/>
  <c r="H71" i="2"/>
  <c r="L70" i="2"/>
  <c r="H70" i="2"/>
  <c r="H40" i="2"/>
  <c r="L40" i="2"/>
  <c r="K82" i="2"/>
  <c r="L69" i="2"/>
  <c r="H69" i="2"/>
  <c r="L68" i="2" l="1"/>
  <c r="H68" i="2"/>
  <c r="L30" i="2" l="1"/>
  <c r="H30" i="2"/>
  <c r="H14" i="2"/>
  <c r="L14" i="2"/>
  <c r="H60" i="2"/>
  <c r="L60" i="2"/>
  <c r="H67" i="2" l="1"/>
  <c r="L67" i="2"/>
  <c r="L66" i="2" l="1"/>
  <c r="H66" i="2"/>
  <c r="L65" i="2" l="1"/>
  <c r="H65" i="2"/>
  <c r="L64" i="2"/>
  <c r="H64" i="2"/>
  <c r="L63" i="2"/>
  <c r="H63" i="2"/>
  <c r="L62" i="2" l="1"/>
  <c r="H62" i="2"/>
  <c r="H31" i="2" l="1"/>
  <c r="L31" i="2"/>
  <c r="H9" i="2"/>
  <c r="L9" i="2"/>
  <c r="L23" i="2" l="1"/>
  <c r="H23" i="2"/>
  <c r="L36" i="2"/>
  <c r="H36" i="2"/>
  <c r="L35" i="2" l="1"/>
  <c r="H35" i="2"/>
  <c r="L34" i="2"/>
  <c r="H34" i="2"/>
  <c r="H6" i="2"/>
  <c r="L6" i="2"/>
  <c r="L61" i="2" l="1"/>
  <c r="H61" i="2"/>
  <c r="L59" i="2" l="1"/>
  <c r="H59" i="2"/>
  <c r="L53" i="2"/>
  <c r="H53" i="2"/>
  <c r="L58" i="2" l="1"/>
  <c r="H58" i="2"/>
  <c r="L25" i="2" l="1"/>
  <c r="H25" i="2"/>
  <c r="L57" i="2" l="1"/>
  <c r="H57" i="2"/>
  <c r="H81" i="2" l="1"/>
  <c r="H11" i="2" l="1"/>
  <c r="L11" i="2"/>
  <c r="L56" i="2"/>
  <c r="H56" i="2"/>
  <c r="L55" i="2" l="1"/>
  <c r="H55" i="2"/>
  <c r="L49" i="2" l="1"/>
  <c r="H49" i="2"/>
  <c r="L48" i="2"/>
  <c r="H48" i="2"/>
  <c r="L47" i="2"/>
  <c r="H47" i="2"/>
  <c r="L52" i="2" l="1"/>
  <c r="H52" i="2"/>
  <c r="L51" i="2"/>
  <c r="H51" i="2"/>
  <c r="L50" i="2"/>
  <c r="H50" i="2"/>
  <c r="L45" i="2"/>
  <c r="H45" i="2"/>
  <c r="L42" i="2"/>
  <c r="H42" i="2"/>
  <c r="L41" i="2"/>
  <c r="H41" i="2"/>
  <c r="L33" i="2"/>
  <c r="H33" i="2"/>
  <c r="L32" i="2"/>
  <c r="H32" i="2"/>
  <c r="L28" i="2"/>
  <c r="H28" i="2"/>
  <c r="L27" i="2"/>
  <c r="H27" i="2"/>
  <c r="L13" i="2"/>
  <c r="H13" i="2"/>
  <c r="H12" i="2"/>
  <c r="L12" i="2"/>
  <c r="H10" i="2"/>
  <c r="L10" i="2"/>
  <c r="L54" i="2" l="1"/>
  <c r="H54" i="2"/>
  <c r="L46" i="2" l="1"/>
  <c r="L44" i="2"/>
  <c r="L43" i="2"/>
  <c r="L39" i="2"/>
  <c r="L38" i="2"/>
  <c r="L37" i="2"/>
  <c r="L29" i="2"/>
  <c r="L26" i="2"/>
  <c r="L24" i="2"/>
  <c r="L22" i="2"/>
  <c r="L21" i="2"/>
  <c r="L20" i="2"/>
  <c r="L19" i="2"/>
  <c r="L18" i="2"/>
  <c r="L17" i="2"/>
  <c r="L16" i="2"/>
  <c r="L15" i="2"/>
  <c r="L8" i="2"/>
  <c r="L7" i="2"/>
  <c r="H46" i="2"/>
  <c r="H44" i="2"/>
  <c r="H43" i="2"/>
  <c r="H39" i="2"/>
  <c r="H38" i="2"/>
  <c r="H37" i="2"/>
  <c r="H29" i="2"/>
  <c r="H26" i="2"/>
  <c r="H24" i="2"/>
  <c r="H22" i="2"/>
  <c r="H21" i="2"/>
  <c r="H20" i="2"/>
  <c r="H19" i="2"/>
  <c r="H18" i="2"/>
  <c r="H17" i="2"/>
  <c r="H16" i="2"/>
  <c r="H15" i="2"/>
  <c r="H8" i="2"/>
  <c r="H7" i="2"/>
  <c r="L82" i="2" l="1"/>
</calcChain>
</file>

<file path=xl/sharedStrings.xml><?xml version="1.0" encoding="utf-8"?>
<sst xmlns="http://schemas.openxmlformats.org/spreadsheetml/2006/main" count="320" uniqueCount="301">
  <si>
    <t>артикул</t>
  </si>
  <si>
    <t>наименование</t>
  </si>
  <si>
    <t>ВНРТ180020Б</t>
  </si>
  <si>
    <t xml:space="preserve">Море в картине </t>
  </si>
  <si>
    <t>ВНРТ180029</t>
  </si>
  <si>
    <t>ВНРТ180170</t>
  </si>
  <si>
    <t>Сирень</t>
  </si>
  <si>
    <t>ВНРТ180171</t>
  </si>
  <si>
    <t>Мистер Филин</t>
  </si>
  <si>
    <t>ВНРТ180172</t>
  </si>
  <si>
    <t>Мисс Сова</t>
  </si>
  <si>
    <t>ВНРТ180173</t>
  </si>
  <si>
    <t>Зазеркалье. Любовь.</t>
  </si>
  <si>
    <t>ВНРТ180174</t>
  </si>
  <si>
    <t>Зазеркалье. Жизнь</t>
  </si>
  <si>
    <t>ВНРТ180177</t>
  </si>
  <si>
    <t>ВНРТ180179</t>
  </si>
  <si>
    <t>ВНРТ180199</t>
  </si>
  <si>
    <t>ВНРТ180246</t>
  </si>
  <si>
    <t>ВНРТ180256</t>
  </si>
  <si>
    <t>Изящные маки</t>
  </si>
  <si>
    <t>ВНРТ180296</t>
  </si>
  <si>
    <t>Девушки цветы. Загадка</t>
  </si>
  <si>
    <t>ВНРТ180305</t>
  </si>
  <si>
    <t>Радужный кот</t>
  </si>
  <si>
    <t>ВНРТ180313</t>
  </si>
  <si>
    <t>Мак на ч/б</t>
  </si>
  <si>
    <t>ВНРТ180340</t>
  </si>
  <si>
    <t>Ромашки в вазе</t>
  </si>
  <si>
    <t>ВНРТ180349</t>
  </si>
  <si>
    <t>Розы Федеричи</t>
  </si>
  <si>
    <t>ВНРТ180369Б</t>
  </si>
  <si>
    <t>Дикая природа. Тигр</t>
  </si>
  <si>
    <t>ВНРТ180222</t>
  </si>
  <si>
    <t>Старый город</t>
  </si>
  <si>
    <t>Фото набора</t>
  </si>
  <si>
    <t>фото готовой картины</t>
  </si>
  <si>
    <t>Спелые фрукты.            Модульная картина</t>
  </si>
  <si>
    <t>Балконы.                        Модульная картина</t>
  </si>
  <si>
    <t>Цветочные корзиночки. Модульная картина</t>
  </si>
  <si>
    <t>С лимонами и виноградом. Модульная картина</t>
  </si>
  <si>
    <t>Журавли.                       Модульная картина</t>
  </si>
  <si>
    <t>размер    готовой картины</t>
  </si>
  <si>
    <t xml:space="preserve">Магия хобби    Оптовый  прайс    </t>
  </si>
  <si>
    <r>
      <t xml:space="preserve"> </t>
    </r>
    <r>
      <rPr>
        <b/>
        <sz val="9"/>
        <rFont val="Arial"/>
        <family val="2"/>
        <charset val="204"/>
      </rPr>
      <t xml:space="preserve"> опт  от 10000р</t>
    </r>
  </si>
  <si>
    <t>"Папертоль" наборы- чемоданы</t>
  </si>
  <si>
    <t>29*29</t>
  </si>
  <si>
    <t>29*40</t>
  </si>
  <si>
    <t>29*36</t>
  </si>
  <si>
    <t>29*33</t>
  </si>
  <si>
    <t>29*39</t>
  </si>
  <si>
    <t>20*50</t>
  </si>
  <si>
    <t>40*40 /2шт 20*40</t>
  </si>
  <si>
    <t>40*60</t>
  </si>
  <si>
    <t>40*47    /2шт 20*47</t>
  </si>
  <si>
    <t>28*40    /4шт 14*20</t>
  </si>
  <si>
    <t>40*48      / 2шт 18*48</t>
  </si>
  <si>
    <t>29*37</t>
  </si>
  <si>
    <t>29*52</t>
  </si>
  <si>
    <t>40*40     /4шт 20*20</t>
  </si>
  <si>
    <t>итого шт.</t>
  </si>
  <si>
    <t>итого руб.</t>
  </si>
  <si>
    <t>ВНРТ180413</t>
  </si>
  <si>
    <t>Чеширский кот</t>
  </si>
  <si>
    <t>29*38</t>
  </si>
  <si>
    <t>Времена года. Пташки</t>
  </si>
  <si>
    <t>ВНРТ180100</t>
  </si>
  <si>
    <t>24*24 /4шт 12*12</t>
  </si>
  <si>
    <t>ВНРТ180143</t>
  </si>
  <si>
    <t>Бодрящий кофе</t>
  </si>
  <si>
    <t>20*60 /3шт. 20*20</t>
  </si>
  <si>
    <t>Совушки</t>
  </si>
  <si>
    <t>12*12 / 5шт.</t>
  </si>
  <si>
    <t>ВНРТ180154</t>
  </si>
  <si>
    <t>ВНРТ180224</t>
  </si>
  <si>
    <t>ВНРТ180233</t>
  </si>
  <si>
    <t>Мечта Xarley Davidson</t>
  </si>
  <si>
    <t>54*40</t>
  </si>
  <si>
    <t>Роскошные бабочки</t>
  </si>
  <si>
    <t>ВНРТ180263</t>
  </si>
  <si>
    <t>ВНРТ180266</t>
  </si>
  <si>
    <t>Сочные фрукты</t>
  </si>
  <si>
    <t>Чайная коллекция</t>
  </si>
  <si>
    <t>20*13 /4шт.</t>
  </si>
  <si>
    <t xml:space="preserve">15*29 /3шт. </t>
  </si>
  <si>
    <t xml:space="preserve">22*42/ 2шт. </t>
  </si>
  <si>
    <t>ВНРТ180322</t>
  </si>
  <si>
    <t>ВНРТ180333</t>
  </si>
  <si>
    <t>Ажуры</t>
  </si>
  <si>
    <t>20*20 / 3шт.</t>
  </si>
  <si>
    <t>10*14 / 4шт.</t>
  </si>
  <si>
    <t>Веселые пчелки</t>
  </si>
  <si>
    <t>ВНРТ180350Б</t>
  </si>
  <si>
    <t>ВНРТ180389</t>
  </si>
  <si>
    <t>ВНРТ180392</t>
  </si>
  <si>
    <t>ВНРТ180393</t>
  </si>
  <si>
    <t>Туман</t>
  </si>
  <si>
    <t>Арманд</t>
  </si>
  <si>
    <t>Сказочный кролик</t>
  </si>
  <si>
    <t>21*30</t>
  </si>
  <si>
    <t>Кролик подарок</t>
  </si>
  <si>
    <t>ВНРТ180371</t>
  </si>
  <si>
    <t>Морская коллекция. Маяки</t>
  </si>
  <si>
    <t>13*13 / 3шт.</t>
  </si>
  <si>
    <t>ВНРТ180374</t>
  </si>
  <si>
    <t>Гнездышки</t>
  </si>
  <si>
    <t>20*20 / 2шт.</t>
  </si>
  <si>
    <t>ВНРТ180376</t>
  </si>
  <si>
    <t>Лиловые маки</t>
  </si>
  <si>
    <t>20*29</t>
  </si>
  <si>
    <t>ВНРТ180414</t>
  </si>
  <si>
    <t>Арт бабочки</t>
  </si>
  <si>
    <t>29*28 /2шт.</t>
  </si>
  <si>
    <t>Винтаж фиолет</t>
  </si>
  <si>
    <t>ВНРТ180416</t>
  </si>
  <si>
    <t>ВНРТ180107Б</t>
  </si>
  <si>
    <t>Домик мечты. Летняя сказка</t>
  </si>
  <si>
    <t xml:space="preserve">                                                в наборе:</t>
  </si>
  <si>
    <t>1шт/150мл</t>
  </si>
  <si>
    <t>"Жидкое стекло" для декора</t>
  </si>
  <si>
    <t>XK200001</t>
  </si>
  <si>
    <t>групповая упаковка 26шт</t>
  </si>
  <si>
    <t>ВНРТ180417</t>
  </si>
  <si>
    <t>Арт филин</t>
  </si>
  <si>
    <t>20*20      / 3шт</t>
  </si>
  <si>
    <t>37*44</t>
  </si>
  <si>
    <t>ВНРТ180223</t>
  </si>
  <si>
    <t>Джаз.Стиль.Сакс</t>
  </si>
  <si>
    <t>ВНРТ180418</t>
  </si>
  <si>
    <t>Гномы под зонтами</t>
  </si>
  <si>
    <t>15*16      / 3шт</t>
  </si>
  <si>
    <t>15*20/4шт.</t>
  </si>
  <si>
    <t>Господа гуси</t>
  </si>
  <si>
    <t>ВНРТ180397</t>
  </si>
  <si>
    <t>ВНРТ180421</t>
  </si>
  <si>
    <t>Пагода на скале.Водопад</t>
  </si>
  <si>
    <t>29*58</t>
  </si>
  <si>
    <t>ВНРТ180423</t>
  </si>
  <si>
    <t>Окна. Морская идиллия</t>
  </si>
  <si>
    <t>29*29/ 3шт.</t>
  </si>
  <si>
    <t>Девушка в бабочках</t>
  </si>
  <si>
    <t>28*39</t>
  </si>
  <si>
    <t>ВНРТ180007Б</t>
  </si>
  <si>
    <t>ВНРТ180277</t>
  </si>
  <si>
    <t>Зонтик</t>
  </si>
  <si>
    <t>30*40</t>
  </si>
  <si>
    <t>ВНРТ180286</t>
  </si>
  <si>
    <t>Карпы</t>
  </si>
  <si>
    <t>ВНРТ180290</t>
  </si>
  <si>
    <t>Команчи</t>
  </si>
  <si>
    <t>12*12 /5шт.</t>
  </si>
  <si>
    <t>ВНРТ180207</t>
  </si>
  <si>
    <t>Котики</t>
  </si>
  <si>
    <t>ВНРТ180039</t>
  </si>
  <si>
    <t>Карамельные розы</t>
  </si>
  <si>
    <t>Луна</t>
  </si>
  <si>
    <t>ВНРТ180426</t>
  </si>
  <si>
    <t>Совушки подружки</t>
  </si>
  <si>
    <t>14*14/3шт.</t>
  </si>
  <si>
    <t>ВНРТ180429</t>
  </si>
  <si>
    <t>Змей</t>
  </si>
  <si>
    <t>29*44</t>
  </si>
  <si>
    <t>ВНРТ180430</t>
  </si>
  <si>
    <t>Золотая рыбка</t>
  </si>
  <si>
    <t>20*27</t>
  </si>
  <si>
    <t>ВНРТ180433</t>
  </si>
  <si>
    <t>Космос змей</t>
  </si>
  <si>
    <t>Уютный вечер. Миниатюры</t>
  </si>
  <si>
    <t>ВНРТ180441</t>
  </si>
  <si>
    <t>ВНРТ180258</t>
  </si>
  <si>
    <r>
      <t>РРЦ</t>
    </r>
    <r>
      <rPr>
        <b/>
        <sz val="10"/>
        <color theme="1"/>
        <rFont val="Calibri"/>
        <family val="2"/>
        <charset val="204"/>
        <scheme val="minor"/>
      </rPr>
      <t xml:space="preserve">    для офлайн магазинов и собственны интернет магазинов</t>
    </r>
  </si>
  <si>
    <t>28*40</t>
  </si>
  <si>
    <t>Исчезающий кот и время</t>
  </si>
  <si>
    <t>ВНРТ180445</t>
  </si>
  <si>
    <t>ш/кода</t>
  </si>
  <si>
    <t>4627163476709</t>
  </si>
  <si>
    <t>4627163477379</t>
  </si>
  <si>
    <t>4627163477249</t>
  </si>
  <si>
    <t>4627163477362</t>
  </si>
  <si>
    <t>4627163476785</t>
  </si>
  <si>
    <t>4627163476792</t>
  </si>
  <si>
    <t>4627163477133</t>
  </si>
  <si>
    <t>4627163477720</t>
  </si>
  <si>
    <t>4627163476815</t>
  </si>
  <si>
    <t>4627163477294</t>
  </si>
  <si>
    <t>4627163477300</t>
  </si>
  <si>
    <t>4627163477270</t>
  </si>
  <si>
    <t>4627163477690</t>
  </si>
  <si>
    <t>4627163476839</t>
  </si>
  <si>
    <t>4627163477324</t>
  </si>
  <si>
    <t>4627163477317</t>
  </si>
  <si>
    <t>4627163476945</t>
  </si>
  <si>
    <t>4627163477409</t>
  </si>
  <si>
    <t>4627163477416</t>
  </si>
  <si>
    <t>4627163477461</t>
  </si>
  <si>
    <t>4627163477478</t>
  </si>
  <si>
    <t>4627163477225</t>
  </si>
  <si>
    <t>4627163477485</t>
  </si>
  <si>
    <t>4627163477546</t>
  </si>
  <si>
    <t>4627163477560</t>
  </si>
  <si>
    <t>4627163477607</t>
  </si>
  <si>
    <t>4627163477621</t>
  </si>
  <si>
    <t>4627163477805</t>
  </si>
  <si>
    <t>4627163477829</t>
  </si>
  <si>
    <t>4627163477867</t>
  </si>
  <si>
    <t>4627163477980</t>
  </si>
  <si>
    <t>4627163478000</t>
  </si>
  <si>
    <t>4627163477706</t>
  </si>
  <si>
    <t>4627163476716</t>
  </si>
  <si>
    <t>4627163477744</t>
  </si>
  <si>
    <t>4627163477515</t>
  </si>
  <si>
    <t>4627163476730</t>
  </si>
  <si>
    <t>4627163476747</t>
  </si>
  <si>
    <t>4627163476754</t>
  </si>
  <si>
    <t>4627163476761</t>
  </si>
  <si>
    <t>4627163476778</t>
  </si>
  <si>
    <t>4627163477157</t>
  </si>
  <si>
    <t>4627163476808</t>
  </si>
  <si>
    <t>4627163477355</t>
  </si>
  <si>
    <t>4627163477348</t>
  </si>
  <si>
    <t>4627163476822</t>
  </si>
  <si>
    <t>4627163477683</t>
  </si>
  <si>
    <t>4627163477737</t>
  </si>
  <si>
    <t>4627163476846</t>
  </si>
  <si>
    <t>4627163477140</t>
  </si>
  <si>
    <t>4627163476952</t>
  </si>
  <si>
    <t>4627163477232</t>
  </si>
  <si>
    <t>4627163476853</t>
  </si>
  <si>
    <t>4627163477423</t>
  </si>
  <si>
    <t>4627163477454</t>
  </si>
  <si>
    <t>4627163477638</t>
  </si>
  <si>
    <t>4627163477676</t>
  </si>
  <si>
    <t>4627163477782</t>
  </si>
  <si>
    <t>4627123563463</t>
  </si>
  <si>
    <r>
      <t xml:space="preserve">РРЦ    </t>
    </r>
    <r>
      <rPr>
        <b/>
        <sz val="10"/>
        <color theme="1"/>
        <rFont val="Calibri"/>
        <family val="2"/>
        <charset val="204"/>
        <scheme val="minor"/>
      </rPr>
      <t>для маркетплейсов (ОЗОН; ВБ;Яндекс;Мегамаркети и т.д.) минимальная цена которую видит покупатель</t>
    </r>
  </si>
  <si>
    <t>1. Карты для создания картины ;
2. Двусторонний скотч 3мм. и 1,5мм. толщиной – нужен для склеивания слоев (сборки картины);
3.Ножницы;
4. Маркер серого цвета для тонировки торца слоя;
5. Клей;
6. Скотч (где требуется);
7. Состав “Жидкое стекло” 30мл.;
8. Перчатки;
9. Деревянные палочки;
10. Макетный нож для вырезания внутренних деталей;
11. Коврик для резки;                                                                                                   12. Магниты (где требуется)
Подробная инструкция по изготовлению картины;
Краткая иллюстрированная инструкция.</t>
  </si>
  <si>
    <t>ВНРТ180422</t>
  </si>
  <si>
    <t>Пагода на скале.Лестница</t>
  </si>
  <si>
    <t>4627163478024</t>
  </si>
  <si>
    <t>Солнечный букет</t>
  </si>
  <si>
    <t>ВНРТ180163</t>
  </si>
  <si>
    <t>4627163478048</t>
  </si>
  <si>
    <t>ВНРТ180257</t>
  </si>
  <si>
    <t>4627163478031</t>
  </si>
  <si>
    <t>Нежные пионы</t>
  </si>
  <si>
    <t>29*34</t>
  </si>
  <si>
    <t>ВНРТ180446</t>
  </si>
  <si>
    <t>Гномы цветы</t>
  </si>
  <si>
    <t>4627163478086</t>
  </si>
  <si>
    <t>15*16/ 3шт.</t>
  </si>
  <si>
    <t>11*11/ 4шт.</t>
  </si>
  <si>
    <t>ВНРТ180449</t>
  </si>
  <si>
    <t>Пионы Алерти</t>
  </si>
  <si>
    <t>28*50</t>
  </si>
  <si>
    <t>4627163478093</t>
  </si>
  <si>
    <t>ВНРТ180314</t>
  </si>
  <si>
    <t>Герберы</t>
  </si>
  <si>
    <t>4627163478154</t>
  </si>
  <si>
    <t>20*20    /3шт.</t>
  </si>
  <si>
    <t>ВНРТ180450</t>
  </si>
  <si>
    <t>Сказочные домики</t>
  </si>
  <si>
    <t>4627163478116</t>
  </si>
  <si>
    <t>15*15   /3шт.</t>
  </si>
  <si>
    <t>ВНРТ180453</t>
  </si>
  <si>
    <t>Нежность. Прованс</t>
  </si>
  <si>
    <t>28*36</t>
  </si>
  <si>
    <t>4627163478178</t>
  </si>
  <si>
    <t>ВНРТ180454</t>
  </si>
  <si>
    <t>Пушистики в цветах</t>
  </si>
  <si>
    <t>4627163478215</t>
  </si>
  <si>
    <t>ВНРТ180457</t>
  </si>
  <si>
    <t>Лазурь</t>
  </si>
  <si>
    <t>Гномки и божьи коровки</t>
  </si>
  <si>
    <t>ВНРТ180460</t>
  </si>
  <si>
    <t>4627163478291</t>
  </si>
  <si>
    <t>4627163478253</t>
  </si>
  <si>
    <t>20*20 /3шт.</t>
  </si>
  <si>
    <t>15*16 /3шт.</t>
  </si>
  <si>
    <t>Красочные ирисы</t>
  </si>
  <si>
    <t>ВНРТ180466</t>
  </si>
  <si>
    <t>28*56</t>
  </si>
  <si>
    <t>4627163478345</t>
  </si>
  <si>
    <t>28*49</t>
  </si>
  <si>
    <t>4627163478369</t>
  </si>
  <si>
    <t>Конь Пламя</t>
  </si>
  <si>
    <t>ВНРТ180467</t>
  </si>
  <si>
    <t>Попугаи Ара</t>
  </si>
  <si>
    <t>ВНРТ180468</t>
  </si>
  <si>
    <t>4627163478383</t>
  </si>
  <si>
    <t>40*58</t>
  </si>
  <si>
    <t>ВНРТ180469</t>
  </si>
  <si>
    <t>Стиль аниме. Девочка с тигром</t>
  </si>
  <si>
    <t>46271163478406</t>
  </si>
  <si>
    <t>ВНРТ180472</t>
  </si>
  <si>
    <t>Маки. Юка. Меи. Аури</t>
  </si>
  <si>
    <t>12*16/4шт</t>
  </si>
  <si>
    <t>4627163478468</t>
  </si>
  <si>
    <t>4627163478499</t>
  </si>
  <si>
    <t>Рыба моей мечты</t>
  </si>
  <si>
    <t>ВНРТ180478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</si>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</sst>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6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40" fillId="0" borderId="1" xfId="1" applyNumberFormat="1" applyFill="1" applyBorder="1" applyAlignment="1">
      <alignment horizontal="center"/>
    </xf>
    <xf numFmtId="164" fontId="41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42" fillId="0" borderId="1" xfId="0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vertical="center" wrapText="1"/>
    </xf>
    <xf numFmtId="2" fontId="44" fillId="0" borderId="1" xfId="0" applyNumberFormat="1" applyFont="1" applyFill="1" applyBorder="1" applyAlignment="1">
      <alignment horizontal="center" wrapText="1"/>
    </xf>
    <xf numFmtId="2" fontId="42" fillId="0" borderId="5" xfId="0" applyNumberFormat="1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64" fontId="41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/>
    </xf>
    <xf numFmtId="164" fontId="4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6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 vertical="center" wrapText="1"/>
    </xf>
    <xf numFmtId="164" fontId="37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9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6" fillId="0" borderId="2" xfId="0" applyFont="1" applyFill="1" applyBorder="1" applyAlignment="1">
      <alignment horizontal="left" wrapText="1"/>
    </xf>
    <xf numFmtId="0" fontId="46" fillId="0" borderId="3" xfId="0" applyFont="1" applyFill="1" applyBorder="1" applyAlignment="1">
      <alignment horizontal="left" wrapText="1"/>
    </xf>
    <xf numFmtId="0" fontId="46" fillId="0" borderId="3" xfId="0" applyFont="1" applyFill="1" applyBorder="1" applyAlignment="1">
      <alignment horizontal="left"/>
    </xf>
    <xf numFmtId="0" fontId="46" fillId="0" borderId="4" xfId="0" applyFont="1" applyFill="1" applyBorder="1" applyAlignment="1">
      <alignment horizontal="left"/>
    </xf>
    <xf numFmtId="0" fontId="48" fillId="0" borderId="0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0.png"/><Relationship Id="rId21" Type="http://schemas.openxmlformats.org/officeDocument/2006/relationships/image" Target="../media/image18.jpeg"/><Relationship Id="rId42" Type="http://schemas.openxmlformats.org/officeDocument/2006/relationships/image" Target="../media/image39.png"/><Relationship Id="rId47" Type="http://schemas.openxmlformats.org/officeDocument/2006/relationships/image" Target="../media/image44.png"/><Relationship Id="rId63" Type="http://schemas.openxmlformats.org/officeDocument/2006/relationships/image" Target="../media/image60.png"/><Relationship Id="rId68" Type="http://schemas.openxmlformats.org/officeDocument/2006/relationships/image" Target="../media/image65.png"/><Relationship Id="rId84" Type="http://schemas.openxmlformats.org/officeDocument/2006/relationships/image" Target="../media/image81.png"/><Relationship Id="rId89" Type="http://schemas.microsoft.com/office/2007/relationships/hdphoto" Target="../media/hdphoto4.wdp"/><Relationship Id="rId112" Type="http://schemas.openxmlformats.org/officeDocument/2006/relationships/image" Target="../media/image105.png"/><Relationship Id="rId133" Type="http://schemas.openxmlformats.org/officeDocument/2006/relationships/image" Target="../media/image126.png"/><Relationship Id="rId138" Type="http://schemas.openxmlformats.org/officeDocument/2006/relationships/image" Target="../media/image131.png"/><Relationship Id="rId154" Type="http://schemas.openxmlformats.org/officeDocument/2006/relationships/image" Target="../media/image147.png"/><Relationship Id="rId159" Type="http://schemas.openxmlformats.org/officeDocument/2006/relationships/image" Target="../media/image152.png"/><Relationship Id="rId175" Type="http://schemas.openxmlformats.org/officeDocument/2006/relationships/image" Target="../media/image168.png"/><Relationship Id="rId170" Type="http://schemas.openxmlformats.org/officeDocument/2006/relationships/image" Target="../media/image163.png"/><Relationship Id="rId191" Type="http://schemas.openxmlformats.org/officeDocument/2006/relationships/image" Target="../media/image184.png"/><Relationship Id="rId16" Type="http://schemas.openxmlformats.org/officeDocument/2006/relationships/image" Target="../media/image13.jpeg"/><Relationship Id="rId107" Type="http://schemas.openxmlformats.org/officeDocument/2006/relationships/image" Target="../media/image100.png"/><Relationship Id="rId11" Type="http://schemas.openxmlformats.org/officeDocument/2006/relationships/image" Target="../media/image8.jpeg"/><Relationship Id="rId32" Type="http://schemas.openxmlformats.org/officeDocument/2006/relationships/image" Target="../media/image29.jpeg"/><Relationship Id="rId37" Type="http://schemas.openxmlformats.org/officeDocument/2006/relationships/image" Target="../media/image34.jpeg"/><Relationship Id="rId53" Type="http://schemas.openxmlformats.org/officeDocument/2006/relationships/image" Target="../media/image50.png"/><Relationship Id="rId58" Type="http://schemas.openxmlformats.org/officeDocument/2006/relationships/image" Target="../media/image55.png"/><Relationship Id="rId74" Type="http://schemas.openxmlformats.org/officeDocument/2006/relationships/image" Target="../media/image71.png"/><Relationship Id="rId79" Type="http://schemas.openxmlformats.org/officeDocument/2006/relationships/image" Target="../media/image76.png"/><Relationship Id="rId102" Type="http://schemas.openxmlformats.org/officeDocument/2006/relationships/image" Target="../media/image95.tiff"/><Relationship Id="rId123" Type="http://schemas.openxmlformats.org/officeDocument/2006/relationships/image" Target="../media/image116.png"/><Relationship Id="rId128" Type="http://schemas.openxmlformats.org/officeDocument/2006/relationships/image" Target="../media/image121.png"/><Relationship Id="rId144" Type="http://schemas.openxmlformats.org/officeDocument/2006/relationships/image" Target="../media/image137.png"/><Relationship Id="rId149" Type="http://schemas.openxmlformats.org/officeDocument/2006/relationships/image" Target="../media/image142.png"/><Relationship Id="rId5" Type="http://schemas.openxmlformats.org/officeDocument/2006/relationships/image" Target="../media/image3.png"/><Relationship Id="rId90" Type="http://schemas.openxmlformats.org/officeDocument/2006/relationships/image" Target="../media/image86.png"/><Relationship Id="rId95" Type="http://schemas.microsoft.com/office/2007/relationships/hdphoto" Target="../media/hdphoto6.wdp"/><Relationship Id="rId160" Type="http://schemas.openxmlformats.org/officeDocument/2006/relationships/image" Target="../media/image153.png"/><Relationship Id="rId165" Type="http://schemas.openxmlformats.org/officeDocument/2006/relationships/image" Target="../media/image158.png"/><Relationship Id="rId181" Type="http://schemas.openxmlformats.org/officeDocument/2006/relationships/image" Target="../media/image174.png"/><Relationship Id="rId186" Type="http://schemas.openxmlformats.org/officeDocument/2006/relationships/image" Target="../media/image179.png"/><Relationship Id="rId22" Type="http://schemas.openxmlformats.org/officeDocument/2006/relationships/image" Target="../media/image19.jpeg"/><Relationship Id="rId27" Type="http://schemas.openxmlformats.org/officeDocument/2006/relationships/image" Target="../media/image24.jpeg"/><Relationship Id="rId43" Type="http://schemas.openxmlformats.org/officeDocument/2006/relationships/image" Target="../media/image40.png"/><Relationship Id="rId48" Type="http://schemas.openxmlformats.org/officeDocument/2006/relationships/image" Target="../media/image45.png"/><Relationship Id="rId64" Type="http://schemas.openxmlformats.org/officeDocument/2006/relationships/image" Target="../media/image61.png"/><Relationship Id="rId69" Type="http://schemas.openxmlformats.org/officeDocument/2006/relationships/image" Target="../media/image66.png"/><Relationship Id="rId113" Type="http://schemas.openxmlformats.org/officeDocument/2006/relationships/image" Target="../media/image106.png"/><Relationship Id="rId118" Type="http://schemas.openxmlformats.org/officeDocument/2006/relationships/image" Target="../media/image111.png"/><Relationship Id="rId134" Type="http://schemas.openxmlformats.org/officeDocument/2006/relationships/image" Target="../media/image127.png"/><Relationship Id="rId139" Type="http://schemas.openxmlformats.org/officeDocument/2006/relationships/image" Target="../media/image132.png"/><Relationship Id="rId80" Type="http://schemas.openxmlformats.org/officeDocument/2006/relationships/image" Target="../media/image77.png"/><Relationship Id="rId85" Type="http://schemas.openxmlformats.org/officeDocument/2006/relationships/image" Target="../media/image82.png"/><Relationship Id="rId150" Type="http://schemas.openxmlformats.org/officeDocument/2006/relationships/image" Target="../media/image143.png"/><Relationship Id="rId155" Type="http://schemas.openxmlformats.org/officeDocument/2006/relationships/image" Target="../media/image148.png"/><Relationship Id="rId171" Type="http://schemas.openxmlformats.org/officeDocument/2006/relationships/image" Target="../media/image164.png"/><Relationship Id="rId176" Type="http://schemas.openxmlformats.org/officeDocument/2006/relationships/image" Target="../media/image169.png"/><Relationship Id="rId192" Type="http://schemas.openxmlformats.org/officeDocument/2006/relationships/image" Target="../media/image185.png"/><Relationship Id="rId12" Type="http://schemas.openxmlformats.org/officeDocument/2006/relationships/image" Target="../media/image9.jpeg"/><Relationship Id="rId17" Type="http://schemas.openxmlformats.org/officeDocument/2006/relationships/image" Target="../media/image14.jpeg"/><Relationship Id="rId33" Type="http://schemas.openxmlformats.org/officeDocument/2006/relationships/image" Target="../media/image30.jpeg"/><Relationship Id="rId38" Type="http://schemas.openxmlformats.org/officeDocument/2006/relationships/image" Target="../media/image35.jpeg"/><Relationship Id="rId59" Type="http://schemas.openxmlformats.org/officeDocument/2006/relationships/image" Target="../media/image56.png"/><Relationship Id="rId103" Type="http://schemas.openxmlformats.org/officeDocument/2006/relationships/image" Target="../media/image96.png"/><Relationship Id="rId108" Type="http://schemas.openxmlformats.org/officeDocument/2006/relationships/image" Target="../media/image101.png"/><Relationship Id="rId124" Type="http://schemas.openxmlformats.org/officeDocument/2006/relationships/image" Target="../media/image117.tiff"/><Relationship Id="rId129" Type="http://schemas.openxmlformats.org/officeDocument/2006/relationships/image" Target="../media/image122.png"/><Relationship Id="rId54" Type="http://schemas.openxmlformats.org/officeDocument/2006/relationships/image" Target="../media/image51.png"/><Relationship Id="rId70" Type="http://schemas.openxmlformats.org/officeDocument/2006/relationships/image" Target="../media/image67.png"/><Relationship Id="rId75" Type="http://schemas.openxmlformats.org/officeDocument/2006/relationships/image" Target="../media/image72.png"/><Relationship Id="rId91" Type="http://schemas.microsoft.com/office/2007/relationships/hdphoto" Target="../media/hdphoto5.wdp"/><Relationship Id="rId96" Type="http://schemas.openxmlformats.org/officeDocument/2006/relationships/image" Target="../media/image90.png"/><Relationship Id="rId140" Type="http://schemas.openxmlformats.org/officeDocument/2006/relationships/image" Target="../media/image133.png"/><Relationship Id="rId145" Type="http://schemas.openxmlformats.org/officeDocument/2006/relationships/image" Target="../media/image138.png"/><Relationship Id="rId161" Type="http://schemas.openxmlformats.org/officeDocument/2006/relationships/image" Target="../media/image154.png"/><Relationship Id="rId166" Type="http://schemas.openxmlformats.org/officeDocument/2006/relationships/image" Target="../media/image159.png"/><Relationship Id="rId182" Type="http://schemas.openxmlformats.org/officeDocument/2006/relationships/image" Target="../media/image175.png"/><Relationship Id="rId187" Type="http://schemas.openxmlformats.org/officeDocument/2006/relationships/image" Target="../media/image180.png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23" Type="http://schemas.openxmlformats.org/officeDocument/2006/relationships/image" Target="../media/image20.jpeg"/><Relationship Id="rId28" Type="http://schemas.openxmlformats.org/officeDocument/2006/relationships/image" Target="../media/image25.jpeg"/><Relationship Id="rId49" Type="http://schemas.openxmlformats.org/officeDocument/2006/relationships/image" Target="../media/image46.png"/><Relationship Id="rId114" Type="http://schemas.openxmlformats.org/officeDocument/2006/relationships/image" Target="../media/image107.png"/><Relationship Id="rId119" Type="http://schemas.openxmlformats.org/officeDocument/2006/relationships/image" Target="../media/image112.png"/><Relationship Id="rId44" Type="http://schemas.openxmlformats.org/officeDocument/2006/relationships/image" Target="../media/image41.png"/><Relationship Id="rId60" Type="http://schemas.openxmlformats.org/officeDocument/2006/relationships/image" Target="../media/image57.png"/><Relationship Id="rId65" Type="http://schemas.openxmlformats.org/officeDocument/2006/relationships/image" Target="../media/image62.png"/><Relationship Id="rId81" Type="http://schemas.openxmlformats.org/officeDocument/2006/relationships/image" Target="../media/image78.png"/><Relationship Id="rId86" Type="http://schemas.openxmlformats.org/officeDocument/2006/relationships/image" Target="../media/image83.png"/><Relationship Id="rId130" Type="http://schemas.openxmlformats.org/officeDocument/2006/relationships/image" Target="../media/image123.png"/><Relationship Id="rId135" Type="http://schemas.openxmlformats.org/officeDocument/2006/relationships/image" Target="../media/image128.png"/><Relationship Id="rId151" Type="http://schemas.openxmlformats.org/officeDocument/2006/relationships/image" Target="../media/image144.png"/><Relationship Id="rId156" Type="http://schemas.openxmlformats.org/officeDocument/2006/relationships/image" Target="../media/image149.png"/><Relationship Id="rId177" Type="http://schemas.openxmlformats.org/officeDocument/2006/relationships/image" Target="../media/image170.png"/><Relationship Id="rId172" Type="http://schemas.openxmlformats.org/officeDocument/2006/relationships/image" Target="../media/image165.png"/><Relationship Id="rId193" Type="http://schemas.openxmlformats.org/officeDocument/2006/relationships/image" Target="../media/image186.pn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39" Type="http://schemas.openxmlformats.org/officeDocument/2006/relationships/image" Target="../media/image36.jpeg"/><Relationship Id="rId109" Type="http://schemas.openxmlformats.org/officeDocument/2006/relationships/image" Target="../media/image102.png"/><Relationship Id="rId34" Type="http://schemas.openxmlformats.org/officeDocument/2006/relationships/image" Target="../media/image31.jpeg"/><Relationship Id="rId50" Type="http://schemas.openxmlformats.org/officeDocument/2006/relationships/image" Target="../media/image47.png"/><Relationship Id="rId55" Type="http://schemas.openxmlformats.org/officeDocument/2006/relationships/image" Target="../media/image52.png"/><Relationship Id="rId76" Type="http://schemas.openxmlformats.org/officeDocument/2006/relationships/image" Target="../media/image73.png"/><Relationship Id="rId97" Type="http://schemas.openxmlformats.org/officeDocument/2006/relationships/image" Target="../media/image91.png"/><Relationship Id="rId104" Type="http://schemas.openxmlformats.org/officeDocument/2006/relationships/image" Target="../media/image97.png"/><Relationship Id="rId120" Type="http://schemas.openxmlformats.org/officeDocument/2006/relationships/image" Target="../media/image113.png"/><Relationship Id="rId125" Type="http://schemas.openxmlformats.org/officeDocument/2006/relationships/image" Target="../media/image118.png"/><Relationship Id="rId141" Type="http://schemas.openxmlformats.org/officeDocument/2006/relationships/image" Target="../media/image134.png"/><Relationship Id="rId146" Type="http://schemas.openxmlformats.org/officeDocument/2006/relationships/image" Target="../media/image139.png"/><Relationship Id="rId167" Type="http://schemas.openxmlformats.org/officeDocument/2006/relationships/image" Target="../media/image160.png"/><Relationship Id="rId188" Type="http://schemas.openxmlformats.org/officeDocument/2006/relationships/image" Target="../media/image181.png"/><Relationship Id="rId7" Type="http://schemas.openxmlformats.org/officeDocument/2006/relationships/image" Target="../media/image4.jpeg"/><Relationship Id="rId71" Type="http://schemas.openxmlformats.org/officeDocument/2006/relationships/image" Target="../media/image68.png"/><Relationship Id="rId92" Type="http://schemas.openxmlformats.org/officeDocument/2006/relationships/image" Target="../media/image87.png"/><Relationship Id="rId162" Type="http://schemas.openxmlformats.org/officeDocument/2006/relationships/image" Target="../media/image155.png"/><Relationship Id="rId183" Type="http://schemas.openxmlformats.org/officeDocument/2006/relationships/image" Target="../media/image176.png"/><Relationship Id="rId2" Type="http://schemas.microsoft.com/office/2007/relationships/hdphoto" Target="../media/hdphoto1.wdp"/><Relationship Id="rId29" Type="http://schemas.openxmlformats.org/officeDocument/2006/relationships/image" Target="../media/image26.jpeg"/><Relationship Id="rId24" Type="http://schemas.openxmlformats.org/officeDocument/2006/relationships/image" Target="../media/image21.jpeg"/><Relationship Id="rId40" Type="http://schemas.openxmlformats.org/officeDocument/2006/relationships/image" Target="../media/image37.jpeg"/><Relationship Id="rId45" Type="http://schemas.openxmlformats.org/officeDocument/2006/relationships/image" Target="../media/image42.png"/><Relationship Id="rId66" Type="http://schemas.openxmlformats.org/officeDocument/2006/relationships/image" Target="../media/image63.png"/><Relationship Id="rId87" Type="http://schemas.openxmlformats.org/officeDocument/2006/relationships/image" Target="../media/image84.png"/><Relationship Id="rId110" Type="http://schemas.openxmlformats.org/officeDocument/2006/relationships/image" Target="../media/image103.png"/><Relationship Id="rId115" Type="http://schemas.openxmlformats.org/officeDocument/2006/relationships/image" Target="../media/image108.png"/><Relationship Id="rId131" Type="http://schemas.openxmlformats.org/officeDocument/2006/relationships/image" Target="../media/image124.png"/><Relationship Id="rId136" Type="http://schemas.openxmlformats.org/officeDocument/2006/relationships/image" Target="../media/image129.png"/><Relationship Id="rId157" Type="http://schemas.openxmlformats.org/officeDocument/2006/relationships/image" Target="../media/image150.png"/><Relationship Id="rId178" Type="http://schemas.openxmlformats.org/officeDocument/2006/relationships/image" Target="../media/image171.png"/><Relationship Id="rId61" Type="http://schemas.openxmlformats.org/officeDocument/2006/relationships/image" Target="../media/image58.png"/><Relationship Id="rId82" Type="http://schemas.openxmlformats.org/officeDocument/2006/relationships/image" Target="../media/image79.png"/><Relationship Id="rId152" Type="http://schemas.openxmlformats.org/officeDocument/2006/relationships/image" Target="../media/image145.png"/><Relationship Id="rId173" Type="http://schemas.openxmlformats.org/officeDocument/2006/relationships/image" Target="../media/image166.png"/><Relationship Id="rId19" Type="http://schemas.openxmlformats.org/officeDocument/2006/relationships/image" Target="../media/image16.jpeg"/><Relationship Id="rId14" Type="http://schemas.openxmlformats.org/officeDocument/2006/relationships/image" Target="../media/image11.jpeg"/><Relationship Id="rId30" Type="http://schemas.openxmlformats.org/officeDocument/2006/relationships/image" Target="../media/image27.jpeg"/><Relationship Id="rId35" Type="http://schemas.openxmlformats.org/officeDocument/2006/relationships/image" Target="../media/image32.jpeg"/><Relationship Id="rId56" Type="http://schemas.openxmlformats.org/officeDocument/2006/relationships/image" Target="../media/image53.png"/><Relationship Id="rId77" Type="http://schemas.openxmlformats.org/officeDocument/2006/relationships/image" Target="../media/image74.png"/><Relationship Id="rId100" Type="http://schemas.openxmlformats.org/officeDocument/2006/relationships/image" Target="../media/image93.jpeg"/><Relationship Id="rId105" Type="http://schemas.openxmlformats.org/officeDocument/2006/relationships/image" Target="../media/image98.png"/><Relationship Id="rId126" Type="http://schemas.openxmlformats.org/officeDocument/2006/relationships/image" Target="../media/image119.png"/><Relationship Id="rId147" Type="http://schemas.openxmlformats.org/officeDocument/2006/relationships/image" Target="../media/image140.png"/><Relationship Id="rId168" Type="http://schemas.openxmlformats.org/officeDocument/2006/relationships/image" Target="../media/image161.png"/><Relationship Id="rId8" Type="http://schemas.openxmlformats.org/officeDocument/2006/relationships/image" Target="../media/image5.jpeg"/><Relationship Id="rId51" Type="http://schemas.openxmlformats.org/officeDocument/2006/relationships/image" Target="../media/image48.png"/><Relationship Id="rId72" Type="http://schemas.openxmlformats.org/officeDocument/2006/relationships/image" Target="../media/image69.png"/><Relationship Id="rId93" Type="http://schemas.openxmlformats.org/officeDocument/2006/relationships/image" Target="../media/image88.png"/><Relationship Id="rId98" Type="http://schemas.microsoft.com/office/2007/relationships/hdphoto" Target="../media/hdphoto7.wdp"/><Relationship Id="rId121" Type="http://schemas.openxmlformats.org/officeDocument/2006/relationships/image" Target="../media/image114.png"/><Relationship Id="rId142" Type="http://schemas.openxmlformats.org/officeDocument/2006/relationships/image" Target="../media/image135.png"/><Relationship Id="rId163" Type="http://schemas.openxmlformats.org/officeDocument/2006/relationships/image" Target="../media/image156.png"/><Relationship Id="rId184" Type="http://schemas.openxmlformats.org/officeDocument/2006/relationships/image" Target="../media/image177.png"/><Relationship Id="rId189" Type="http://schemas.openxmlformats.org/officeDocument/2006/relationships/image" Target="../media/image182.png"/><Relationship Id="rId3" Type="http://schemas.openxmlformats.org/officeDocument/2006/relationships/image" Target="../media/image2.png"/><Relationship Id="rId25" Type="http://schemas.openxmlformats.org/officeDocument/2006/relationships/image" Target="../media/image22.jpeg"/><Relationship Id="rId46" Type="http://schemas.openxmlformats.org/officeDocument/2006/relationships/image" Target="../media/image43.png"/><Relationship Id="rId67" Type="http://schemas.openxmlformats.org/officeDocument/2006/relationships/image" Target="../media/image64.png"/><Relationship Id="rId116" Type="http://schemas.openxmlformats.org/officeDocument/2006/relationships/image" Target="../media/image109.png"/><Relationship Id="rId137" Type="http://schemas.openxmlformats.org/officeDocument/2006/relationships/image" Target="../media/image130.png"/><Relationship Id="rId158" Type="http://schemas.openxmlformats.org/officeDocument/2006/relationships/image" Target="../media/image151.png"/><Relationship Id="rId20" Type="http://schemas.openxmlformats.org/officeDocument/2006/relationships/image" Target="../media/image17.jpeg"/><Relationship Id="rId41" Type="http://schemas.openxmlformats.org/officeDocument/2006/relationships/image" Target="../media/image38.jpeg"/><Relationship Id="rId62" Type="http://schemas.openxmlformats.org/officeDocument/2006/relationships/image" Target="../media/image59.png"/><Relationship Id="rId83" Type="http://schemas.openxmlformats.org/officeDocument/2006/relationships/image" Target="../media/image80.png"/><Relationship Id="rId88" Type="http://schemas.openxmlformats.org/officeDocument/2006/relationships/image" Target="../media/image85.png"/><Relationship Id="rId111" Type="http://schemas.openxmlformats.org/officeDocument/2006/relationships/image" Target="../media/image104.png"/><Relationship Id="rId132" Type="http://schemas.openxmlformats.org/officeDocument/2006/relationships/image" Target="../media/image125.png"/><Relationship Id="rId153" Type="http://schemas.openxmlformats.org/officeDocument/2006/relationships/image" Target="../media/image146.png"/><Relationship Id="rId174" Type="http://schemas.openxmlformats.org/officeDocument/2006/relationships/image" Target="../media/image167.png"/><Relationship Id="rId179" Type="http://schemas.openxmlformats.org/officeDocument/2006/relationships/image" Target="../media/image172.png"/><Relationship Id="rId190" Type="http://schemas.openxmlformats.org/officeDocument/2006/relationships/image" Target="../media/image183.png"/><Relationship Id="rId15" Type="http://schemas.openxmlformats.org/officeDocument/2006/relationships/image" Target="../media/image12.jpeg"/><Relationship Id="rId36" Type="http://schemas.openxmlformats.org/officeDocument/2006/relationships/image" Target="../media/image33.jpeg"/><Relationship Id="rId57" Type="http://schemas.openxmlformats.org/officeDocument/2006/relationships/image" Target="../media/image54.png"/><Relationship Id="rId106" Type="http://schemas.openxmlformats.org/officeDocument/2006/relationships/image" Target="../media/image99.png"/><Relationship Id="rId127" Type="http://schemas.openxmlformats.org/officeDocument/2006/relationships/image" Target="../media/image120.png"/><Relationship Id="rId10" Type="http://schemas.openxmlformats.org/officeDocument/2006/relationships/image" Target="../media/image7.jpeg"/><Relationship Id="rId31" Type="http://schemas.openxmlformats.org/officeDocument/2006/relationships/image" Target="../media/image28.jpeg"/><Relationship Id="rId52" Type="http://schemas.openxmlformats.org/officeDocument/2006/relationships/image" Target="../media/image49.png"/><Relationship Id="rId73" Type="http://schemas.openxmlformats.org/officeDocument/2006/relationships/image" Target="../media/image70.png"/><Relationship Id="rId78" Type="http://schemas.openxmlformats.org/officeDocument/2006/relationships/image" Target="../media/image75.png"/><Relationship Id="rId94" Type="http://schemas.openxmlformats.org/officeDocument/2006/relationships/image" Target="../media/image89.png"/><Relationship Id="rId99" Type="http://schemas.openxmlformats.org/officeDocument/2006/relationships/image" Target="../media/image92.png"/><Relationship Id="rId101" Type="http://schemas.openxmlformats.org/officeDocument/2006/relationships/image" Target="../media/image94.png"/><Relationship Id="rId122" Type="http://schemas.openxmlformats.org/officeDocument/2006/relationships/image" Target="../media/image115.tiff"/><Relationship Id="rId143" Type="http://schemas.openxmlformats.org/officeDocument/2006/relationships/image" Target="../media/image136.png"/><Relationship Id="rId148" Type="http://schemas.openxmlformats.org/officeDocument/2006/relationships/image" Target="../media/image141.png"/><Relationship Id="rId164" Type="http://schemas.openxmlformats.org/officeDocument/2006/relationships/image" Target="../media/image157.png"/><Relationship Id="rId169" Type="http://schemas.openxmlformats.org/officeDocument/2006/relationships/image" Target="../media/image162.png"/><Relationship Id="rId185" Type="http://schemas.openxmlformats.org/officeDocument/2006/relationships/image" Target="../media/image178.png"/><Relationship Id="rId4" Type="http://schemas.microsoft.com/office/2007/relationships/hdphoto" Target="../media/hdphoto2.wdp"/><Relationship Id="rId9" Type="http://schemas.openxmlformats.org/officeDocument/2006/relationships/image" Target="../media/image6.jpeg"/><Relationship Id="rId180" Type="http://schemas.openxmlformats.org/officeDocument/2006/relationships/image" Target="../media/image173.png"/><Relationship Id="rId26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5</xdr:row>
      <xdr:rowOff>638176</xdr:rowOff>
    </xdr:from>
    <xdr:to>
      <xdr:col>0</xdr:col>
      <xdr:colOff>899439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27" b="97688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" y="4572001"/>
          <a:ext cx="844194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22863</xdr:colOff>
      <xdr:row>6</xdr:row>
      <xdr:rowOff>621087</xdr:rowOff>
    </xdr:from>
    <xdr:to>
      <xdr:col>0</xdr:col>
      <xdr:colOff>895351</xdr:colOff>
      <xdr:row>8</xdr:row>
      <xdr:rowOff>18344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827" b="95376" l="2073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3" y="4402512"/>
          <a:ext cx="872488" cy="7879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622936</xdr:rowOff>
    </xdr:from>
    <xdr:to>
      <xdr:col>0</xdr:col>
      <xdr:colOff>850126</xdr:colOff>
      <xdr:row>15</xdr:row>
      <xdr:rowOff>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827" b="94220" l="0" r="9896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167111"/>
          <a:ext cx="850126" cy="767714"/>
        </a:xfrm>
        <a:prstGeom prst="rect">
          <a:avLst/>
        </a:prstGeom>
      </xdr:spPr>
    </xdr:pic>
    <xdr:clientData/>
  </xdr:twoCellAnchor>
  <xdr:twoCellAnchor editAs="oneCell">
    <xdr:from>
      <xdr:col>0</xdr:col>
      <xdr:colOff>34291</xdr:colOff>
      <xdr:row>14</xdr:row>
      <xdr:rowOff>670368</xdr:rowOff>
    </xdr:from>
    <xdr:to>
      <xdr:col>0</xdr:col>
      <xdr:colOff>876300</xdr:colOff>
      <xdr:row>16</xdr:row>
      <xdr:rowOff>38100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1" y="7928418"/>
          <a:ext cx="842009" cy="758382"/>
        </a:xfrm>
        <a:prstGeom prst="rect">
          <a:avLst/>
        </a:prstGeom>
      </xdr:spPr>
    </xdr:pic>
    <xdr:clientData/>
  </xdr:twoCellAnchor>
  <xdr:twoCellAnchor editAs="oneCell">
    <xdr:from>
      <xdr:col>0</xdr:col>
      <xdr:colOff>68581</xdr:colOff>
      <xdr:row>15</xdr:row>
      <xdr:rowOff>678181</xdr:rowOff>
    </xdr:from>
    <xdr:to>
      <xdr:col>0</xdr:col>
      <xdr:colOff>870090</xdr:colOff>
      <xdr:row>17</xdr:row>
      <xdr:rowOff>11341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1" y="4145281"/>
          <a:ext cx="80150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16</xdr:row>
      <xdr:rowOff>655321</xdr:rowOff>
    </xdr:from>
    <xdr:to>
      <xdr:col>0</xdr:col>
      <xdr:colOff>900570</xdr:colOff>
      <xdr:row>17</xdr:row>
      <xdr:rowOff>681901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1" y="4815841"/>
          <a:ext cx="80150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17</xdr:row>
      <xdr:rowOff>678181</xdr:rowOff>
    </xdr:from>
    <xdr:to>
      <xdr:col>0</xdr:col>
      <xdr:colOff>877710</xdr:colOff>
      <xdr:row>19</xdr:row>
      <xdr:rowOff>11341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5532121"/>
          <a:ext cx="80150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91441</xdr:colOff>
      <xdr:row>18</xdr:row>
      <xdr:rowOff>685801</xdr:rowOff>
    </xdr:from>
    <xdr:to>
      <xdr:col>0</xdr:col>
      <xdr:colOff>892950</xdr:colOff>
      <xdr:row>20</xdr:row>
      <xdr:rowOff>18961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1" y="6233161"/>
          <a:ext cx="80150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83821</xdr:colOff>
      <xdr:row>19</xdr:row>
      <xdr:rowOff>670561</xdr:rowOff>
    </xdr:from>
    <xdr:to>
      <xdr:col>0</xdr:col>
      <xdr:colOff>885330</xdr:colOff>
      <xdr:row>21</xdr:row>
      <xdr:rowOff>3721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1" y="6911341"/>
          <a:ext cx="80150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72391</xdr:colOff>
      <xdr:row>20</xdr:row>
      <xdr:rowOff>653416</xdr:rowOff>
    </xdr:from>
    <xdr:to>
      <xdr:col>0</xdr:col>
      <xdr:colOff>873900</xdr:colOff>
      <xdr:row>21</xdr:row>
      <xdr:rowOff>679996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1" y="15560041"/>
          <a:ext cx="801509" cy="72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</xdr:colOff>
      <xdr:row>22</xdr:row>
      <xdr:rowOff>676275</xdr:rowOff>
    </xdr:from>
    <xdr:to>
      <xdr:col>0</xdr:col>
      <xdr:colOff>896864</xdr:colOff>
      <xdr:row>24</xdr:row>
      <xdr:rowOff>9435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" y="15125700"/>
          <a:ext cx="862574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24</xdr:row>
      <xdr:rowOff>676275</xdr:rowOff>
    </xdr:from>
    <xdr:to>
      <xdr:col>0</xdr:col>
      <xdr:colOff>858480</xdr:colOff>
      <xdr:row>25</xdr:row>
      <xdr:rowOff>666750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1" y="17211675"/>
          <a:ext cx="759419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22861</xdr:colOff>
      <xdr:row>27</xdr:row>
      <xdr:rowOff>630556</xdr:rowOff>
    </xdr:from>
    <xdr:to>
      <xdr:col>0</xdr:col>
      <xdr:colOff>854002</xdr:colOff>
      <xdr:row>28</xdr:row>
      <xdr:rowOff>685800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1" y="15594331"/>
          <a:ext cx="831141" cy="750569"/>
        </a:xfrm>
        <a:prstGeom prst="rect">
          <a:avLst/>
        </a:prstGeom>
      </xdr:spPr>
    </xdr:pic>
    <xdr:clientData/>
  </xdr:twoCellAnchor>
  <xdr:twoCellAnchor editAs="oneCell">
    <xdr:from>
      <xdr:col>0</xdr:col>
      <xdr:colOff>93347</xdr:colOff>
      <xdr:row>35</xdr:row>
      <xdr:rowOff>683463</xdr:rowOff>
    </xdr:from>
    <xdr:to>
      <xdr:col>0</xdr:col>
      <xdr:colOff>876300</xdr:colOff>
      <xdr:row>36</xdr:row>
      <xdr:rowOff>693330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7" y="22200438"/>
          <a:ext cx="782953" cy="705192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106681</xdr:colOff>
      <xdr:row>36</xdr:row>
      <xdr:rowOff>662941</xdr:rowOff>
    </xdr:from>
    <xdr:to>
      <xdr:col>0</xdr:col>
      <xdr:colOff>908190</xdr:colOff>
      <xdr:row>37</xdr:row>
      <xdr:rowOff>689521</xdr:rowOff>
    </xdr:to>
    <xdr:pic>
      <xdr:nvPicPr>
        <xdr:cNvPr id="16" name="Рисунок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1" y="11064241"/>
          <a:ext cx="80150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106681</xdr:colOff>
      <xdr:row>37</xdr:row>
      <xdr:rowOff>670561</xdr:rowOff>
    </xdr:from>
    <xdr:to>
      <xdr:col>0</xdr:col>
      <xdr:colOff>908190</xdr:colOff>
      <xdr:row>39</xdr:row>
      <xdr:rowOff>3721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1" y="11765281"/>
          <a:ext cx="80150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78106</xdr:colOff>
      <xdr:row>41</xdr:row>
      <xdr:rowOff>689611</xdr:rowOff>
    </xdr:from>
    <xdr:to>
      <xdr:col>0</xdr:col>
      <xdr:colOff>879615</xdr:colOff>
      <xdr:row>43</xdr:row>
      <xdr:rowOff>22771</xdr:rowOff>
    </xdr:to>
    <xdr:pic>
      <xdr:nvPicPr>
        <xdr:cNvPr id="18" name="Рисунок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6" y="21292186"/>
          <a:ext cx="801509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42</xdr:row>
      <xdr:rowOff>676275</xdr:rowOff>
    </xdr:from>
    <xdr:to>
      <xdr:col>0</xdr:col>
      <xdr:colOff>857250</xdr:colOff>
      <xdr:row>43</xdr:row>
      <xdr:rowOff>688517</xdr:rowOff>
    </xdr:to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" y="29603700"/>
          <a:ext cx="826770" cy="707567"/>
        </a:xfrm>
        <a:prstGeom prst="rect">
          <a:avLst/>
        </a:prstGeom>
      </xdr:spPr>
    </xdr:pic>
    <xdr:clientData/>
  </xdr:twoCellAnchor>
  <xdr:twoCellAnchor editAs="oneCell">
    <xdr:from>
      <xdr:col>0</xdr:col>
      <xdr:colOff>97157</xdr:colOff>
      <xdr:row>44</xdr:row>
      <xdr:rowOff>683085</xdr:rowOff>
    </xdr:from>
    <xdr:to>
      <xdr:col>0</xdr:col>
      <xdr:colOff>876301</xdr:colOff>
      <xdr:row>45</xdr:row>
      <xdr:rowOff>689521</xdr:rowOff>
    </xdr:to>
    <xdr:pic>
      <xdr:nvPicPr>
        <xdr:cNvPr id="20" name="Рисунок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7" y="29848635"/>
          <a:ext cx="779144" cy="701761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6</xdr:row>
      <xdr:rowOff>30480</xdr:rowOff>
    </xdr:from>
    <xdr:to>
      <xdr:col>1</xdr:col>
      <xdr:colOff>740454</xdr:colOff>
      <xdr:row>7</xdr:row>
      <xdr:rowOff>18028</xdr:rowOff>
    </xdr:to>
    <xdr:pic>
      <xdr:nvPicPr>
        <xdr:cNvPr id="26" name="Рисунок 40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6340" y="1912620"/>
          <a:ext cx="481374" cy="680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7</xdr:row>
      <xdr:rowOff>30481</xdr:rowOff>
    </xdr:from>
    <xdr:to>
      <xdr:col>1</xdr:col>
      <xdr:colOff>512522</xdr:colOff>
      <xdr:row>7</xdr:row>
      <xdr:rowOff>381000</xdr:rowOff>
    </xdr:to>
    <xdr:pic>
      <xdr:nvPicPr>
        <xdr:cNvPr id="27" name="Рисунок 1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9660" y="2110741"/>
          <a:ext cx="360122" cy="350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7</xdr:row>
      <xdr:rowOff>381000</xdr:rowOff>
    </xdr:from>
    <xdr:to>
      <xdr:col>1</xdr:col>
      <xdr:colOff>487680</xdr:colOff>
      <xdr:row>8</xdr:row>
      <xdr:rowOff>18771</xdr:rowOff>
    </xdr:to>
    <xdr:pic>
      <xdr:nvPicPr>
        <xdr:cNvPr id="29" name="Рисунок 1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9660" y="2461260"/>
          <a:ext cx="335280" cy="33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510540</xdr:colOff>
      <xdr:row>7</xdr:row>
      <xdr:rowOff>358140</xdr:rowOff>
    </xdr:from>
    <xdr:to>
      <xdr:col>1</xdr:col>
      <xdr:colOff>853440</xdr:colOff>
      <xdr:row>8</xdr:row>
      <xdr:rowOff>7620</xdr:rowOff>
    </xdr:to>
    <xdr:pic>
      <xdr:nvPicPr>
        <xdr:cNvPr id="30" name="Рисунок 14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7800" y="2438400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525781</xdr:colOff>
      <xdr:row>7</xdr:row>
      <xdr:rowOff>30480</xdr:rowOff>
    </xdr:from>
    <xdr:to>
      <xdr:col>1</xdr:col>
      <xdr:colOff>864549</xdr:colOff>
      <xdr:row>7</xdr:row>
      <xdr:rowOff>373380</xdr:rowOff>
    </xdr:to>
    <xdr:pic>
      <xdr:nvPicPr>
        <xdr:cNvPr id="31" name="Рисунок 15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3041" y="2110740"/>
          <a:ext cx="338768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878204</xdr:colOff>
      <xdr:row>13</xdr:row>
      <xdr:rowOff>638174</xdr:rowOff>
    </xdr:from>
    <xdr:to>
      <xdr:col>1</xdr:col>
      <xdr:colOff>704849</xdr:colOff>
      <xdr:row>14</xdr:row>
      <xdr:rowOff>683894</xdr:rowOff>
    </xdr:to>
    <xdr:pic>
      <xdr:nvPicPr>
        <xdr:cNvPr id="32" name="Рисунок 498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204" y="11182349"/>
          <a:ext cx="741045" cy="74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579120</xdr:colOff>
      <xdr:row>15</xdr:row>
      <xdr:rowOff>32385</xdr:rowOff>
    </xdr:from>
    <xdr:to>
      <xdr:col>1</xdr:col>
      <xdr:colOff>1027402</xdr:colOff>
      <xdr:row>16</xdr:row>
      <xdr:rowOff>140970</xdr:rowOff>
    </xdr:to>
    <xdr:pic>
      <xdr:nvPicPr>
        <xdr:cNvPr id="33" name="Рисунок 247" descr="C:\Users\Юля\Desktop\PT150171www.jpg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3520" y="6595110"/>
          <a:ext cx="448282" cy="80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22861</xdr:colOff>
      <xdr:row>15</xdr:row>
      <xdr:rowOff>617220</xdr:rowOff>
    </xdr:from>
    <xdr:to>
      <xdr:col>1</xdr:col>
      <xdr:colOff>497511</xdr:colOff>
      <xdr:row>17</xdr:row>
      <xdr:rowOff>7620</xdr:rowOff>
    </xdr:to>
    <xdr:pic>
      <xdr:nvPicPr>
        <xdr:cNvPr id="34" name="Рисунок 239" descr="C:\Users\Юля\Desktop\Папертоль\картинки со значком\PT150172www.jpg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1" y="4084320"/>
          <a:ext cx="47465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464820</xdr:colOff>
      <xdr:row>17</xdr:row>
      <xdr:rowOff>0</xdr:rowOff>
    </xdr:from>
    <xdr:to>
      <xdr:col>1</xdr:col>
      <xdr:colOff>1030797</xdr:colOff>
      <xdr:row>18</xdr:row>
      <xdr:rowOff>7620</xdr:rowOff>
    </xdr:to>
    <xdr:pic>
      <xdr:nvPicPr>
        <xdr:cNvPr id="35" name="Рисунок 500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2080" y="4853940"/>
          <a:ext cx="565977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586740</xdr:colOff>
      <xdr:row>19</xdr:row>
      <xdr:rowOff>36745</xdr:rowOff>
    </xdr:to>
    <xdr:pic>
      <xdr:nvPicPr>
        <xdr:cNvPr id="36" name="Рисунок 501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7260" y="5547360"/>
          <a:ext cx="586740" cy="730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325755</xdr:colOff>
      <xdr:row>18</xdr:row>
      <xdr:rowOff>681990</xdr:rowOff>
    </xdr:from>
    <xdr:to>
      <xdr:col>1</xdr:col>
      <xdr:colOff>699135</xdr:colOff>
      <xdr:row>20</xdr:row>
      <xdr:rowOff>41910</xdr:rowOff>
    </xdr:to>
    <xdr:pic>
      <xdr:nvPicPr>
        <xdr:cNvPr id="37" name="Рисунок 247" descr="C:\Users\Юля\Desktop\для сайта новинки\PT150177Bras_1.jpg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0155" y="9349740"/>
          <a:ext cx="373380" cy="750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687704</xdr:colOff>
      <xdr:row>19</xdr:row>
      <xdr:rowOff>1905</xdr:rowOff>
    </xdr:from>
    <xdr:to>
      <xdr:col>1</xdr:col>
      <xdr:colOff>998097</xdr:colOff>
      <xdr:row>20</xdr:row>
      <xdr:rowOff>64770</xdr:rowOff>
    </xdr:to>
    <xdr:pic>
      <xdr:nvPicPr>
        <xdr:cNvPr id="39" name="Рисунок 249" descr="C:\Users\Юля\Desktop\для сайта новинки\PT150178Bras_1.jpg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2104" y="9364980"/>
          <a:ext cx="310393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20</xdr:row>
      <xdr:rowOff>7620</xdr:rowOff>
    </xdr:from>
    <xdr:to>
      <xdr:col>1</xdr:col>
      <xdr:colOff>297180</xdr:colOff>
      <xdr:row>20</xdr:row>
      <xdr:rowOff>355796</xdr:rowOff>
    </xdr:to>
    <xdr:pic>
      <xdr:nvPicPr>
        <xdr:cNvPr id="40" name="Рисунок 50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2980" y="6941820"/>
          <a:ext cx="251460" cy="34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358140</xdr:colOff>
      <xdr:row>20</xdr:row>
      <xdr:rowOff>327660</xdr:rowOff>
    </xdr:from>
    <xdr:to>
      <xdr:col>1</xdr:col>
      <xdr:colOff>621158</xdr:colOff>
      <xdr:row>21</xdr:row>
      <xdr:rowOff>0</xdr:rowOff>
    </xdr:to>
    <xdr:pic>
      <xdr:nvPicPr>
        <xdr:cNvPr id="41" name="Рисунок 509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5400" y="7261860"/>
          <a:ext cx="263018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20</xdr:row>
      <xdr:rowOff>350520</xdr:rowOff>
    </xdr:from>
    <xdr:to>
      <xdr:col>1</xdr:col>
      <xdr:colOff>266139</xdr:colOff>
      <xdr:row>21</xdr:row>
      <xdr:rowOff>7620</xdr:rowOff>
    </xdr:to>
    <xdr:pic>
      <xdr:nvPicPr>
        <xdr:cNvPr id="42" name="Рисунок 510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7284720"/>
          <a:ext cx="250899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350520</xdr:colOff>
      <xdr:row>20</xdr:row>
      <xdr:rowOff>15240</xdr:rowOff>
    </xdr:from>
    <xdr:to>
      <xdr:col>1</xdr:col>
      <xdr:colOff>605179</xdr:colOff>
      <xdr:row>20</xdr:row>
      <xdr:rowOff>370884</xdr:rowOff>
    </xdr:to>
    <xdr:pic>
      <xdr:nvPicPr>
        <xdr:cNvPr id="43" name="Рисунок 210495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7780" y="6949440"/>
          <a:ext cx="254659" cy="355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373379</xdr:colOff>
      <xdr:row>21</xdr:row>
      <xdr:rowOff>11322</xdr:rowOff>
    </xdr:from>
    <xdr:to>
      <xdr:col>1</xdr:col>
      <xdr:colOff>698030</xdr:colOff>
      <xdr:row>22</xdr:row>
      <xdr:rowOff>22860</xdr:rowOff>
    </xdr:to>
    <xdr:pic>
      <xdr:nvPicPr>
        <xdr:cNvPr id="45" name="Рисунок 262" descr="C:\Users\Юля\Desktop\для сайта новинки\PT150199www.jpg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0639" y="7638942"/>
          <a:ext cx="324651" cy="704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21</xdr:row>
      <xdr:rowOff>7620</xdr:rowOff>
    </xdr:from>
    <xdr:to>
      <xdr:col>2</xdr:col>
      <xdr:colOff>0</xdr:colOff>
      <xdr:row>22</xdr:row>
      <xdr:rowOff>0</xdr:rowOff>
    </xdr:to>
    <xdr:pic>
      <xdr:nvPicPr>
        <xdr:cNvPr id="46" name="Рисунок 263" descr="C:\Users\Юля\Desktop\для сайта новинки\PT150200www.jpg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1160" y="7635240"/>
          <a:ext cx="342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108585</xdr:colOff>
      <xdr:row>23</xdr:row>
      <xdr:rowOff>9524</xdr:rowOff>
    </xdr:from>
    <xdr:to>
      <xdr:col>1</xdr:col>
      <xdr:colOff>992915</xdr:colOff>
      <xdr:row>23</xdr:row>
      <xdr:rowOff>679991</xdr:rowOff>
    </xdr:to>
    <xdr:pic>
      <xdr:nvPicPr>
        <xdr:cNvPr id="47" name="Рисунок 265" descr="C:\Users\Юля\Desktop\Новая папка\PT150222www.jpg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2985" y="15154274"/>
          <a:ext cx="884330" cy="670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243840</xdr:colOff>
      <xdr:row>25</xdr:row>
      <xdr:rowOff>0</xdr:rowOff>
    </xdr:from>
    <xdr:to>
      <xdr:col>1</xdr:col>
      <xdr:colOff>569159</xdr:colOff>
      <xdr:row>26</xdr:row>
      <xdr:rowOff>7620</xdr:rowOff>
    </xdr:to>
    <xdr:pic>
      <xdr:nvPicPr>
        <xdr:cNvPr id="48" name="Рисунок 291" descr="C:\Users\Юля\Desktop\новинки на сайт\PT150246www.png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1100" y="9014460"/>
          <a:ext cx="325319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25</xdr:row>
      <xdr:rowOff>30480</xdr:rowOff>
    </xdr:from>
    <xdr:to>
      <xdr:col>1</xdr:col>
      <xdr:colOff>1028839</xdr:colOff>
      <xdr:row>26</xdr:row>
      <xdr:rowOff>55245</xdr:rowOff>
    </xdr:to>
    <xdr:pic>
      <xdr:nvPicPr>
        <xdr:cNvPr id="49" name="Рисунок 294" descr="C:\Users\Юля\Desktop\новинки на сайт\PT150247www.png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8775" y="15146655"/>
          <a:ext cx="314464" cy="7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659130</xdr:colOff>
      <xdr:row>27</xdr:row>
      <xdr:rowOff>644384</xdr:rowOff>
    </xdr:from>
    <xdr:to>
      <xdr:col>1</xdr:col>
      <xdr:colOff>1038225</xdr:colOff>
      <xdr:row>29</xdr:row>
      <xdr:rowOff>112395</xdr:rowOff>
    </xdr:to>
    <xdr:pic>
      <xdr:nvPicPr>
        <xdr:cNvPr id="50" name="Рисунок 2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3530" y="20980259"/>
          <a:ext cx="379095" cy="858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259080</xdr:colOff>
      <xdr:row>36</xdr:row>
      <xdr:rowOff>15240</xdr:rowOff>
    </xdr:from>
    <xdr:to>
      <xdr:col>1</xdr:col>
      <xdr:colOff>776497</xdr:colOff>
      <xdr:row>36</xdr:row>
      <xdr:rowOff>678180</xdr:rowOff>
    </xdr:to>
    <xdr:pic>
      <xdr:nvPicPr>
        <xdr:cNvPr id="52" name="Рисунок 324" descr="C:\Users\Юля\Desktop\новинки на сайт 2\PT150296www.png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6340" y="10416540"/>
          <a:ext cx="517417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259080</xdr:colOff>
      <xdr:row>37</xdr:row>
      <xdr:rowOff>15240</xdr:rowOff>
    </xdr:from>
    <xdr:to>
      <xdr:col>1</xdr:col>
      <xdr:colOff>772144</xdr:colOff>
      <xdr:row>37</xdr:row>
      <xdr:rowOff>655320</xdr:rowOff>
    </xdr:to>
    <xdr:pic>
      <xdr:nvPicPr>
        <xdr:cNvPr id="54" name="Рисунок 33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6340" y="11109960"/>
          <a:ext cx="513064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220980</xdr:colOff>
      <xdr:row>38</xdr:row>
      <xdr:rowOff>45721</xdr:rowOff>
    </xdr:from>
    <xdr:to>
      <xdr:col>1</xdr:col>
      <xdr:colOff>845094</xdr:colOff>
      <xdr:row>38</xdr:row>
      <xdr:rowOff>655321</xdr:rowOff>
    </xdr:to>
    <xdr:pic>
      <xdr:nvPicPr>
        <xdr:cNvPr id="55" name="Рисунок 337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8240" y="11833861"/>
          <a:ext cx="62411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205740</xdr:colOff>
      <xdr:row>42</xdr:row>
      <xdr:rowOff>22861</xdr:rowOff>
    </xdr:from>
    <xdr:to>
      <xdr:col>1</xdr:col>
      <xdr:colOff>869632</xdr:colOff>
      <xdr:row>42</xdr:row>
      <xdr:rowOff>647701</xdr:rowOff>
    </xdr:to>
    <xdr:pic>
      <xdr:nvPicPr>
        <xdr:cNvPr id="57" name="Рисунок 363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0" y="12504421"/>
          <a:ext cx="663892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43</xdr:row>
      <xdr:rowOff>68581</xdr:rowOff>
    </xdr:from>
    <xdr:to>
      <xdr:col>1</xdr:col>
      <xdr:colOff>917176</xdr:colOff>
      <xdr:row>43</xdr:row>
      <xdr:rowOff>678181</xdr:rowOff>
    </xdr:to>
    <xdr:pic>
      <xdr:nvPicPr>
        <xdr:cNvPr id="58" name="Рисунок 372" descr="https://magiyahobby.ru/wp-content/uploads/2021/07/PT150349www-200x163.png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1560" y="13243561"/>
          <a:ext cx="80287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232410</xdr:colOff>
      <xdr:row>45</xdr:row>
      <xdr:rowOff>0</xdr:rowOff>
    </xdr:from>
    <xdr:to>
      <xdr:col>1</xdr:col>
      <xdr:colOff>783864</xdr:colOff>
      <xdr:row>46</xdr:row>
      <xdr:rowOff>40005</xdr:rowOff>
    </xdr:to>
    <xdr:pic>
      <xdr:nvPicPr>
        <xdr:cNvPr id="60" name="Рисунок 386" descr="C:\Users\Юля\Desktop\новинки на сайт\PT50369М-Б.png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6810" y="23383875"/>
          <a:ext cx="551454" cy="735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266701</xdr:colOff>
      <xdr:row>53</xdr:row>
      <xdr:rowOff>6867</xdr:rowOff>
    </xdr:from>
    <xdr:to>
      <xdr:col>1</xdr:col>
      <xdr:colOff>822511</xdr:colOff>
      <xdr:row>54</xdr:row>
      <xdr:rowOff>28576</xdr:rowOff>
    </xdr:to>
    <xdr:pic>
      <xdr:nvPicPr>
        <xdr:cNvPr id="28" name="Рисунок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1" y="18056742"/>
          <a:ext cx="555810" cy="71703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95252</xdr:colOff>
      <xdr:row>53</xdr:row>
      <xdr:rowOff>47872</xdr:rowOff>
    </xdr:from>
    <xdr:to>
      <xdr:col>0</xdr:col>
      <xdr:colOff>885825</xdr:colOff>
      <xdr:row>53</xdr:row>
      <xdr:rowOff>666750</xdr:rowOff>
    </xdr:to>
    <xdr:pic>
      <xdr:nvPicPr>
        <xdr:cNvPr id="38" name="Рисунок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2" y="38947972"/>
          <a:ext cx="790573" cy="61887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9</xdr:row>
      <xdr:rowOff>20102</xdr:rowOff>
    </xdr:from>
    <xdr:to>
      <xdr:col>0</xdr:col>
      <xdr:colOff>885825</xdr:colOff>
      <xdr:row>9</xdr:row>
      <xdr:rowOff>685800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1" y="5192177"/>
          <a:ext cx="847724" cy="665698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9</xdr:row>
      <xdr:rowOff>19050</xdr:rowOff>
    </xdr:from>
    <xdr:to>
      <xdr:col>1</xdr:col>
      <xdr:colOff>1009650</xdr:colOff>
      <xdr:row>10</xdr:row>
      <xdr:rowOff>25521</xdr:rowOff>
    </xdr:to>
    <xdr:pic>
      <xdr:nvPicPr>
        <xdr:cNvPr id="51" name="Рисунок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0" y="5191125"/>
          <a:ext cx="685800" cy="70179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11</xdr:row>
      <xdr:rowOff>36838</xdr:rowOff>
    </xdr:from>
    <xdr:to>
      <xdr:col>1</xdr:col>
      <xdr:colOff>809625</xdr:colOff>
      <xdr:row>11</xdr:row>
      <xdr:rowOff>685799</xdr:rowOff>
    </xdr:to>
    <xdr:pic>
      <xdr:nvPicPr>
        <xdr:cNvPr id="53" name="Рисунок 5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75" y="5904238"/>
          <a:ext cx="704850" cy="64896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</xdr:row>
      <xdr:rowOff>5917</xdr:rowOff>
    </xdr:from>
    <xdr:to>
      <xdr:col>0</xdr:col>
      <xdr:colOff>904875</xdr:colOff>
      <xdr:row>11</xdr:row>
      <xdr:rowOff>669222</xdr:rowOff>
    </xdr:to>
    <xdr:pic>
      <xdr:nvPicPr>
        <xdr:cNvPr id="56" name="Рисунок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5873317"/>
          <a:ext cx="847725" cy="66330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12</xdr:row>
      <xdr:rowOff>19049</xdr:rowOff>
    </xdr:from>
    <xdr:to>
      <xdr:col>0</xdr:col>
      <xdr:colOff>888713</xdr:colOff>
      <xdr:row>12</xdr:row>
      <xdr:rowOff>685798</xdr:rowOff>
    </xdr:to>
    <xdr:pic>
      <xdr:nvPicPr>
        <xdr:cNvPr id="59" name="Рисунок 58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6581774"/>
          <a:ext cx="860137" cy="66674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12</xdr:row>
      <xdr:rowOff>44747</xdr:rowOff>
    </xdr:from>
    <xdr:to>
      <xdr:col>1</xdr:col>
      <xdr:colOff>1033265</xdr:colOff>
      <xdr:row>12</xdr:row>
      <xdr:rowOff>685800</xdr:rowOff>
    </xdr:to>
    <xdr:pic>
      <xdr:nvPicPr>
        <xdr:cNvPr id="64" name="Рисунок 6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6607472"/>
          <a:ext cx="957065" cy="64105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26</xdr:row>
      <xdr:rowOff>7178</xdr:rowOff>
    </xdr:from>
    <xdr:to>
      <xdr:col>1</xdr:col>
      <xdr:colOff>1038225</xdr:colOff>
      <xdr:row>26</xdr:row>
      <xdr:rowOff>664505</xdr:rowOff>
    </xdr:to>
    <xdr:pic>
      <xdr:nvPicPr>
        <xdr:cNvPr id="67" name="Рисунок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0" y="14275628"/>
          <a:ext cx="1000125" cy="65732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26</xdr:row>
      <xdr:rowOff>19050</xdr:rowOff>
    </xdr:from>
    <xdr:to>
      <xdr:col>0</xdr:col>
      <xdr:colOff>876748</xdr:colOff>
      <xdr:row>26</xdr:row>
      <xdr:rowOff>666750</xdr:rowOff>
    </xdr:to>
    <xdr:pic>
      <xdr:nvPicPr>
        <xdr:cNvPr id="68" name="Рисунок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4287500"/>
          <a:ext cx="829123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26</xdr:row>
      <xdr:rowOff>695227</xdr:rowOff>
    </xdr:from>
    <xdr:to>
      <xdr:col>0</xdr:col>
      <xdr:colOff>854530</xdr:colOff>
      <xdr:row>27</xdr:row>
      <xdr:rowOff>657226</xdr:rowOff>
    </xdr:to>
    <xdr:pic>
      <xdr:nvPicPr>
        <xdr:cNvPr id="69" name="Рисунок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14963677"/>
          <a:ext cx="845005" cy="65732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115310</xdr:rowOff>
    </xdr:from>
    <xdr:to>
      <xdr:col>2</xdr:col>
      <xdr:colOff>95251</xdr:colOff>
      <xdr:row>27</xdr:row>
      <xdr:rowOff>645421</xdr:rowOff>
    </xdr:to>
    <xdr:pic>
      <xdr:nvPicPr>
        <xdr:cNvPr id="70" name="Рисунок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1" y="15079085"/>
          <a:ext cx="1143000" cy="53011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57152</xdr:colOff>
      <xdr:row>31</xdr:row>
      <xdr:rowOff>21648</xdr:rowOff>
    </xdr:from>
    <xdr:to>
      <xdr:col>1</xdr:col>
      <xdr:colOff>962026</xdr:colOff>
      <xdr:row>32</xdr:row>
      <xdr:rowOff>66675</xdr:rowOff>
    </xdr:to>
    <xdr:pic>
      <xdr:nvPicPr>
        <xdr:cNvPr id="71" name="Рисунок 70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2" y="16376073"/>
          <a:ext cx="904874" cy="74035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32</xdr:row>
      <xdr:rowOff>52287</xdr:rowOff>
    </xdr:from>
    <xdr:to>
      <xdr:col>1</xdr:col>
      <xdr:colOff>857250</xdr:colOff>
      <xdr:row>33</xdr:row>
      <xdr:rowOff>9524</xdr:rowOff>
    </xdr:to>
    <xdr:pic>
      <xdr:nvPicPr>
        <xdr:cNvPr id="72" name="Рисунок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17159187"/>
          <a:ext cx="771525" cy="65256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76203</xdr:colOff>
      <xdr:row>32</xdr:row>
      <xdr:rowOff>32199</xdr:rowOff>
    </xdr:from>
    <xdr:to>
      <xdr:col>0</xdr:col>
      <xdr:colOff>876301</xdr:colOff>
      <xdr:row>32</xdr:row>
      <xdr:rowOff>657225</xdr:rowOff>
    </xdr:to>
    <xdr:pic>
      <xdr:nvPicPr>
        <xdr:cNvPr id="73" name="Рисунок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3" y="21492024"/>
          <a:ext cx="800098" cy="6250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</xdr:colOff>
      <xdr:row>31</xdr:row>
      <xdr:rowOff>19049</xdr:rowOff>
    </xdr:from>
    <xdr:to>
      <xdr:col>0</xdr:col>
      <xdr:colOff>870360</xdr:colOff>
      <xdr:row>31</xdr:row>
      <xdr:rowOff>676274</xdr:rowOff>
    </xdr:to>
    <xdr:pic>
      <xdr:nvPicPr>
        <xdr:cNvPr id="74" name="Рисунок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2" y="20726399"/>
          <a:ext cx="832258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40</xdr:row>
      <xdr:rowOff>22083</xdr:rowOff>
    </xdr:from>
    <xdr:to>
      <xdr:col>0</xdr:col>
      <xdr:colOff>895350</xdr:colOff>
      <xdr:row>40</xdr:row>
      <xdr:rowOff>666749</xdr:rowOff>
    </xdr:to>
    <xdr:pic>
      <xdr:nvPicPr>
        <xdr:cNvPr id="75" name="Рисунок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19929333"/>
          <a:ext cx="819149" cy="64466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41</xdr:row>
      <xdr:rowOff>25877</xdr:rowOff>
    </xdr:from>
    <xdr:to>
      <xdr:col>0</xdr:col>
      <xdr:colOff>876300</xdr:colOff>
      <xdr:row>41</xdr:row>
      <xdr:rowOff>650161</xdr:rowOff>
    </xdr:to>
    <xdr:pic>
      <xdr:nvPicPr>
        <xdr:cNvPr id="76" name="Рисунок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6" y="20628452"/>
          <a:ext cx="809624" cy="624284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40</xdr:row>
      <xdr:rowOff>19050</xdr:rowOff>
    </xdr:from>
    <xdr:to>
      <xdr:col>1</xdr:col>
      <xdr:colOff>778021</xdr:colOff>
      <xdr:row>41</xdr:row>
      <xdr:rowOff>2604</xdr:rowOff>
    </xdr:to>
    <xdr:pic>
      <xdr:nvPicPr>
        <xdr:cNvPr id="78" name="Рисунок 7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1" y="19926300"/>
          <a:ext cx="549420" cy="67887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41</xdr:row>
      <xdr:rowOff>34103</xdr:rowOff>
    </xdr:from>
    <xdr:to>
      <xdr:col>1</xdr:col>
      <xdr:colOff>942975</xdr:colOff>
      <xdr:row>41</xdr:row>
      <xdr:rowOff>643167</xdr:rowOff>
    </xdr:to>
    <xdr:pic>
      <xdr:nvPicPr>
        <xdr:cNvPr id="79" name="Рисунок 7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076" y="20636678"/>
          <a:ext cx="876299" cy="609064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247651</xdr:colOff>
      <xdr:row>44</xdr:row>
      <xdr:rowOff>21401</xdr:rowOff>
    </xdr:from>
    <xdr:to>
      <xdr:col>1</xdr:col>
      <xdr:colOff>742950</xdr:colOff>
      <xdr:row>45</xdr:row>
      <xdr:rowOff>19049</xdr:rowOff>
    </xdr:to>
    <xdr:pic>
      <xdr:nvPicPr>
        <xdr:cNvPr id="80" name="Рисунок 7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051" y="22709951"/>
          <a:ext cx="495299" cy="69297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49</xdr:row>
      <xdr:rowOff>24112</xdr:rowOff>
    </xdr:from>
    <xdr:to>
      <xdr:col>1</xdr:col>
      <xdr:colOff>723901</xdr:colOff>
      <xdr:row>50</xdr:row>
      <xdr:rowOff>9524</xdr:rowOff>
    </xdr:to>
    <xdr:pic>
      <xdr:nvPicPr>
        <xdr:cNvPr id="81" name="Рисунок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1" y="24103312"/>
          <a:ext cx="495300" cy="680737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180977</xdr:colOff>
      <xdr:row>49</xdr:row>
      <xdr:rowOff>686624</xdr:rowOff>
    </xdr:from>
    <xdr:to>
      <xdr:col>1</xdr:col>
      <xdr:colOff>711114</xdr:colOff>
      <xdr:row>51</xdr:row>
      <xdr:rowOff>85726</xdr:rowOff>
    </xdr:to>
    <xdr:pic>
      <xdr:nvPicPr>
        <xdr:cNvPr id="82" name="Рисунок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7" y="24765824"/>
          <a:ext cx="530137" cy="789752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51</xdr:row>
      <xdr:rowOff>57150</xdr:rowOff>
    </xdr:from>
    <xdr:to>
      <xdr:col>1</xdr:col>
      <xdr:colOff>730104</xdr:colOff>
      <xdr:row>52</xdr:row>
      <xdr:rowOff>28575</xdr:rowOff>
    </xdr:to>
    <xdr:pic>
      <xdr:nvPicPr>
        <xdr:cNvPr id="83" name="Рисунок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6" y="32308800"/>
          <a:ext cx="45387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44</xdr:row>
      <xdr:rowOff>60605</xdr:rowOff>
    </xdr:from>
    <xdr:to>
      <xdr:col>0</xdr:col>
      <xdr:colOff>885825</xdr:colOff>
      <xdr:row>44</xdr:row>
      <xdr:rowOff>657224</xdr:rowOff>
    </xdr:to>
    <xdr:pic>
      <xdr:nvPicPr>
        <xdr:cNvPr id="84" name="Рисунок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29226155"/>
          <a:ext cx="781049" cy="59661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49</xdr:row>
      <xdr:rowOff>35789</xdr:rowOff>
    </xdr:from>
    <xdr:to>
      <xdr:col>0</xdr:col>
      <xdr:colOff>866775</xdr:colOff>
      <xdr:row>49</xdr:row>
      <xdr:rowOff>676275</xdr:rowOff>
    </xdr:to>
    <xdr:pic>
      <xdr:nvPicPr>
        <xdr:cNvPr id="85" name="Рисунок 8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32677964"/>
          <a:ext cx="819149" cy="6404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50</xdr:row>
      <xdr:rowOff>9524</xdr:rowOff>
    </xdr:from>
    <xdr:to>
      <xdr:col>0</xdr:col>
      <xdr:colOff>875859</xdr:colOff>
      <xdr:row>50</xdr:row>
      <xdr:rowOff>666749</xdr:rowOff>
    </xdr:to>
    <xdr:pic>
      <xdr:nvPicPr>
        <xdr:cNvPr id="86" name="Рисунок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1" y="33347024"/>
          <a:ext cx="837758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51</xdr:row>
      <xdr:rowOff>38100</xdr:rowOff>
    </xdr:from>
    <xdr:to>
      <xdr:col>0</xdr:col>
      <xdr:colOff>887064</xdr:colOff>
      <xdr:row>51</xdr:row>
      <xdr:rowOff>676274</xdr:rowOff>
    </xdr:to>
    <xdr:pic>
      <xdr:nvPicPr>
        <xdr:cNvPr id="87" name="Рисунок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4070925"/>
          <a:ext cx="820389" cy="63817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47627</xdr:colOff>
      <xdr:row>45</xdr:row>
      <xdr:rowOff>638175</xdr:rowOff>
    </xdr:from>
    <xdr:to>
      <xdr:col>0</xdr:col>
      <xdr:colOff>838200</xdr:colOff>
      <xdr:row>47</xdr:row>
      <xdr:rowOff>38098</xdr:rowOff>
    </xdr:to>
    <xdr:pic>
      <xdr:nvPicPr>
        <xdr:cNvPr id="77" name="Рисунок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7" y="28413075"/>
          <a:ext cx="790573" cy="79057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46</xdr:row>
      <xdr:rowOff>47625</xdr:rowOff>
    </xdr:from>
    <xdr:to>
      <xdr:col>1</xdr:col>
      <xdr:colOff>400050</xdr:colOff>
      <xdr:row>46</xdr:row>
      <xdr:rowOff>389780</xdr:rowOff>
    </xdr:to>
    <xdr:pic>
      <xdr:nvPicPr>
        <xdr:cNvPr id="89" name="Рисунок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1" y="28517850"/>
          <a:ext cx="400049" cy="342155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619126</xdr:colOff>
      <xdr:row>46</xdr:row>
      <xdr:rowOff>10214</xdr:rowOff>
    </xdr:from>
    <xdr:to>
      <xdr:col>2</xdr:col>
      <xdr:colOff>8524</xdr:colOff>
      <xdr:row>46</xdr:row>
      <xdr:rowOff>409575</xdr:rowOff>
    </xdr:to>
    <xdr:pic>
      <xdr:nvPicPr>
        <xdr:cNvPr id="90" name="Рисунок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526" y="28480439"/>
          <a:ext cx="437148" cy="399361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314326</xdr:colOff>
      <xdr:row>46</xdr:row>
      <xdr:rowOff>304801</xdr:rowOff>
    </xdr:from>
    <xdr:to>
      <xdr:col>1</xdr:col>
      <xdr:colOff>704850</xdr:colOff>
      <xdr:row>46</xdr:row>
      <xdr:rowOff>667305</xdr:rowOff>
    </xdr:to>
    <xdr:pic>
      <xdr:nvPicPr>
        <xdr:cNvPr id="91" name="Рисунок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6" y="28775026"/>
          <a:ext cx="390524" cy="36250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46</xdr:row>
      <xdr:rowOff>628650</xdr:rowOff>
    </xdr:from>
    <xdr:to>
      <xdr:col>0</xdr:col>
      <xdr:colOff>885826</xdr:colOff>
      <xdr:row>48</xdr:row>
      <xdr:rowOff>76200</xdr:rowOff>
    </xdr:to>
    <xdr:pic>
      <xdr:nvPicPr>
        <xdr:cNvPr id="92" name="Рисунок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2909887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47</xdr:row>
      <xdr:rowOff>233919</xdr:rowOff>
    </xdr:from>
    <xdr:to>
      <xdr:col>1</xdr:col>
      <xdr:colOff>990600</xdr:colOff>
      <xdr:row>47</xdr:row>
      <xdr:rowOff>659899</xdr:rowOff>
    </xdr:to>
    <xdr:pic>
      <xdr:nvPicPr>
        <xdr:cNvPr id="94" name="Рисунок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50" y="29399469"/>
          <a:ext cx="438150" cy="42598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47628</xdr:colOff>
      <xdr:row>47</xdr:row>
      <xdr:rowOff>57151</xdr:rowOff>
    </xdr:from>
    <xdr:to>
      <xdr:col>1</xdr:col>
      <xdr:colOff>542150</xdr:colOff>
      <xdr:row>47</xdr:row>
      <xdr:rowOff>533400</xdr:rowOff>
    </xdr:to>
    <xdr:pic>
      <xdr:nvPicPr>
        <xdr:cNvPr id="95" name="Рисунок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8" y="29222701"/>
          <a:ext cx="4945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47</xdr:row>
      <xdr:rowOff>609600</xdr:rowOff>
    </xdr:from>
    <xdr:to>
      <xdr:col>0</xdr:col>
      <xdr:colOff>857250</xdr:colOff>
      <xdr:row>49</xdr:row>
      <xdr:rowOff>38100</xdr:rowOff>
    </xdr:to>
    <xdr:pic>
      <xdr:nvPicPr>
        <xdr:cNvPr id="97" name="Рисунок 9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9775150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47</xdr:row>
      <xdr:rowOff>638175</xdr:rowOff>
    </xdr:from>
    <xdr:to>
      <xdr:col>1</xdr:col>
      <xdr:colOff>809624</xdr:colOff>
      <xdr:row>49</xdr:row>
      <xdr:rowOff>19048</xdr:rowOff>
    </xdr:to>
    <xdr:pic>
      <xdr:nvPicPr>
        <xdr:cNvPr id="98" name="Рисунок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1" y="34794825"/>
          <a:ext cx="771523" cy="7715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54</xdr:row>
      <xdr:rowOff>123824</xdr:rowOff>
    </xdr:from>
    <xdr:to>
      <xdr:col>1</xdr:col>
      <xdr:colOff>542925</xdr:colOff>
      <xdr:row>54</xdr:row>
      <xdr:rowOff>657223</xdr:rowOff>
    </xdr:to>
    <xdr:pic>
      <xdr:nvPicPr>
        <xdr:cNvPr id="88" name="Рисунок 87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BEBA8EAE-BF5A-486C-A8C5-ECC9F3942E4B}">
              <a14:imgProps xmlns:a14="http://schemas.microsoft.com/office/drawing/2010/main">
                <a14:imgLayer r:embed="rId89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6" y="33318449"/>
          <a:ext cx="53339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54</xdr:row>
      <xdr:rowOff>152400</xdr:rowOff>
    </xdr:from>
    <xdr:to>
      <xdr:col>2</xdr:col>
      <xdr:colOff>0</xdr:colOff>
      <xdr:row>54</xdr:row>
      <xdr:rowOff>666749</xdr:rowOff>
    </xdr:to>
    <xdr:pic>
      <xdr:nvPicPr>
        <xdr:cNvPr id="93" name="Рисунок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BEBA8EAE-BF5A-486C-A8C5-ECC9F3942E4B}">
              <a14:imgProps xmlns:a14="http://schemas.microsoft.com/office/drawing/2010/main">
                <a14:imgLayer r:embed="rId91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1" y="33347025"/>
          <a:ext cx="514349" cy="51434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54</xdr:row>
      <xdr:rowOff>28575</xdr:rowOff>
    </xdr:from>
    <xdr:to>
      <xdr:col>0</xdr:col>
      <xdr:colOff>858103</xdr:colOff>
      <xdr:row>54</xdr:row>
      <xdr:rowOff>647700</xdr:rowOff>
    </xdr:to>
    <xdr:pic>
      <xdr:nvPicPr>
        <xdr:cNvPr id="96" name="Рисунок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33223200"/>
          <a:ext cx="78190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10</xdr:row>
      <xdr:rowOff>0</xdr:rowOff>
    </xdr:from>
    <xdr:to>
      <xdr:col>1</xdr:col>
      <xdr:colOff>4705</xdr:colOff>
      <xdr:row>10</xdr:row>
      <xdr:rowOff>675830</xdr:rowOff>
    </xdr:to>
    <xdr:pic>
      <xdr:nvPicPr>
        <xdr:cNvPr id="99" name="Рисунок 98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1" y="6012180"/>
          <a:ext cx="884814" cy="67583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</xdr:row>
      <xdr:rowOff>56030</xdr:rowOff>
    </xdr:from>
    <xdr:to>
      <xdr:col>1</xdr:col>
      <xdr:colOff>1000125</xdr:colOff>
      <xdr:row>10</xdr:row>
      <xdr:rowOff>685123</xdr:rowOff>
    </xdr:to>
    <xdr:pic>
      <xdr:nvPicPr>
        <xdr:cNvPr id="100" name="Рисунок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" y="6047255"/>
          <a:ext cx="904875" cy="62909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55</xdr:row>
      <xdr:rowOff>38100</xdr:rowOff>
    </xdr:from>
    <xdr:to>
      <xdr:col>0</xdr:col>
      <xdr:colOff>855666</xdr:colOff>
      <xdr:row>55</xdr:row>
      <xdr:rowOff>647699</xdr:rowOff>
    </xdr:to>
    <xdr:pic>
      <xdr:nvPicPr>
        <xdr:cNvPr id="101" name="Рисунок 100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0328850"/>
          <a:ext cx="788991" cy="60959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55</xdr:row>
      <xdr:rowOff>30902</xdr:rowOff>
    </xdr:from>
    <xdr:to>
      <xdr:col>1</xdr:col>
      <xdr:colOff>1009650</xdr:colOff>
      <xdr:row>55</xdr:row>
      <xdr:rowOff>685110</xdr:rowOff>
    </xdr:to>
    <xdr:pic>
      <xdr:nvPicPr>
        <xdr:cNvPr id="102" name="Рисунок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BEBA8EAE-BF5A-486C-A8C5-ECC9F3942E4B}">
              <a14:imgProps xmlns:a14="http://schemas.microsoft.com/office/drawing/2010/main">
                <a14:imgLayer r:embed="rId98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1" y="34616177"/>
          <a:ext cx="952499" cy="654208"/>
        </a:xfrm>
        <a:prstGeom prst="rect">
          <a:avLst/>
        </a:prstGeom>
      </xdr:spPr>
    </xdr:pic>
    <xdr:clientData/>
  </xdr:twoCellAnchor>
  <xdr:twoCellAnchor editAs="oneCell">
    <xdr:from>
      <xdr:col>0</xdr:col>
      <xdr:colOff>289561</xdr:colOff>
      <xdr:row>1</xdr:row>
      <xdr:rowOff>225272</xdr:rowOff>
    </xdr:from>
    <xdr:to>
      <xdr:col>2</xdr:col>
      <xdr:colOff>426721</xdr:colOff>
      <xdr:row>1</xdr:row>
      <xdr:rowOff>2232660</xdr:rowOff>
    </xdr:to>
    <xdr:pic>
      <xdr:nvPicPr>
        <xdr:cNvPr id="103" name="Рисунок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1" y="598652"/>
          <a:ext cx="2148840" cy="2007388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80</xdr:row>
      <xdr:rowOff>15240</xdr:rowOff>
    </xdr:from>
    <xdr:to>
      <xdr:col>1</xdr:col>
      <xdr:colOff>792973</xdr:colOff>
      <xdr:row>80</xdr:row>
      <xdr:rowOff>673100</xdr:rowOff>
    </xdr:to>
    <xdr:pic>
      <xdr:nvPicPr>
        <xdr:cNvPr id="104" name="Рисунок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7281" y="35501580"/>
          <a:ext cx="632952" cy="657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609600</xdr:rowOff>
    </xdr:from>
    <xdr:to>
      <xdr:col>0</xdr:col>
      <xdr:colOff>876300</xdr:colOff>
      <xdr:row>57</xdr:row>
      <xdr:rowOff>49178</xdr:rowOff>
    </xdr:to>
    <xdr:pic>
      <xdr:nvPicPr>
        <xdr:cNvPr id="105" name="Рисунок 104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976050"/>
          <a:ext cx="876300" cy="830228"/>
        </a:xfrm>
        <a:prstGeom prst="rect">
          <a:avLst/>
        </a:prstGeom>
      </xdr:spPr>
    </xdr:pic>
    <xdr:clientData/>
  </xdr:twoCellAnchor>
  <xdr:twoCellAnchor editAs="oneCell">
    <xdr:from>
      <xdr:col>1</xdr:col>
      <xdr:colOff>216176</xdr:colOff>
      <xdr:row>55</xdr:row>
      <xdr:rowOff>685800</xdr:rowOff>
    </xdr:from>
    <xdr:to>
      <xdr:col>1</xdr:col>
      <xdr:colOff>809625</xdr:colOff>
      <xdr:row>56</xdr:row>
      <xdr:rowOff>690476</xdr:rowOff>
    </xdr:to>
    <xdr:pic>
      <xdr:nvPicPr>
        <xdr:cNvPr id="107" name="Рисунок 106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0576" y="38890575"/>
          <a:ext cx="593449" cy="70000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24</xdr:row>
      <xdr:rowOff>19051</xdr:rowOff>
    </xdr:from>
    <xdr:to>
      <xdr:col>0</xdr:col>
      <xdr:colOff>895350</xdr:colOff>
      <xdr:row>24</xdr:row>
      <xdr:rowOff>679739</xdr:rowOff>
    </xdr:to>
    <xdr:pic>
      <xdr:nvPicPr>
        <xdr:cNvPr id="106" name="Рисунок 105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6" y="16554451"/>
          <a:ext cx="828674" cy="660688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23</xdr:row>
      <xdr:rowOff>686438</xdr:rowOff>
    </xdr:from>
    <xdr:to>
      <xdr:col>1</xdr:col>
      <xdr:colOff>857250</xdr:colOff>
      <xdr:row>25</xdr:row>
      <xdr:rowOff>0</xdr:rowOff>
    </xdr:to>
    <xdr:pic>
      <xdr:nvPicPr>
        <xdr:cNvPr id="108" name="Рисунок 107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" y="14411963"/>
          <a:ext cx="523875" cy="7042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57152</xdr:colOff>
      <xdr:row>57</xdr:row>
      <xdr:rowOff>61789</xdr:rowOff>
    </xdr:from>
    <xdr:to>
      <xdr:col>0</xdr:col>
      <xdr:colOff>885825</xdr:colOff>
      <xdr:row>58</xdr:row>
      <xdr:rowOff>26790</xdr:rowOff>
    </xdr:to>
    <xdr:pic>
      <xdr:nvPicPr>
        <xdr:cNvPr id="110" name="Рисунок 109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2" y="40228714"/>
          <a:ext cx="828673" cy="660326"/>
        </a:xfrm>
        <a:prstGeom prst="rect">
          <a:avLst/>
        </a:prstGeom>
      </xdr:spPr>
    </xdr:pic>
    <xdr:clientData/>
  </xdr:twoCellAnchor>
  <xdr:twoCellAnchor editAs="oneCell">
    <xdr:from>
      <xdr:col>0</xdr:col>
      <xdr:colOff>847725</xdr:colOff>
      <xdr:row>56</xdr:row>
      <xdr:rowOff>666750</xdr:rowOff>
    </xdr:from>
    <xdr:to>
      <xdr:col>1</xdr:col>
      <xdr:colOff>447675</xdr:colOff>
      <xdr:row>57</xdr:row>
      <xdr:rowOff>485775</xdr:rowOff>
    </xdr:to>
    <xdr:pic>
      <xdr:nvPicPr>
        <xdr:cNvPr id="111" name="Рисунок 110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7725" y="4406265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676276</xdr:colOff>
      <xdr:row>56</xdr:row>
      <xdr:rowOff>685800</xdr:rowOff>
    </xdr:from>
    <xdr:to>
      <xdr:col>2</xdr:col>
      <xdr:colOff>114300</xdr:colOff>
      <xdr:row>57</xdr:row>
      <xdr:rowOff>476249</xdr:rowOff>
    </xdr:to>
    <xdr:pic>
      <xdr:nvPicPr>
        <xdr:cNvPr id="112" name="Рисунок 111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6" y="44081700"/>
          <a:ext cx="485774" cy="4857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57</xdr:row>
      <xdr:rowOff>247650</xdr:rowOff>
    </xdr:from>
    <xdr:to>
      <xdr:col>1</xdr:col>
      <xdr:colOff>809626</xdr:colOff>
      <xdr:row>58</xdr:row>
      <xdr:rowOff>38099</xdr:rowOff>
    </xdr:to>
    <xdr:pic>
      <xdr:nvPicPr>
        <xdr:cNvPr id="113" name="Рисунок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2" y="44338875"/>
          <a:ext cx="485774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51</xdr:row>
      <xdr:rowOff>609598</xdr:rowOff>
    </xdr:from>
    <xdr:to>
      <xdr:col>0</xdr:col>
      <xdr:colOff>847725</xdr:colOff>
      <xdr:row>53</xdr:row>
      <xdr:rowOff>9523</xdr:rowOff>
    </xdr:to>
    <xdr:pic>
      <xdr:nvPicPr>
        <xdr:cNvPr id="109" name="Рисунок 108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4642423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52</xdr:row>
      <xdr:rowOff>25937</xdr:rowOff>
    </xdr:from>
    <xdr:to>
      <xdr:col>1</xdr:col>
      <xdr:colOff>838200</xdr:colOff>
      <xdr:row>53</xdr:row>
      <xdr:rowOff>19877</xdr:rowOff>
    </xdr:to>
    <xdr:pic>
      <xdr:nvPicPr>
        <xdr:cNvPr id="114" name="Рисунок 11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6" y="32668112"/>
          <a:ext cx="561974" cy="68926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57</xdr:row>
      <xdr:rowOff>638176</xdr:rowOff>
    </xdr:from>
    <xdr:to>
      <xdr:col>0</xdr:col>
      <xdr:colOff>847726</xdr:colOff>
      <xdr:row>59</xdr:row>
      <xdr:rowOff>66676</xdr:rowOff>
    </xdr:to>
    <xdr:pic>
      <xdr:nvPicPr>
        <xdr:cNvPr id="116" name="Рисунок 115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42319576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666750</xdr:rowOff>
    </xdr:from>
    <xdr:to>
      <xdr:col>0</xdr:col>
      <xdr:colOff>836277</xdr:colOff>
      <xdr:row>60</xdr:row>
      <xdr:rowOff>638174</xdr:rowOff>
    </xdr:to>
    <xdr:pic>
      <xdr:nvPicPr>
        <xdr:cNvPr id="115" name="Рисунок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757975"/>
          <a:ext cx="836277" cy="666749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342901</xdr:colOff>
      <xdr:row>60</xdr:row>
      <xdr:rowOff>304800</xdr:rowOff>
    </xdr:from>
    <xdr:to>
      <xdr:col>1</xdr:col>
      <xdr:colOff>704850</xdr:colOff>
      <xdr:row>60</xdr:row>
      <xdr:rowOff>666749</xdr:rowOff>
    </xdr:to>
    <xdr:pic>
      <xdr:nvPicPr>
        <xdr:cNvPr id="118" name="Рисунок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1" y="41290875"/>
          <a:ext cx="361949" cy="3619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19052</xdr:colOff>
      <xdr:row>60</xdr:row>
      <xdr:rowOff>0</xdr:rowOff>
    </xdr:from>
    <xdr:to>
      <xdr:col>1</xdr:col>
      <xdr:colOff>428626</xdr:colOff>
      <xdr:row>60</xdr:row>
      <xdr:rowOff>409574</xdr:rowOff>
    </xdr:to>
    <xdr:pic>
      <xdr:nvPicPr>
        <xdr:cNvPr id="121" name="Рисунок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2" y="40986075"/>
          <a:ext cx="409574" cy="409574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676277</xdr:colOff>
      <xdr:row>60</xdr:row>
      <xdr:rowOff>9525</xdr:rowOff>
    </xdr:from>
    <xdr:to>
      <xdr:col>2</xdr:col>
      <xdr:colOff>19051</xdr:colOff>
      <xdr:row>60</xdr:row>
      <xdr:rowOff>400049</xdr:rowOff>
    </xdr:to>
    <xdr:pic>
      <xdr:nvPicPr>
        <xdr:cNvPr id="122" name="Рисунок 12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7" y="40995600"/>
          <a:ext cx="390524" cy="390524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</xdr:row>
      <xdr:rowOff>2257425</xdr:rowOff>
    </xdr:from>
    <xdr:to>
      <xdr:col>1</xdr:col>
      <xdr:colOff>789951</xdr:colOff>
      <xdr:row>6</xdr:row>
      <xdr:rowOff>85724</xdr:rowOff>
    </xdr:to>
    <xdr:pic>
      <xdr:nvPicPr>
        <xdr:cNvPr id="119" name="Рисунок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0" y="5715000"/>
          <a:ext cx="561351" cy="78104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2228850</xdr:rowOff>
    </xdr:from>
    <xdr:to>
      <xdr:col>0</xdr:col>
      <xdr:colOff>895348</xdr:colOff>
      <xdr:row>6</xdr:row>
      <xdr:rowOff>161923</xdr:rowOff>
    </xdr:to>
    <xdr:pic>
      <xdr:nvPicPr>
        <xdr:cNvPr id="120" name="Рисунок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686425"/>
          <a:ext cx="857248" cy="857248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32</xdr:row>
      <xdr:rowOff>712154</xdr:rowOff>
    </xdr:from>
    <xdr:to>
      <xdr:col>1</xdr:col>
      <xdr:colOff>809625</xdr:colOff>
      <xdr:row>34</xdr:row>
      <xdr:rowOff>38099</xdr:rowOff>
    </xdr:to>
    <xdr:pic>
      <xdr:nvPicPr>
        <xdr:cNvPr id="123" name="Рисунок 1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20086004"/>
          <a:ext cx="542925" cy="7356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32</xdr:row>
      <xdr:rowOff>628649</xdr:rowOff>
    </xdr:from>
    <xdr:to>
      <xdr:col>0</xdr:col>
      <xdr:colOff>885825</xdr:colOff>
      <xdr:row>34</xdr:row>
      <xdr:rowOff>85724</xdr:rowOff>
    </xdr:to>
    <xdr:pic>
      <xdr:nvPicPr>
        <xdr:cNvPr id="124" name="Рисунок 12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0002499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34</xdr:row>
      <xdr:rowOff>48888</xdr:rowOff>
    </xdr:from>
    <xdr:to>
      <xdr:col>1</xdr:col>
      <xdr:colOff>828675</xdr:colOff>
      <xdr:row>35</xdr:row>
      <xdr:rowOff>20188</xdr:rowOff>
    </xdr:to>
    <xdr:pic>
      <xdr:nvPicPr>
        <xdr:cNvPr id="125" name="Рисунок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6" y="20851488"/>
          <a:ext cx="590549" cy="6666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33</xdr:row>
      <xdr:rowOff>647700</xdr:rowOff>
    </xdr:from>
    <xdr:to>
      <xdr:col>0</xdr:col>
      <xdr:colOff>895350</xdr:colOff>
      <xdr:row>35</xdr:row>
      <xdr:rowOff>123824</xdr:rowOff>
    </xdr:to>
    <xdr:pic>
      <xdr:nvPicPr>
        <xdr:cNvPr id="126" name="Рисунок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20735925"/>
          <a:ext cx="866774" cy="8667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34</xdr:row>
      <xdr:rowOff>695324</xdr:rowOff>
    </xdr:from>
    <xdr:to>
      <xdr:col>1</xdr:col>
      <xdr:colOff>820938</xdr:colOff>
      <xdr:row>36</xdr:row>
      <xdr:rowOff>76199</xdr:rowOff>
    </xdr:to>
    <xdr:pic>
      <xdr:nvPicPr>
        <xdr:cNvPr id="127" name="Рисунок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0" y="21497924"/>
          <a:ext cx="497088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34</xdr:row>
      <xdr:rowOff>627697</xdr:rowOff>
    </xdr:from>
    <xdr:to>
      <xdr:col>0</xdr:col>
      <xdr:colOff>877254</xdr:colOff>
      <xdr:row>36</xdr:row>
      <xdr:rowOff>85725</xdr:rowOff>
    </xdr:to>
    <xdr:pic>
      <xdr:nvPicPr>
        <xdr:cNvPr id="128" name="Рисунок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21430297"/>
          <a:ext cx="848678" cy="848678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21</xdr:row>
      <xdr:rowOff>638206</xdr:rowOff>
    </xdr:from>
    <xdr:to>
      <xdr:col>1</xdr:col>
      <xdr:colOff>847725</xdr:colOff>
      <xdr:row>23</xdr:row>
      <xdr:rowOff>75441</xdr:rowOff>
    </xdr:to>
    <xdr:pic>
      <xdr:nvPicPr>
        <xdr:cNvPr id="129" name="Рисунок 12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5" y="14392306"/>
          <a:ext cx="533400" cy="82788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21</xdr:row>
      <xdr:rowOff>600074</xdr:rowOff>
    </xdr:from>
    <xdr:to>
      <xdr:col>0</xdr:col>
      <xdr:colOff>894398</xdr:colOff>
      <xdr:row>23</xdr:row>
      <xdr:rowOff>84771</xdr:rowOff>
    </xdr:to>
    <xdr:pic>
      <xdr:nvPicPr>
        <xdr:cNvPr id="130" name="Рисунок 12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1" y="14354174"/>
          <a:ext cx="875347" cy="875347"/>
        </a:xfrm>
        <a:prstGeom prst="rect">
          <a:avLst/>
        </a:prstGeom>
      </xdr:spPr>
    </xdr:pic>
    <xdr:clientData/>
  </xdr:twoCellAnchor>
  <xdr:twoCellAnchor editAs="oneCell">
    <xdr:from>
      <xdr:col>0</xdr:col>
      <xdr:colOff>9527</xdr:colOff>
      <xdr:row>7</xdr:row>
      <xdr:rowOff>600074</xdr:rowOff>
    </xdr:from>
    <xdr:to>
      <xdr:col>0</xdr:col>
      <xdr:colOff>895351</xdr:colOff>
      <xdr:row>9</xdr:row>
      <xdr:rowOff>95248</xdr:rowOff>
    </xdr:to>
    <xdr:pic>
      <xdr:nvPicPr>
        <xdr:cNvPr id="131" name="Рисунок 13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7" y="5953124"/>
          <a:ext cx="885824" cy="88582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</xdr:row>
      <xdr:rowOff>19049</xdr:rowOff>
    </xdr:from>
    <xdr:to>
      <xdr:col>1</xdr:col>
      <xdr:colOff>847725</xdr:colOff>
      <xdr:row>9</xdr:row>
      <xdr:rowOff>19049</xdr:rowOff>
    </xdr:to>
    <xdr:pic>
      <xdr:nvPicPr>
        <xdr:cNvPr id="132" name="Рисунок 13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6067424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29</xdr:row>
      <xdr:rowOff>619124</xdr:rowOff>
    </xdr:from>
    <xdr:to>
      <xdr:col>0</xdr:col>
      <xdr:colOff>885825</xdr:colOff>
      <xdr:row>31</xdr:row>
      <xdr:rowOff>57149</xdr:rowOff>
    </xdr:to>
    <xdr:pic>
      <xdr:nvPicPr>
        <xdr:cNvPr id="133" name="Рисунок 13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22345649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30</xdr:row>
      <xdr:rowOff>14074</xdr:rowOff>
    </xdr:from>
    <xdr:to>
      <xdr:col>1</xdr:col>
      <xdr:colOff>886084</xdr:colOff>
      <xdr:row>31</xdr:row>
      <xdr:rowOff>28575</xdr:rowOff>
    </xdr:to>
    <xdr:pic>
      <xdr:nvPicPr>
        <xdr:cNvPr id="134" name="Рисунок 13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850" y="20026099"/>
          <a:ext cx="714634" cy="7098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60</xdr:row>
      <xdr:rowOff>609600</xdr:rowOff>
    </xdr:from>
    <xdr:to>
      <xdr:col>0</xdr:col>
      <xdr:colOff>885825</xdr:colOff>
      <xdr:row>62</xdr:row>
      <xdr:rowOff>57150</xdr:rowOff>
    </xdr:to>
    <xdr:pic>
      <xdr:nvPicPr>
        <xdr:cNvPr id="135" name="Рисунок 13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436816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895352</xdr:colOff>
      <xdr:row>60</xdr:row>
      <xdr:rowOff>685800</xdr:rowOff>
    </xdr:from>
    <xdr:to>
      <xdr:col>1</xdr:col>
      <xdr:colOff>437198</xdr:colOff>
      <xdr:row>61</xdr:row>
      <xdr:rowOff>446721</xdr:rowOff>
    </xdr:to>
    <xdr:pic>
      <xdr:nvPicPr>
        <xdr:cNvPr id="136" name="Рисунок 13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2" y="43757850"/>
          <a:ext cx="456246" cy="456246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638176</xdr:colOff>
      <xdr:row>60</xdr:row>
      <xdr:rowOff>685800</xdr:rowOff>
    </xdr:from>
    <xdr:to>
      <xdr:col>2</xdr:col>
      <xdr:colOff>37148</xdr:colOff>
      <xdr:row>61</xdr:row>
      <xdr:rowOff>437197</xdr:rowOff>
    </xdr:to>
    <xdr:pic>
      <xdr:nvPicPr>
        <xdr:cNvPr id="137" name="Рисунок 13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6" y="43757850"/>
          <a:ext cx="446722" cy="446722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333376</xdr:colOff>
      <xdr:row>61</xdr:row>
      <xdr:rowOff>266699</xdr:rowOff>
    </xdr:from>
    <xdr:to>
      <xdr:col>1</xdr:col>
      <xdr:colOff>770573</xdr:colOff>
      <xdr:row>62</xdr:row>
      <xdr:rowOff>8571</xdr:rowOff>
    </xdr:to>
    <xdr:pic>
      <xdr:nvPicPr>
        <xdr:cNvPr id="138" name="Рисунок 13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6" y="44034074"/>
          <a:ext cx="437197" cy="437197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61</xdr:row>
      <xdr:rowOff>609598</xdr:rowOff>
    </xdr:from>
    <xdr:to>
      <xdr:col>0</xdr:col>
      <xdr:colOff>876300</xdr:colOff>
      <xdr:row>63</xdr:row>
      <xdr:rowOff>57149</xdr:rowOff>
    </xdr:to>
    <xdr:pic>
      <xdr:nvPicPr>
        <xdr:cNvPr id="139" name="Рисунок 13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" y="44376973"/>
          <a:ext cx="838201" cy="83820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61</xdr:row>
      <xdr:rowOff>647699</xdr:rowOff>
    </xdr:from>
    <xdr:to>
      <xdr:col>1</xdr:col>
      <xdr:colOff>541558</xdr:colOff>
      <xdr:row>63</xdr:row>
      <xdr:rowOff>66675</xdr:rowOff>
    </xdr:to>
    <xdr:pic>
      <xdr:nvPicPr>
        <xdr:cNvPr id="140" name="Рисунок 13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44415074"/>
          <a:ext cx="532033" cy="80962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62</xdr:row>
      <xdr:rowOff>609600</xdr:rowOff>
    </xdr:from>
    <xdr:to>
      <xdr:col>0</xdr:col>
      <xdr:colOff>885826</xdr:colOff>
      <xdr:row>64</xdr:row>
      <xdr:rowOff>76200</xdr:rowOff>
    </xdr:to>
    <xdr:pic>
      <xdr:nvPicPr>
        <xdr:cNvPr id="141" name="Рисунок 14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45072300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495301</xdr:colOff>
      <xdr:row>62</xdr:row>
      <xdr:rowOff>695324</xdr:rowOff>
    </xdr:from>
    <xdr:to>
      <xdr:col>1</xdr:col>
      <xdr:colOff>1017711</xdr:colOff>
      <xdr:row>64</xdr:row>
      <xdr:rowOff>9525</xdr:rowOff>
    </xdr:to>
    <xdr:pic>
      <xdr:nvPicPr>
        <xdr:cNvPr id="142" name="Рисунок 14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1" y="45158024"/>
          <a:ext cx="522410" cy="7048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63</xdr:row>
      <xdr:rowOff>628650</xdr:rowOff>
    </xdr:from>
    <xdr:to>
      <xdr:col>0</xdr:col>
      <xdr:colOff>838200</xdr:colOff>
      <xdr:row>65</xdr:row>
      <xdr:rowOff>47625</xdr:rowOff>
    </xdr:to>
    <xdr:pic>
      <xdr:nvPicPr>
        <xdr:cNvPr id="143" name="Рисунок 14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45786675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63</xdr:row>
      <xdr:rowOff>647700</xdr:rowOff>
    </xdr:from>
    <xdr:to>
      <xdr:col>1</xdr:col>
      <xdr:colOff>526497</xdr:colOff>
      <xdr:row>65</xdr:row>
      <xdr:rowOff>15988</xdr:rowOff>
    </xdr:to>
    <xdr:pic>
      <xdr:nvPicPr>
        <xdr:cNvPr id="144" name="Рисунок 14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6" y="45805725"/>
          <a:ext cx="516971" cy="758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608648</xdr:rowOff>
    </xdr:from>
    <xdr:to>
      <xdr:col>0</xdr:col>
      <xdr:colOff>847724</xdr:colOff>
      <xdr:row>66</xdr:row>
      <xdr:rowOff>65722</xdr:rowOff>
    </xdr:to>
    <xdr:pic>
      <xdr:nvPicPr>
        <xdr:cNvPr id="145" name="Рисунок 14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461998"/>
          <a:ext cx="847724" cy="84772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64</xdr:row>
      <xdr:rowOff>677537</xdr:rowOff>
    </xdr:from>
    <xdr:to>
      <xdr:col>1</xdr:col>
      <xdr:colOff>914400</xdr:colOff>
      <xdr:row>66</xdr:row>
      <xdr:rowOff>71258</xdr:rowOff>
    </xdr:to>
    <xdr:pic>
      <xdr:nvPicPr>
        <xdr:cNvPr id="146" name="Рисунок 14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46530887"/>
          <a:ext cx="781050" cy="78437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66</xdr:row>
      <xdr:rowOff>0</xdr:rowOff>
    </xdr:from>
    <xdr:to>
      <xdr:col>1</xdr:col>
      <xdr:colOff>757230</xdr:colOff>
      <xdr:row>67</xdr:row>
      <xdr:rowOff>57150</xdr:rowOff>
    </xdr:to>
    <xdr:pic>
      <xdr:nvPicPr>
        <xdr:cNvPr id="147" name="Рисунок 14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1" y="50349150"/>
          <a:ext cx="52862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65</xdr:row>
      <xdr:rowOff>689867</xdr:rowOff>
    </xdr:from>
    <xdr:to>
      <xdr:col>0</xdr:col>
      <xdr:colOff>876299</xdr:colOff>
      <xdr:row>66</xdr:row>
      <xdr:rowOff>685800</xdr:rowOff>
    </xdr:to>
    <xdr:pic>
      <xdr:nvPicPr>
        <xdr:cNvPr id="148" name="Рисунок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" y="48391067"/>
          <a:ext cx="866775" cy="6912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628650</xdr:rowOff>
    </xdr:from>
    <xdr:to>
      <xdr:col>0</xdr:col>
      <xdr:colOff>838200</xdr:colOff>
      <xdr:row>60</xdr:row>
      <xdr:rowOff>76200</xdr:rowOff>
    </xdr:to>
    <xdr:pic>
      <xdr:nvPicPr>
        <xdr:cNvPr id="149" name="Рисунок 14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0245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895920</xdr:colOff>
      <xdr:row>58</xdr:row>
      <xdr:rowOff>476250</xdr:rowOff>
    </xdr:from>
    <xdr:to>
      <xdr:col>1</xdr:col>
      <xdr:colOff>458961</xdr:colOff>
      <xdr:row>60</xdr:row>
      <xdr:rowOff>9523</xdr:rowOff>
    </xdr:to>
    <xdr:pic>
      <xdr:nvPicPr>
        <xdr:cNvPr id="150" name="Рисунок 14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95920" y="43872150"/>
          <a:ext cx="477441" cy="923923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542926</xdr:colOff>
      <xdr:row>57</xdr:row>
      <xdr:rowOff>658160</xdr:rowOff>
    </xdr:from>
    <xdr:to>
      <xdr:col>1</xdr:col>
      <xdr:colOff>1009650</xdr:colOff>
      <xdr:row>59</xdr:row>
      <xdr:rowOff>171449</xdr:rowOff>
    </xdr:to>
    <xdr:pic>
      <xdr:nvPicPr>
        <xdr:cNvPr id="151" name="Рисунок 15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6" y="43358735"/>
          <a:ext cx="466724" cy="903939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12</xdr:row>
      <xdr:rowOff>685579</xdr:rowOff>
    </xdr:from>
    <xdr:to>
      <xdr:col>1</xdr:col>
      <xdr:colOff>1044359</xdr:colOff>
      <xdr:row>14</xdr:row>
      <xdr:rowOff>104774</xdr:rowOff>
    </xdr:to>
    <xdr:pic>
      <xdr:nvPicPr>
        <xdr:cNvPr id="152" name="Рисунок 15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4451" y="10534429"/>
          <a:ext cx="644308" cy="8098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666750</xdr:rowOff>
    </xdr:from>
    <xdr:to>
      <xdr:col>0</xdr:col>
      <xdr:colOff>884066</xdr:colOff>
      <xdr:row>13</xdr:row>
      <xdr:rowOff>676275</xdr:rowOff>
    </xdr:to>
    <xdr:pic>
      <xdr:nvPicPr>
        <xdr:cNvPr id="153" name="Рисунок 15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515600"/>
          <a:ext cx="884066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28</xdr:row>
      <xdr:rowOff>609600</xdr:rowOff>
    </xdr:from>
    <xdr:to>
      <xdr:col>1</xdr:col>
      <xdr:colOff>660328</xdr:colOff>
      <xdr:row>30</xdr:row>
      <xdr:rowOff>31474</xdr:rowOff>
    </xdr:to>
    <xdr:pic>
      <xdr:nvPicPr>
        <xdr:cNvPr id="154" name="Рисунок 15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1" y="21640800"/>
          <a:ext cx="698427" cy="8125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28577</xdr:colOff>
      <xdr:row>28</xdr:row>
      <xdr:rowOff>619125</xdr:rowOff>
    </xdr:from>
    <xdr:to>
      <xdr:col>0</xdr:col>
      <xdr:colOff>885825</xdr:colOff>
      <xdr:row>30</xdr:row>
      <xdr:rowOff>85723</xdr:rowOff>
    </xdr:to>
    <xdr:pic>
      <xdr:nvPicPr>
        <xdr:cNvPr id="117" name="Рисунок 116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7" y="21650325"/>
          <a:ext cx="857248" cy="857248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66</xdr:row>
      <xdr:rowOff>661923</xdr:rowOff>
    </xdr:from>
    <xdr:to>
      <xdr:col>1</xdr:col>
      <xdr:colOff>445444</xdr:colOff>
      <xdr:row>67</xdr:row>
      <xdr:rowOff>485776</xdr:rowOff>
    </xdr:to>
    <xdr:pic>
      <xdr:nvPicPr>
        <xdr:cNvPr id="157" name="Рисунок 15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1" y="51011073"/>
          <a:ext cx="483543" cy="519178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67</xdr:row>
      <xdr:rowOff>0</xdr:rowOff>
    </xdr:from>
    <xdr:to>
      <xdr:col>2</xdr:col>
      <xdr:colOff>134176</xdr:colOff>
      <xdr:row>67</xdr:row>
      <xdr:rowOff>493018</xdr:rowOff>
    </xdr:to>
    <xdr:pic>
      <xdr:nvPicPr>
        <xdr:cNvPr id="158" name="Рисунок 15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51044475"/>
          <a:ext cx="486601" cy="493018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67</xdr:row>
      <xdr:rowOff>266872</xdr:rowOff>
    </xdr:from>
    <xdr:to>
      <xdr:col>1</xdr:col>
      <xdr:colOff>819150</xdr:colOff>
      <xdr:row>68</xdr:row>
      <xdr:rowOff>21057</xdr:rowOff>
    </xdr:to>
    <xdr:pic>
      <xdr:nvPicPr>
        <xdr:cNvPr id="159" name="Рисунок 15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4451" y="51311347"/>
          <a:ext cx="419099" cy="4495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685800</xdr:rowOff>
    </xdr:from>
    <xdr:to>
      <xdr:col>0</xdr:col>
      <xdr:colOff>872522</xdr:colOff>
      <xdr:row>67</xdr:row>
      <xdr:rowOff>685799</xdr:rowOff>
    </xdr:to>
    <xdr:pic>
      <xdr:nvPicPr>
        <xdr:cNvPr id="160" name="Рисунок 15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034950"/>
          <a:ext cx="872522" cy="695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666749</xdr:rowOff>
    </xdr:from>
    <xdr:to>
      <xdr:col>0</xdr:col>
      <xdr:colOff>901280</xdr:colOff>
      <xdr:row>68</xdr:row>
      <xdr:rowOff>689999</xdr:rowOff>
    </xdr:to>
    <xdr:pic>
      <xdr:nvPicPr>
        <xdr:cNvPr id="155" name="Рисунок 15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711224"/>
          <a:ext cx="901280" cy="71857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67</xdr:row>
      <xdr:rowOff>685800</xdr:rowOff>
    </xdr:from>
    <xdr:to>
      <xdr:col>1</xdr:col>
      <xdr:colOff>705360</xdr:colOff>
      <xdr:row>69</xdr:row>
      <xdr:rowOff>47625</xdr:rowOff>
    </xdr:to>
    <xdr:pic>
      <xdr:nvPicPr>
        <xdr:cNvPr id="156" name="Рисунок 15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51730275"/>
          <a:ext cx="448185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38</xdr:row>
      <xdr:rowOff>692792</xdr:rowOff>
    </xdr:from>
    <xdr:to>
      <xdr:col>0</xdr:col>
      <xdr:colOff>904875</xdr:colOff>
      <xdr:row>39</xdr:row>
      <xdr:rowOff>688178</xdr:rowOff>
    </xdr:to>
    <xdr:pic>
      <xdr:nvPicPr>
        <xdr:cNvPr id="162" name="Рисунок 161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8791542"/>
          <a:ext cx="866775" cy="690711"/>
        </a:xfrm>
        <a:prstGeom prst="rect">
          <a:avLst/>
        </a:prstGeom>
      </xdr:spPr>
    </xdr:pic>
    <xdr:clientData/>
  </xdr:twoCellAnchor>
  <xdr:twoCellAnchor editAs="oneCell">
    <xdr:from>
      <xdr:col>0</xdr:col>
      <xdr:colOff>895350</xdr:colOff>
      <xdr:row>38</xdr:row>
      <xdr:rowOff>638175</xdr:rowOff>
    </xdr:from>
    <xdr:to>
      <xdr:col>1</xdr:col>
      <xdr:colOff>438150</xdr:colOff>
      <xdr:row>39</xdr:row>
      <xdr:rowOff>400050</xdr:rowOff>
    </xdr:to>
    <xdr:pic>
      <xdr:nvPicPr>
        <xdr:cNvPr id="163" name="Рисунок 338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28736925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552451</xdr:colOff>
      <xdr:row>38</xdr:row>
      <xdr:rowOff>619125</xdr:rowOff>
    </xdr:from>
    <xdr:to>
      <xdr:col>1</xdr:col>
      <xdr:colOff>1021485</xdr:colOff>
      <xdr:row>39</xdr:row>
      <xdr:rowOff>400050</xdr:rowOff>
    </xdr:to>
    <xdr:pic>
      <xdr:nvPicPr>
        <xdr:cNvPr id="164" name="Рисунок 339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6851" y="28717875"/>
          <a:ext cx="46903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39</xdr:row>
      <xdr:rowOff>323850</xdr:rowOff>
    </xdr:from>
    <xdr:to>
      <xdr:col>1</xdr:col>
      <xdr:colOff>752475</xdr:colOff>
      <xdr:row>40</xdr:row>
      <xdr:rowOff>104775</xdr:rowOff>
    </xdr:to>
    <xdr:pic>
      <xdr:nvPicPr>
        <xdr:cNvPr id="165" name="Рисунок 340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5" y="291179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12946</xdr:rowOff>
    </xdr:from>
    <xdr:to>
      <xdr:col>0</xdr:col>
      <xdr:colOff>904131</xdr:colOff>
      <xdr:row>70</xdr:row>
      <xdr:rowOff>38100</xdr:rowOff>
    </xdr:to>
    <xdr:pic>
      <xdr:nvPicPr>
        <xdr:cNvPr id="167" name="Рисунок 166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210071"/>
          <a:ext cx="904131" cy="720479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866776</xdr:colOff>
      <xdr:row>68</xdr:row>
      <xdr:rowOff>685800</xdr:rowOff>
    </xdr:from>
    <xdr:to>
      <xdr:col>1</xdr:col>
      <xdr:colOff>436166</xdr:colOff>
      <xdr:row>69</xdr:row>
      <xdr:rowOff>495300</xdr:rowOff>
    </xdr:to>
    <xdr:pic>
      <xdr:nvPicPr>
        <xdr:cNvPr id="168" name="Рисунок 2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6" y="53187600"/>
          <a:ext cx="48379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69</xdr:row>
      <xdr:rowOff>304801</xdr:rowOff>
    </xdr:from>
    <xdr:to>
      <xdr:col>1</xdr:col>
      <xdr:colOff>752475</xdr:colOff>
      <xdr:row>70</xdr:row>
      <xdr:rowOff>105570</xdr:rowOff>
    </xdr:to>
    <xdr:pic>
      <xdr:nvPicPr>
        <xdr:cNvPr id="169" name="Рисунок 4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5" y="53501926"/>
          <a:ext cx="476250" cy="496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619126</xdr:colOff>
      <xdr:row>68</xdr:row>
      <xdr:rowOff>685800</xdr:rowOff>
    </xdr:from>
    <xdr:to>
      <xdr:col>2</xdr:col>
      <xdr:colOff>27782</xdr:colOff>
      <xdr:row>69</xdr:row>
      <xdr:rowOff>466725</xdr:rowOff>
    </xdr:to>
    <xdr:pic>
      <xdr:nvPicPr>
        <xdr:cNvPr id="170" name="Рисунок 6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3526" y="53187600"/>
          <a:ext cx="456406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692942</xdr:rowOff>
    </xdr:from>
    <xdr:to>
      <xdr:col>0</xdr:col>
      <xdr:colOff>911414</xdr:colOff>
      <xdr:row>71</xdr:row>
      <xdr:rowOff>28575</xdr:rowOff>
    </xdr:to>
    <xdr:pic>
      <xdr:nvPicPr>
        <xdr:cNvPr id="166" name="Рисунок 165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232717"/>
          <a:ext cx="911414" cy="72628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69</xdr:row>
      <xdr:rowOff>762000</xdr:rowOff>
    </xdr:from>
    <xdr:to>
      <xdr:col>1</xdr:col>
      <xdr:colOff>842212</xdr:colOff>
      <xdr:row>71</xdr:row>
      <xdr:rowOff>132849</xdr:rowOff>
    </xdr:to>
    <xdr:pic>
      <xdr:nvPicPr>
        <xdr:cNvPr id="172" name="Рисунок 17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1" y="53959125"/>
          <a:ext cx="651711" cy="8281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71</xdr:row>
      <xdr:rowOff>3272</xdr:rowOff>
    </xdr:from>
    <xdr:to>
      <xdr:col>0</xdr:col>
      <xdr:colOff>895350</xdr:colOff>
      <xdr:row>72</xdr:row>
      <xdr:rowOff>13840</xdr:rowOff>
    </xdr:to>
    <xdr:pic>
      <xdr:nvPicPr>
        <xdr:cNvPr id="171" name="Рисунок 170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52933697"/>
          <a:ext cx="885825" cy="705893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71</xdr:row>
      <xdr:rowOff>8810</xdr:rowOff>
    </xdr:from>
    <xdr:to>
      <xdr:col>1</xdr:col>
      <xdr:colOff>676274</xdr:colOff>
      <xdr:row>71</xdr:row>
      <xdr:rowOff>608885</xdr:rowOff>
    </xdr:to>
    <xdr:pic>
      <xdr:nvPicPr>
        <xdr:cNvPr id="174" name="Рисунок 173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599" y="5293923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70</xdr:row>
      <xdr:rowOff>685085</xdr:rowOff>
    </xdr:from>
    <xdr:to>
      <xdr:col>2</xdr:col>
      <xdr:colOff>171450</xdr:colOff>
      <xdr:row>71</xdr:row>
      <xdr:rowOff>589835</xdr:rowOff>
    </xdr:to>
    <xdr:pic>
      <xdr:nvPicPr>
        <xdr:cNvPr id="176" name="Рисунок 175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525" y="5292018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266699</xdr:colOff>
      <xdr:row>71</xdr:row>
      <xdr:rowOff>314325</xdr:rowOff>
    </xdr:from>
    <xdr:to>
      <xdr:col>1</xdr:col>
      <xdr:colOff>828674</xdr:colOff>
      <xdr:row>72</xdr:row>
      <xdr:rowOff>180975</xdr:rowOff>
    </xdr:to>
    <xdr:pic>
      <xdr:nvPicPr>
        <xdr:cNvPr id="178" name="Рисунок 177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099" y="5324475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885825</xdr:colOff>
      <xdr:row>73</xdr:row>
      <xdr:rowOff>663131</xdr:rowOff>
    </xdr:to>
    <xdr:pic>
      <xdr:nvPicPr>
        <xdr:cNvPr id="173" name="Рисунок 17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4321075"/>
          <a:ext cx="885825" cy="663131"/>
        </a:xfrm>
        <a:prstGeom prst="rect">
          <a:avLst/>
        </a:prstGeom>
      </xdr:spPr>
    </xdr:pic>
    <xdr:clientData/>
  </xdr:twoCellAnchor>
  <xdr:twoCellAnchor editAs="oneCell">
    <xdr:from>
      <xdr:col>0</xdr:col>
      <xdr:colOff>904875</xdr:colOff>
      <xdr:row>73</xdr:row>
      <xdr:rowOff>2996</xdr:rowOff>
    </xdr:from>
    <xdr:to>
      <xdr:col>1</xdr:col>
      <xdr:colOff>457200</xdr:colOff>
      <xdr:row>73</xdr:row>
      <xdr:rowOff>499729</xdr:rowOff>
    </xdr:to>
    <xdr:pic>
      <xdr:nvPicPr>
        <xdr:cNvPr id="177" name="Рисунок 176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75" y="56438621"/>
          <a:ext cx="466725" cy="496733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619126</xdr:colOff>
      <xdr:row>73</xdr:row>
      <xdr:rowOff>19050</xdr:rowOff>
    </xdr:from>
    <xdr:to>
      <xdr:col>2</xdr:col>
      <xdr:colOff>702</xdr:colOff>
      <xdr:row>73</xdr:row>
      <xdr:rowOff>476262</xdr:rowOff>
    </xdr:to>
    <xdr:pic>
      <xdr:nvPicPr>
        <xdr:cNvPr id="180" name="Рисунок 17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526" y="56454675"/>
          <a:ext cx="429326" cy="457212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73</xdr:row>
      <xdr:rowOff>394746</xdr:rowOff>
    </xdr:from>
    <xdr:to>
      <xdr:col>1</xdr:col>
      <xdr:colOff>762000</xdr:colOff>
      <xdr:row>74</xdr:row>
      <xdr:rowOff>175879</xdr:rowOff>
    </xdr:to>
    <xdr:pic>
      <xdr:nvPicPr>
        <xdr:cNvPr id="182" name="Рисунок 181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5" y="56830371"/>
          <a:ext cx="447675" cy="47645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72</xdr:row>
      <xdr:rowOff>25557</xdr:rowOff>
    </xdr:from>
    <xdr:to>
      <xdr:col>0</xdr:col>
      <xdr:colOff>895350</xdr:colOff>
      <xdr:row>73</xdr:row>
      <xdr:rowOff>28575</xdr:rowOff>
    </xdr:to>
    <xdr:pic>
      <xdr:nvPicPr>
        <xdr:cNvPr id="184" name="Рисунок 18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3651307"/>
          <a:ext cx="876300" cy="6983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809624</xdr:rowOff>
    </xdr:from>
    <xdr:to>
      <xdr:col>1</xdr:col>
      <xdr:colOff>495301</xdr:colOff>
      <xdr:row>72</xdr:row>
      <xdr:rowOff>495300</xdr:rowOff>
    </xdr:to>
    <xdr:pic>
      <xdr:nvPicPr>
        <xdr:cNvPr id="186" name="Рисунок 18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55549799"/>
          <a:ext cx="495301" cy="49530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71</xdr:row>
      <xdr:rowOff>685799</xdr:rowOff>
    </xdr:from>
    <xdr:to>
      <xdr:col>2</xdr:col>
      <xdr:colOff>28575</xdr:colOff>
      <xdr:row>72</xdr:row>
      <xdr:rowOff>438149</xdr:rowOff>
    </xdr:to>
    <xdr:pic>
      <xdr:nvPicPr>
        <xdr:cNvPr id="188" name="Рисунок 187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0" y="53616224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72</xdr:row>
      <xdr:rowOff>342900</xdr:rowOff>
    </xdr:from>
    <xdr:to>
      <xdr:col>1</xdr:col>
      <xdr:colOff>819150</xdr:colOff>
      <xdr:row>73</xdr:row>
      <xdr:rowOff>76199</xdr:rowOff>
    </xdr:to>
    <xdr:pic>
      <xdr:nvPicPr>
        <xdr:cNvPr id="190" name="Рисунок 18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926" y="53968650"/>
          <a:ext cx="428624" cy="4286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895093</xdr:colOff>
      <xdr:row>75</xdr:row>
      <xdr:rowOff>19050</xdr:rowOff>
    </xdr:to>
    <xdr:pic>
      <xdr:nvPicPr>
        <xdr:cNvPr id="175" name="Рисунок 174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016400"/>
          <a:ext cx="895093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21874</xdr:rowOff>
    </xdr:from>
    <xdr:to>
      <xdr:col>1</xdr:col>
      <xdr:colOff>485775</xdr:colOff>
      <xdr:row>75</xdr:row>
      <xdr:rowOff>228600</xdr:rowOff>
    </xdr:to>
    <xdr:pic>
      <xdr:nvPicPr>
        <xdr:cNvPr id="181" name="Рисунок 180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5038274"/>
          <a:ext cx="466725" cy="902051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561976</xdr:colOff>
      <xdr:row>74</xdr:row>
      <xdr:rowOff>628650</xdr:rowOff>
    </xdr:from>
    <xdr:to>
      <xdr:col>1</xdr:col>
      <xdr:colOff>1020642</xdr:colOff>
      <xdr:row>76</xdr:row>
      <xdr:rowOff>28574</xdr:rowOff>
    </xdr:to>
    <xdr:pic>
      <xdr:nvPicPr>
        <xdr:cNvPr id="179" name="Рисунок 178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6" y="55645050"/>
          <a:ext cx="458666" cy="79057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75</xdr:row>
      <xdr:rowOff>12689</xdr:rowOff>
    </xdr:from>
    <xdr:to>
      <xdr:col>0</xdr:col>
      <xdr:colOff>876487</xdr:colOff>
      <xdr:row>75</xdr:row>
      <xdr:rowOff>685800</xdr:rowOff>
    </xdr:to>
    <xdr:pic>
      <xdr:nvPicPr>
        <xdr:cNvPr id="183" name="Рисунок 18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55724414"/>
          <a:ext cx="847911" cy="6731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75</xdr:row>
      <xdr:rowOff>588859</xdr:rowOff>
    </xdr:from>
    <xdr:to>
      <xdr:col>1</xdr:col>
      <xdr:colOff>570616</xdr:colOff>
      <xdr:row>76</xdr:row>
      <xdr:rowOff>666750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6" y="56300584"/>
          <a:ext cx="542040" cy="77321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76</xdr:row>
      <xdr:rowOff>8590</xdr:rowOff>
    </xdr:from>
    <xdr:to>
      <xdr:col>0</xdr:col>
      <xdr:colOff>880396</xdr:colOff>
      <xdr:row>77</xdr:row>
      <xdr:rowOff>0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1" y="56415640"/>
          <a:ext cx="861345" cy="686735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77</xdr:row>
      <xdr:rowOff>19257</xdr:rowOff>
    </xdr:from>
    <xdr:to>
      <xdr:col>0</xdr:col>
      <xdr:colOff>902099</xdr:colOff>
      <xdr:row>78</xdr:row>
      <xdr:rowOff>12979</xdr:rowOff>
    </xdr:to>
    <xdr:pic>
      <xdr:nvPicPr>
        <xdr:cNvPr id="24" name="Рисунок 23">
          <a:extLst>
            <a:ext uri="{FF2B5EF4-FFF2-40B4-BE49-F238E27FC236}">
              <a16:creationId xmlns="" xmlns:a16="http://schemas.microsoft.com/office/drawing/2014/main" id="{3ED8BA9C-879E-4C03-8608-ED645C1E0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" y="55035657"/>
          <a:ext cx="864000" cy="689047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76</xdr:row>
      <xdr:rowOff>676274</xdr:rowOff>
    </xdr:from>
    <xdr:to>
      <xdr:col>1</xdr:col>
      <xdr:colOff>1034325</xdr:colOff>
      <xdr:row>78</xdr:row>
      <xdr:rowOff>5624</xdr:rowOff>
    </xdr:to>
    <xdr:pic>
      <xdr:nvPicPr>
        <xdr:cNvPr id="61" name="Рисунок 60">
          <a:extLst>
            <a:ext uri="{FF2B5EF4-FFF2-40B4-BE49-F238E27FC236}">
              <a16:creationId xmlns="" xmlns:a16="http://schemas.microsoft.com/office/drawing/2014/main" id="{FFFE5598-E676-48A5-ACA4-8BA5324B2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5" y="54997349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862128</xdr:colOff>
      <xdr:row>78</xdr:row>
      <xdr:rowOff>687600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711725"/>
          <a:ext cx="862128" cy="68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862717</xdr:colOff>
      <xdr:row>79</xdr:row>
      <xdr:rowOff>687600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407050"/>
          <a:ext cx="862717" cy="687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78</xdr:row>
      <xdr:rowOff>676275</xdr:rowOff>
    </xdr:from>
    <xdr:to>
      <xdr:col>1</xdr:col>
      <xdr:colOff>739050</xdr:colOff>
      <xdr:row>80</xdr:row>
      <xdr:rowOff>5625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6388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895350</xdr:colOff>
      <xdr:row>77</xdr:row>
      <xdr:rowOff>628650</xdr:rowOff>
    </xdr:from>
    <xdr:to>
      <xdr:col>1</xdr:col>
      <xdr:colOff>345048</xdr:colOff>
      <xdr:row>78</xdr:row>
      <xdr:rowOff>401325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55645050"/>
          <a:ext cx="364098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78</xdr:row>
      <xdr:rowOff>47625</xdr:rowOff>
    </xdr:from>
    <xdr:to>
      <xdr:col>1</xdr:col>
      <xdr:colOff>621273</xdr:colOff>
      <xdr:row>78</xdr:row>
      <xdr:rowOff>515625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55759350"/>
          <a:ext cx="364098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78</xdr:row>
      <xdr:rowOff>142875</xdr:rowOff>
    </xdr:from>
    <xdr:to>
      <xdr:col>1</xdr:col>
      <xdr:colOff>935598</xdr:colOff>
      <xdr:row>78</xdr:row>
      <xdr:rowOff>610875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0" y="55854600"/>
          <a:ext cx="364098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78</xdr:row>
      <xdr:rowOff>266700</xdr:rowOff>
    </xdr:from>
    <xdr:to>
      <xdr:col>2</xdr:col>
      <xdr:colOff>164073</xdr:colOff>
      <xdr:row>79</xdr:row>
      <xdr:rowOff>39375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2125" y="55978425"/>
          <a:ext cx="364098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workbookViewId="0">
      <selection activeCell="B4" sqref="B4:D4"/>
    </sheetView>
  </sheetViews>
  <sheetFormatPr defaultColWidth="8.88671875" defaultRowHeight="55.2" customHeight="1" x14ac:dyDescent="0.3"/>
  <cols>
    <col min="1" max="1" width="13.6640625" style="2" customWidth="1"/>
    <col min="2" max="2" width="15.6640625" style="2" customWidth="1"/>
    <col min="3" max="3" width="13" style="2" customWidth="1"/>
    <col min="4" max="4" width="19" style="9" customWidth="1"/>
    <col min="5" max="5" width="15" style="9" customWidth="1"/>
    <col min="6" max="6" width="8.33203125" style="9" customWidth="1"/>
    <col min="7" max="7" width="7.6640625" style="9" customWidth="1"/>
    <col min="8" max="8" width="0.109375" style="9" customWidth="1"/>
    <col min="9" max="9" width="14.109375" style="7" customWidth="1"/>
    <col min="10" max="10" width="14" style="7" hidden="1" customWidth="1"/>
    <col min="11" max="16384" width="8.88671875" style="1"/>
  </cols>
  <sheetData>
    <row r="1" spans="1:13" ht="29.4" customHeight="1" x14ac:dyDescent="0.65">
      <c r="A1" s="119" t="s">
        <v>45</v>
      </c>
      <c r="B1" s="120"/>
      <c r="C1" s="120"/>
      <c r="D1" s="120"/>
      <c r="E1" s="120"/>
      <c r="F1" s="120"/>
      <c r="G1" s="120"/>
      <c r="H1" s="120"/>
      <c r="I1" s="121"/>
      <c r="J1" s="48"/>
    </row>
    <row r="2" spans="1:13" ht="198" customHeight="1" x14ac:dyDescent="0.3">
      <c r="A2" s="127" t="s">
        <v>117</v>
      </c>
      <c r="B2" s="120"/>
      <c r="C2" s="121"/>
      <c r="D2" s="122" t="s">
        <v>235</v>
      </c>
      <c r="E2" s="123"/>
      <c r="F2" s="124"/>
      <c r="G2" s="124"/>
      <c r="H2" s="124"/>
      <c r="I2" s="125"/>
      <c r="J2" s="49"/>
    </row>
    <row r="3" spans="1:13" ht="32.4" customHeight="1" x14ac:dyDescent="0.3">
      <c r="A3" s="116" t="s">
        <v>43</v>
      </c>
      <c r="B3" s="117"/>
      <c r="C3" s="117"/>
      <c r="D3" s="117"/>
      <c r="E3" s="117"/>
      <c r="F3" s="117"/>
      <c r="G3" s="117"/>
      <c r="H3" s="117"/>
      <c r="I3" s="118"/>
      <c r="J3" s="50"/>
    </row>
    <row r="4" spans="1:13" s="2" customFormat="1" ht="13.2" customHeight="1" x14ac:dyDescent="0.3">
      <c r="A4" s="4"/>
      <c r="B4" s="4"/>
      <c r="C4" s="10"/>
      <c r="D4" s="11"/>
      <c r="E4" s="11"/>
      <c r="F4" s="19"/>
      <c r="G4" s="13"/>
      <c r="H4" s="13">
        <v>0.3</v>
      </c>
      <c r="I4" s="5"/>
      <c r="J4" s="5"/>
      <c r="K4" s="4"/>
      <c r="L4" s="4"/>
    </row>
    <row r="5" spans="1:13" ht="117.75" customHeight="1" x14ac:dyDescent="0.3">
      <c r="A5" s="6" t="s">
        <v>35</v>
      </c>
      <c r="B5" s="6" t="s">
        <v>36</v>
      </c>
      <c r="C5" s="5" t="s">
        <v>0</v>
      </c>
      <c r="D5" s="6" t="s">
        <v>1</v>
      </c>
      <c r="E5" s="6" t="s">
        <v>174</v>
      </c>
      <c r="F5" s="14" t="s">
        <v>42</v>
      </c>
      <c r="G5" s="15" t="s">
        <v>300</v>
      </c>
      <c r="H5" s="16" t="s">
        <v>44</v>
      </c>
      <c r="I5" s="101" t="s">
        <v>170</v>
      </c>
      <c r="J5" s="71" t="s">
        <v>234</v>
      </c>
      <c r="K5" s="23" t="s">
        <v>60</v>
      </c>
      <c r="L5" s="23" t="s">
        <v>61</v>
      </c>
    </row>
    <row r="6" spans="1:13" ht="54.75" customHeight="1" x14ac:dyDescent="0.3">
      <c r="A6" s="6"/>
      <c r="B6" s="6"/>
      <c r="C6" s="5" t="s">
        <v>142</v>
      </c>
      <c r="D6" s="6" t="s">
        <v>140</v>
      </c>
      <c r="E6" s="52" t="s">
        <v>207</v>
      </c>
      <c r="F6" s="38" t="s">
        <v>141</v>
      </c>
      <c r="G6" s="6">
        <f t="shared" ref="G6:G37" si="0">(I6/100*50)/0.5</f>
        <v>2500</v>
      </c>
      <c r="H6" s="6">
        <f>I6/100*70</f>
        <v>1750</v>
      </c>
      <c r="I6" s="102">
        <v>2500</v>
      </c>
      <c r="J6" s="51">
        <f>I6+70</f>
        <v>2570</v>
      </c>
      <c r="K6" s="22"/>
      <c r="L6" s="22">
        <f t="shared" ref="L6:L37" si="1">G6*K6</f>
        <v>0</v>
      </c>
    </row>
    <row r="7" spans="1:13" ht="54.75" customHeight="1" x14ac:dyDescent="0.3">
      <c r="A7" s="4"/>
      <c r="B7" s="4"/>
      <c r="C7" s="17" t="s">
        <v>2</v>
      </c>
      <c r="D7" s="6" t="s">
        <v>3</v>
      </c>
      <c r="E7" s="52" t="s">
        <v>175</v>
      </c>
      <c r="F7" s="20" t="s">
        <v>53</v>
      </c>
      <c r="G7" s="6">
        <f t="shared" si="0"/>
        <v>3900</v>
      </c>
      <c r="H7" s="6">
        <f>I7/100*70</f>
        <v>2730</v>
      </c>
      <c r="I7" s="102">
        <v>3900</v>
      </c>
      <c r="J7" s="51">
        <f t="shared" ref="J7:J67" si="2">I7+70</f>
        <v>3970</v>
      </c>
      <c r="K7" s="22"/>
      <c r="L7" s="22">
        <f t="shared" si="1"/>
        <v>0</v>
      </c>
      <c r="M7" s="2"/>
    </row>
    <row r="8" spans="1:13" ht="54.75" customHeight="1" x14ac:dyDescent="0.3">
      <c r="A8" s="4"/>
      <c r="B8" s="4"/>
      <c r="C8" s="17" t="s">
        <v>4</v>
      </c>
      <c r="D8" s="6" t="s">
        <v>37</v>
      </c>
      <c r="E8" s="52" t="s">
        <v>208</v>
      </c>
      <c r="F8" s="20" t="s">
        <v>59</v>
      </c>
      <c r="G8" s="6">
        <f t="shared" si="0"/>
        <v>3000</v>
      </c>
      <c r="H8" s="6">
        <f t="shared" ref="H8:H81" si="3">I8/100*70</f>
        <v>2100</v>
      </c>
      <c r="I8" s="102">
        <v>3000</v>
      </c>
      <c r="J8" s="51">
        <f t="shared" si="2"/>
        <v>3070</v>
      </c>
      <c r="K8" s="12"/>
      <c r="L8" s="22">
        <f t="shared" si="1"/>
        <v>0</v>
      </c>
    </row>
    <row r="9" spans="1:13" ht="54.75" customHeight="1" x14ac:dyDescent="0.3">
      <c r="A9" s="4"/>
      <c r="B9" s="4"/>
      <c r="C9" s="43" t="s">
        <v>153</v>
      </c>
      <c r="D9" s="6" t="s">
        <v>154</v>
      </c>
      <c r="E9" s="52" t="s">
        <v>209</v>
      </c>
      <c r="F9" s="44" t="s">
        <v>46</v>
      </c>
      <c r="G9" s="6">
        <f t="shared" si="0"/>
        <v>2500</v>
      </c>
      <c r="H9" s="6">
        <f t="shared" si="3"/>
        <v>1750</v>
      </c>
      <c r="I9" s="102">
        <v>2500</v>
      </c>
      <c r="J9" s="51">
        <f t="shared" si="2"/>
        <v>2570</v>
      </c>
      <c r="K9" s="12"/>
      <c r="L9" s="22">
        <f t="shared" si="1"/>
        <v>0</v>
      </c>
    </row>
    <row r="10" spans="1:13" s="2" customFormat="1" ht="54.75" customHeight="1" x14ac:dyDescent="0.3">
      <c r="A10" s="4"/>
      <c r="B10" s="4"/>
      <c r="C10" s="25" t="s">
        <v>66</v>
      </c>
      <c r="D10" s="6" t="s">
        <v>65</v>
      </c>
      <c r="E10" s="52" t="s">
        <v>176</v>
      </c>
      <c r="F10" s="26" t="s">
        <v>67</v>
      </c>
      <c r="G10" s="6">
        <f t="shared" si="0"/>
        <v>2700</v>
      </c>
      <c r="H10" s="6">
        <f t="shared" ref="H10" si="4">I10/100*70</f>
        <v>1890</v>
      </c>
      <c r="I10" s="102">
        <v>2700</v>
      </c>
      <c r="J10" s="51">
        <f t="shared" si="2"/>
        <v>2770</v>
      </c>
      <c r="K10" s="4"/>
      <c r="L10" s="22">
        <f t="shared" si="1"/>
        <v>0</v>
      </c>
    </row>
    <row r="11" spans="1:13" s="2" customFormat="1" ht="54.75" customHeight="1" x14ac:dyDescent="0.3">
      <c r="A11" s="4"/>
      <c r="B11" s="4"/>
      <c r="C11" s="30" t="s">
        <v>115</v>
      </c>
      <c r="D11" s="6" t="s">
        <v>116</v>
      </c>
      <c r="E11" s="52" t="s">
        <v>210</v>
      </c>
      <c r="F11" s="26"/>
      <c r="G11" s="6">
        <f t="shared" si="0"/>
        <v>2900</v>
      </c>
      <c r="H11" s="6">
        <f t="shared" ref="H11" si="5">I11/100*70</f>
        <v>2030</v>
      </c>
      <c r="I11" s="102">
        <v>2900</v>
      </c>
      <c r="J11" s="51">
        <f t="shared" si="2"/>
        <v>2970</v>
      </c>
      <c r="K11" s="4"/>
      <c r="L11" s="22">
        <f t="shared" si="1"/>
        <v>0</v>
      </c>
    </row>
    <row r="12" spans="1:13" s="2" customFormat="1" ht="54.75" customHeight="1" x14ac:dyDescent="0.3">
      <c r="A12" s="4"/>
      <c r="B12" s="4"/>
      <c r="C12" s="25" t="s">
        <v>68</v>
      </c>
      <c r="D12" s="6" t="s">
        <v>69</v>
      </c>
      <c r="E12" s="52" t="s">
        <v>177</v>
      </c>
      <c r="F12" s="26" t="s">
        <v>70</v>
      </c>
      <c r="G12" s="6">
        <f t="shared" si="0"/>
        <v>2600</v>
      </c>
      <c r="H12" s="6">
        <f t="shared" ref="H12:H13" si="6">I12/100*70</f>
        <v>1820</v>
      </c>
      <c r="I12" s="102">
        <v>2600</v>
      </c>
      <c r="J12" s="51">
        <f t="shared" si="2"/>
        <v>2670</v>
      </c>
      <c r="K12" s="4"/>
      <c r="L12" s="22">
        <f t="shared" si="1"/>
        <v>0</v>
      </c>
    </row>
    <row r="13" spans="1:13" s="2" customFormat="1" ht="54.75" customHeight="1" x14ac:dyDescent="0.3">
      <c r="A13" s="4"/>
      <c r="B13" s="4"/>
      <c r="C13" s="25" t="s">
        <v>73</v>
      </c>
      <c r="D13" s="6" t="s">
        <v>71</v>
      </c>
      <c r="E13" s="52" t="s">
        <v>178</v>
      </c>
      <c r="F13" s="26" t="s">
        <v>72</v>
      </c>
      <c r="G13" s="6">
        <f t="shared" si="0"/>
        <v>2400</v>
      </c>
      <c r="H13" s="6">
        <f t="shared" si="6"/>
        <v>1680</v>
      </c>
      <c r="I13" s="102">
        <v>2400</v>
      </c>
      <c r="J13" s="51">
        <f t="shared" si="2"/>
        <v>2470</v>
      </c>
      <c r="K13" s="4"/>
      <c r="L13" s="22">
        <f t="shared" si="1"/>
        <v>0</v>
      </c>
    </row>
    <row r="14" spans="1:13" s="2" customFormat="1" ht="54.75" customHeight="1" x14ac:dyDescent="0.3">
      <c r="A14" s="4"/>
      <c r="B14" s="4"/>
      <c r="C14" s="74" t="s">
        <v>240</v>
      </c>
      <c r="D14" s="6" t="s">
        <v>239</v>
      </c>
      <c r="E14" s="52" t="s">
        <v>241</v>
      </c>
      <c r="F14" s="75" t="s">
        <v>57</v>
      </c>
      <c r="G14" s="6">
        <f t="shared" si="0"/>
        <v>2700</v>
      </c>
      <c r="H14" s="6">
        <f t="shared" ref="H14" si="7">I14/100*70</f>
        <v>1890</v>
      </c>
      <c r="I14" s="102">
        <v>2700</v>
      </c>
      <c r="J14" s="51">
        <f t="shared" si="2"/>
        <v>2770</v>
      </c>
      <c r="K14" s="4"/>
      <c r="L14" s="22">
        <f t="shared" si="1"/>
        <v>0</v>
      </c>
    </row>
    <row r="15" spans="1:13" ht="54.75" customHeight="1" x14ac:dyDescent="0.3">
      <c r="A15" s="4"/>
      <c r="B15" s="4"/>
      <c r="C15" s="17" t="s">
        <v>5</v>
      </c>
      <c r="D15" s="6" t="s">
        <v>6</v>
      </c>
      <c r="E15" s="52" t="s">
        <v>211</v>
      </c>
      <c r="F15" s="20" t="s">
        <v>46</v>
      </c>
      <c r="G15" s="6">
        <f t="shared" si="0"/>
        <v>2900</v>
      </c>
      <c r="H15" s="6">
        <f t="shared" si="3"/>
        <v>2030</v>
      </c>
      <c r="I15" s="102">
        <v>2900</v>
      </c>
      <c r="J15" s="51">
        <f t="shared" si="2"/>
        <v>2970</v>
      </c>
      <c r="K15" s="12"/>
      <c r="L15" s="22">
        <f t="shared" si="1"/>
        <v>0</v>
      </c>
    </row>
    <row r="16" spans="1:13" ht="54.75" customHeight="1" x14ac:dyDescent="0.3">
      <c r="A16" s="4"/>
      <c r="B16" s="4"/>
      <c r="C16" s="17" t="s">
        <v>7</v>
      </c>
      <c r="D16" s="6" t="s">
        <v>8</v>
      </c>
      <c r="E16" s="52" t="s">
        <v>212</v>
      </c>
      <c r="F16" s="20" t="s">
        <v>58</v>
      </c>
      <c r="G16" s="6">
        <f t="shared" si="0"/>
        <v>3400</v>
      </c>
      <c r="H16" s="6">
        <f t="shared" si="3"/>
        <v>2380</v>
      </c>
      <c r="I16" s="102">
        <v>3400</v>
      </c>
      <c r="J16" s="51">
        <f t="shared" si="2"/>
        <v>3470</v>
      </c>
      <c r="K16" s="12"/>
      <c r="L16" s="22">
        <f t="shared" si="1"/>
        <v>0</v>
      </c>
    </row>
    <row r="17" spans="1:12" ht="54.75" customHeight="1" x14ac:dyDescent="0.3">
      <c r="A17" s="4"/>
      <c r="B17" s="4"/>
      <c r="C17" s="17" t="s">
        <v>9</v>
      </c>
      <c r="D17" s="6" t="s">
        <v>10</v>
      </c>
      <c r="E17" s="52" t="s">
        <v>213</v>
      </c>
      <c r="F17" s="20" t="s">
        <v>58</v>
      </c>
      <c r="G17" s="6">
        <f t="shared" si="0"/>
        <v>3400</v>
      </c>
      <c r="H17" s="6">
        <f t="shared" si="3"/>
        <v>2380</v>
      </c>
      <c r="I17" s="102">
        <v>3400</v>
      </c>
      <c r="J17" s="51">
        <f t="shared" si="2"/>
        <v>3470</v>
      </c>
      <c r="K17" s="12"/>
      <c r="L17" s="22">
        <f t="shared" si="1"/>
        <v>0</v>
      </c>
    </row>
    <row r="18" spans="1:12" ht="54.75" customHeight="1" x14ac:dyDescent="0.3">
      <c r="A18" s="4"/>
      <c r="B18" s="4"/>
      <c r="C18" s="17" t="s">
        <v>11</v>
      </c>
      <c r="D18" s="6" t="s">
        <v>12</v>
      </c>
      <c r="E18" s="52" t="s">
        <v>214</v>
      </c>
      <c r="F18" s="20" t="s">
        <v>57</v>
      </c>
      <c r="G18" s="6">
        <f t="shared" si="0"/>
        <v>2900</v>
      </c>
      <c r="H18" s="6">
        <f t="shared" si="3"/>
        <v>2030</v>
      </c>
      <c r="I18" s="102">
        <v>2900</v>
      </c>
      <c r="J18" s="51">
        <f t="shared" si="2"/>
        <v>2970</v>
      </c>
      <c r="K18" s="12"/>
      <c r="L18" s="22">
        <f t="shared" si="1"/>
        <v>0</v>
      </c>
    </row>
    <row r="19" spans="1:12" ht="54.75" customHeight="1" x14ac:dyDescent="0.3">
      <c r="A19" s="4"/>
      <c r="B19" s="4"/>
      <c r="C19" s="17" t="s">
        <v>13</v>
      </c>
      <c r="D19" s="6" t="s">
        <v>14</v>
      </c>
      <c r="E19" s="52" t="s">
        <v>215</v>
      </c>
      <c r="F19" s="20" t="s">
        <v>57</v>
      </c>
      <c r="G19" s="6">
        <f t="shared" si="0"/>
        <v>2900</v>
      </c>
      <c r="H19" s="6">
        <f t="shared" si="3"/>
        <v>2030</v>
      </c>
      <c r="I19" s="102">
        <v>2900</v>
      </c>
      <c r="J19" s="51">
        <f t="shared" si="2"/>
        <v>2970</v>
      </c>
      <c r="K19" s="12"/>
      <c r="L19" s="22">
        <f t="shared" si="1"/>
        <v>0</v>
      </c>
    </row>
    <row r="20" spans="1:12" s="2" customFormat="1" ht="54.75" customHeight="1" x14ac:dyDescent="0.3">
      <c r="A20" s="4"/>
      <c r="B20" s="4"/>
      <c r="C20" s="17" t="s">
        <v>15</v>
      </c>
      <c r="D20" s="6" t="s">
        <v>38</v>
      </c>
      <c r="E20" s="52" t="s">
        <v>179</v>
      </c>
      <c r="F20" s="20" t="s">
        <v>56</v>
      </c>
      <c r="G20" s="6">
        <f t="shared" si="0"/>
        <v>3800</v>
      </c>
      <c r="H20" s="6">
        <f t="shared" si="3"/>
        <v>2660</v>
      </c>
      <c r="I20" s="102">
        <v>3800</v>
      </c>
      <c r="J20" s="51">
        <f t="shared" si="2"/>
        <v>3870</v>
      </c>
      <c r="K20" s="4"/>
      <c r="L20" s="22">
        <f t="shared" si="1"/>
        <v>0</v>
      </c>
    </row>
    <row r="21" spans="1:12" s="2" customFormat="1" ht="54.75" customHeight="1" x14ac:dyDescent="0.3">
      <c r="A21" s="4"/>
      <c r="B21" s="4"/>
      <c r="C21" s="17" t="s">
        <v>16</v>
      </c>
      <c r="D21" s="6" t="s">
        <v>39</v>
      </c>
      <c r="E21" s="52" t="s">
        <v>180</v>
      </c>
      <c r="F21" s="20" t="s">
        <v>55</v>
      </c>
      <c r="G21" s="6">
        <f t="shared" si="0"/>
        <v>2900</v>
      </c>
      <c r="H21" s="6">
        <f t="shared" si="3"/>
        <v>2030</v>
      </c>
      <c r="I21" s="102">
        <v>2900</v>
      </c>
      <c r="J21" s="51">
        <f t="shared" si="2"/>
        <v>2970</v>
      </c>
      <c r="K21" s="4"/>
      <c r="L21" s="22">
        <f t="shared" si="1"/>
        <v>0</v>
      </c>
    </row>
    <row r="22" spans="1:12" s="2" customFormat="1" ht="54.75" customHeight="1" x14ac:dyDescent="0.3">
      <c r="A22" s="4"/>
      <c r="B22" s="4"/>
      <c r="C22" s="17" t="s">
        <v>17</v>
      </c>
      <c r="D22" s="6" t="s">
        <v>40</v>
      </c>
      <c r="E22" s="52" t="s">
        <v>181</v>
      </c>
      <c r="F22" s="20" t="s">
        <v>54</v>
      </c>
      <c r="G22" s="6">
        <f t="shared" si="0"/>
        <v>3200</v>
      </c>
      <c r="H22" s="6">
        <f t="shared" si="3"/>
        <v>2240</v>
      </c>
      <c r="I22" s="102">
        <v>3200</v>
      </c>
      <c r="J22" s="51">
        <f t="shared" si="2"/>
        <v>3270</v>
      </c>
      <c r="K22" s="4"/>
      <c r="L22" s="22">
        <f t="shared" si="1"/>
        <v>0</v>
      </c>
    </row>
    <row r="23" spans="1:12" s="2" customFormat="1" ht="54.75" customHeight="1" x14ac:dyDescent="0.3">
      <c r="A23" s="4"/>
      <c r="B23" s="4"/>
      <c r="C23" s="41" t="s">
        <v>151</v>
      </c>
      <c r="D23" s="6" t="s">
        <v>152</v>
      </c>
      <c r="E23" s="52" t="s">
        <v>182</v>
      </c>
      <c r="F23" s="42" t="s">
        <v>150</v>
      </c>
      <c r="G23" s="6">
        <f t="shared" si="0"/>
        <v>2500</v>
      </c>
      <c r="H23" s="6">
        <f t="shared" si="3"/>
        <v>1750</v>
      </c>
      <c r="I23" s="102">
        <v>2500</v>
      </c>
      <c r="J23" s="51">
        <f t="shared" si="2"/>
        <v>2570</v>
      </c>
      <c r="K23" s="4"/>
      <c r="L23" s="22">
        <f t="shared" si="1"/>
        <v>0</v>
      </c>
    </row>
    <row r="24" spans="1:12" ht="54.75" customHeight="1" x14ac:dyDescent="0.3">
      <c r="A24" s="4"/>
      <c r="B24" s="4"/>
      <c r="C24" s="18" t="s">
        <v>33</v>
      </c>
      <c r="D24" s="6" t="s">
        <v>34</v>
      </c>
      <c r="E24" s="52" t="s">
        <v>216</v>
      </c>
      <c r="F24" s="20" t="s">
        <v>53</v>
      </c>
      <c r="G24" s="6">
        <f t="shared" si="0"/>
        <v>5200</v>
      </c>
      <c r="H24" s="6">
        <f t="shared" si="3"/>
        <v>3640</v>
      </c>
      <c r="I24" s="102">
        <v>5200</v>
      </c>
      <c r="J24" s="51">
        <f t="shared" si="2"/>
        <v>5270</v>
      </c>
      <c r="K24" s="12"/>
      <c r="L24" s="22">
        <f t="shared" si="1"/>
        <v>0</v>
      </c>
    </row>
    <row r="25" spans="1:12" ht="54.75" customHeight="1" x14ac:dyDescent="0.3">
      <c r="A25" s="4"/>
      <c r="B25" s="4"/>
      <c r="C25" s="32" t="s">
        <v>126</v>
      </c>
      <c r="D25" s="6" t="s">
        <v>127</v>
      </c>
      <c r="E25" s="52" t="s">
        <v>217</v>
      </c>
      <c r="F25" s="33" t="s">
        <v>47</v>
      </c>
      <c r="G25" s="6">
        <f t="shared" si="0"/>
        <v>2800</v>
      </c>
      <c r="H25" s="6">
        <f t="shared" si="3"/>
        <v>1960</v>
      </c>
      <c r="I25" s="102">
        <v>2800</v>
      </c>
      <c r="J25" s="51">
        <f t="shared" si="2"/>
        <v>2870</v>
      </c>
      <c r="K25" s="12"/>
      <c r="L25" s="22">
        <f t="shared" si="1"/>
        <v>0</v>
      </c>
    </row>
    <row r="26" spans="1:12" s="2" customFormat="1" ht="54.75" customHeight="1" x14ac:dyDescent="0.3">
      <c r="A26" s="4"/>
      <c r="B26" s="4"/>
      <c r="C26" s="17" t="s">
        <v>18</v>
      </c>
      <c r="D26" s="6" t="s">
        <v>41</v>
      </c>
      <c r="E26" s="52" t="s">
        <v>183</v>
      </c>
      <c r="F26" s="20" t="s">
        <v>52</v>
      </c>
      <c r="G26" s="6">
        <f t="shared" si="0"/>
        <v>3000</v>
      </c>
      <c r="H26" s="6">
        <f t="shared" si="3"/>
        <v>2100</v>
      </c>
      <c r="I26" s="102">
        <v>3000</v>
      </c>
      <c r="J26" s="51">
        <f t="shared" si="2"/>
        <v>3070</v>
      </c>
      <c r="K26" s="4"/>
      <c r="L26" s="22">
        <f t="shared" si="1"/>
        <v>0</v>
      </c>
    </row>
    <row r="27" spans="1:12" ht="54.75" customHeight="1" x14ac:dyDescent="0.3">
      <c r="A27" s="4"/>
      <c r="B27" s="4"/>
      <c r="C27" s="25" t="s">
        <v>74</v>
      </c>
      <c r="D27" s="6" t="s">
        <v>76</v>
      </c>
      <c r="E27" s="52" t="s">
        <v>218</v>
      </c>
      <c r="F27" s="26" t="s">
        <v>77</v>
      </c>
      <c r="G27" s="6">
        <f t="shared" si="0"/>
        <v>4000</v>
      </c>
      <c r="H27" s="6">
        <f t="shared" si="3"/>
        <v>2800</v>
      </c>
      <c r="I27" s="102">
        <v>4000</v>
      </c>
      <c r="J27" s="51">
        <f t="shared" si="2"/>
        <v>4070</v>
      </c>
      <c r="K27" s="12"/>
      <c r="L27" s="22">
        <f t="shared" si="1"/>
        <v>0</v>
      </c>
    </row>
    <row r="28" spans="1:12" ht="54.75" customHeight="1" x14ac:dyDescent="0.3">
      <c r="A28" s="4"/>
      <c r="B28" s="4"/>
      <c r="C28" s="25" t="s">
        <v>75</v>
      </c>
      <c r="D28" s="6" t="s">
        <v>78</v>
      </c>
      <c r="E28" s="52" t="s">
        <v>219</v>
      </c>
      <c r="F28" s="26" t="s">
        <v>85</v>
      </c>
      <c r="G28" s="6">
        <f t="shared" si="0"/>
        <v>3400</v>
      </c>
      <c r="H28" s="6">
        <f t="shared" si="3"/>
        <v>2380</v>
      </c>
      <c r="I28" s="102">
        <v>3400</v>
      </c>
      <c r="J28" s="51">
        <f t="shared" si="2"/>
        <v>3470</v>
      </c>
      <c r="K28" s="12"/>
      <c r="L28" s="22">
        <f t="shared" si="1"/>
        <v>0</v>
      </c>
    </row>
    <row r="29" spans="1:12" ht="54.75" customHeight="1" x14ac:dyDescent="0.3">
      <c r="A29" s="4"/>
      <c r="B29" s="4"/>
      <c r="C29" s="17" t="s">
        <v>19</v>
      </c>
      <c r="D29" s="6" t="s">
        <v>20</v>
      </c>
      <c r="E29" s="52" t="s">
        <v>220</v>
      </c>
      <c r="F29" s="20" t="s">
        <v>51</v>
      </c>
      <c r="G29" s="6">
        <f t="shared" si="0"/>
        <v>2700</v>
      </c>
      <c r="H29" s="6">
        <f t="shared" si="3"/>
        <v>1890</v>
      </c>
      <c r="I29" s="102">
        <v>2700</v>
      </c>
      <c r="J29" s="51">
        <f t="shared" si="2"/>
        <v>2770</v>
      </c>
      <c r="K29" s="12"/>
      <c r="L29" s="22">
        <f t="shared" si="1"/>
        <v>0</v>
      </c>
    </row>
    <row r="30" spans="1:12" ht="54.75" customHeight="1" x14ac:dyDescent="0.3">
      <c r="A30" s="4"/>
      <c r="B30" s="4"/>
      <c r="C30" s="74" t="s">
        <v>242</v>
      </c>
      <c r="D30" s="6" t="s">
        <v>244</v>
      </c>
      <c r="E30" s="52" t="s">
        <v>243</v>
      </c>
      <c r="F30" s="75" t="s">
        <v>245</v>
      </c>
      <c r="G30" s="6">
        <f t="shared" si="0"/>
        <v>2700</v>
      </c>
      <c r="H30" s="6">
        <f t="shared" si="3"/>
        <v>1890</v>
      </c>
      <c r="I30" s="102">
        <v>2700</v>
      </c>
      <c r="J30" s="51">
        <f t="shared" si="2"/>
        <v>2770</v>
      </c>
      <c r="K30" s="12"/>
      <c r="L30" s="22">
        <f t="shared" si="1"/>
        <v>0</v>
      </c>
    </row>
    <row r="31" spans="1:12" s="2" customFormat="1" ht="54.75" customHeight="1" x14ac:dyDescent="0.3">
      <c r="A31" s="4"/>
      <c r="B31" s="4"/>
      <c r="C31" s="47" t="s">
        <v>169</v>
      </c>
      <c r="D31" s="6" t="s">
        <v>155</v>
      </c>
      <c r="E31" s="52" t="s">
        <v>184</v>
      </c>
      <c r="F31" s="44" t="s">
        <v>46</v>
      </c>
      <c r="G31" s="6">
        <f t="shared" si="0"/>
        <v>2900</v>
      </c>
      <c r="H31" s="6">
        <f t="shared" ref="H31" si="8">I31/100*70</f>
        <v>2030</v>
      </c>
      <c r="I31" s="102">
        <v>2900</v>
      </c>
      <c r="J31" s="51">
        <f t="shared" si="2"/>
        <v>2970</v>
      </c>
      <c r="K31" s="4"/>
      <c r="L31" s="22">
        <f t="shared" si="1"/>
        <v>0</v>
      </c>
    </row>
    <row r="32" spans="1:12" s="2" customFormat="1" ht="54.75" customHeight="1" x14ac:dyDescent="0.3">
      <c r="A32" s="4"/>
      <c r="B32" s="4"/>
      <c r="C32" s="25" t="s">
        <v>79</v>
      </c>
      <c r="D32" s="6" t="s">
        <v>81</v>
      </c>
      <c r="E32" s="52" t="s">
        <v>185</v>
      </c>
      <c r="F32" s="26" t="s">
        <v>84</v>
      </c>
      <c r="G32" s="6">
        <f t="shared" si="0"/>
        <v>3000</v>
      </c>
      <c r="H32" s="6">
        <f t="shared" si="3"/>
        <v>2100</v>
      </c>
      <c r="I32" s="102">
        <v>3000</v>
      </c>
      <c r="J32" s="51">
        <f t="shared" si="2"/>
        <v>3070</v>
      </c>
      <c r="K32" s="4"/>
      <c r="L32" s="22">
        <f t="shared" si="1"/>
        <v>0</v>
      </c>
    </row>
    <row r="33" spans="1:12" s="2" customFormat="1" ht="54.75" customHeight="1" x14ac:dyDescent="0.3">
      <c r="A33" s="4"/>
      <c r="B33" s="4"/>
      <c r="C33" s="25" t="s">
        <v>80</v>
      </c>
      <c r="D33" s="6" t="s">
        <v>82</v>
      </c>
      <c r="E33" s="52" t="s">
        <v>186</v>
      </c>
      <c r="F33" s="26" t="s">
        <v>83</v>
      </c>
      <c r="G33" s="6">
        <f t="shared" si="0"/>
        <v>2400</v>
      </c>
      <c r="H33" s="6">
        <f t="shared" si="3"/>
        <v>1680</v>
      </c>
      <c r="I33" s="102">
        <v>2400</v>
      </c>
      <c r="J33" s="51">
        <f t="shared" si="2"/>
        <v>2470</v>
      </c>
      <c r="K33" s="4"/>
      <c r="L33" s="22">
        <f t="shared" si="1"/>
        <v>0</v>
      </c>
    </row>
    <row r="34" spans="1:12" ht="54.75" customHeight="1" x14ac:dyDescent="0.3">
      <c r="A34" s="4"/>
      <c r="B34" s="4"/>
      <c r="C34" s="39" t="s">
        <v>143</v>
      </c>
      <c r="D34" s="6" t="s">
        <v>144</v>
      </c>
      <c r="E34" s="52" t="s">
        <v>221</v>
      </c>
      <c r="F34" s="40" t="s">
        <v>145</v>
      </c>
      <c r="G34" s="6">
        <f t="shared" si="0"/>
        <v>2500</v>
      </c>
      <c r="H34" s="6">
        <f t="shared" si="3"/>
        <v>1750</v>
      </c>
      <c r="I34" s="102">
        <v>2500</v>
      </c>
      <c r="J34" s="51">
        <f t="shared" si="2"/>
        <v>2570</v>
      </c>
      <c r="K34" s="12"/>
      <c r="L34" s="22">
        <f t="shared" si="1"/>
        <v>0</v>
      </c>
    </row>
    <row r="35" spans="1:12" s="2" customFormat="1" ht="54.75" customHeight="1" x14ac:dyDescent="0.3">
      <c r="A35" s="4"/>
      <c r="B35" s="4"/>
      <c r="C35" s="39" t="s">
        <v>146</v>
      </c>
      <c r="D35" s="6" t="s">
        <v>147</v>
      </c>
      <c r="E35" s="52" t="s">
        <v>187</v>
      </c>
      <c r="F35" s="40" t="s">
        <v>49</v>
      </c>
      <c r="G35" s="6">
        <f t="shared" si="0"/>
        <v>2500</v>
      </c>
      <c r="H35" s="6">
        <f t="shared" si="3"/>
        <v>1750</v>
      </c>
      <c r="I35" s="102">
        <v>2500</v>
      </c>
      <c r="J35" s="51">
        <f t="shared" si="2"/>
        <v>2570</v>
      </c>
      <c r="K35" s="4"/>
      <c r="L35" s="22">
        <f t="shared" si="1"/>
        <v>0</v>
      </c>
    </row>
    <row r="36" spans="1:12" s="2" customFormat="1" ht="54.75" customHeight="1" x14ac:dyDescent="0.3">
      <c r="A36" s="4"/>
      <c r="B36" s="4"/>
      <c r="C36" s="41" t="s">
        <v>148</v>
      </c>
      <c r="D36" s="6" t="s">
        <v>149</v>
      </c>
      <c r="E36" s="52" t="s">
        <v>222</v>
      </c>
      <c r="F36" s="42" t="s">
        <v>150</v>
      </c>
      <c r="G36" s="6">
        <f t="shared" si="0"/>
        <v>2500</v>
      </c>
      <c r="H36" s="6">
        <f t="shared" si="3"/>
        <v>1750</v>
      </c>
      <c r="I36" s="102">
        <v>2500</v>
      </c>
      <c r="J36" s="51">
        <f t="shared" si="2"/>
        <v>2570</v>
      </c>
      <c r="K36" s="4"/>
      <c r="L36" s="22">
        <f t="shared" si="1"/>
        <v>0</v>
      </c>
    </row>
    <row r="37" spans="1:12" s="2" customFormat="1" ht="54.75" customHeight="1" x14ac:dyDescent="0.3">
      <c r="A37" s="4"/>
      <c r="B37" s="4"/>
      <c r="C37" s="17" t="s">
        <v>21</v>
      </c>
      <c r="D37" s="6" t="s">
        <v>22</v>
      </c>
      <c r="E37" s="52" t="s">
        <v>188</v>
      </c>
      <c r="F37" s="20" t="s">
        <v>50</v>
      </c>
      <c r="G37" s="6">
        <f t="shared" si="0"/>
        <v>3200</v>
      </c>
      <c r="H37" s="6">
        <f t="shared" si="3"/>
        <v>2240</v>
      </c>
      <c r="I37" s="102">
        <v>3200</v>
      </c>
      <c r="J37" s="51">
        <f t="shared" si="2"/>
        <v>3270</v>
      </c>
      <c r="K37" s="4"/>
      <c r="L37" s="22">
        <f t="shared" si="1"/>
        <v>0</v>
      </c>
    </row>
    <row r="38" spans="1:12" ht="54.75" customHeight="1" x14ac:dyDescent="0.3">
      <c r="A38" s="4"/>
      <c r="B38" s="4"/>
      <c r="C38" s="17" t="s">
        <v>23</v>
      </c>
      <c r="D38" s="6" t="s">
        <v>24</v>
      </c>
      <c r="E38" s="52" t="s">
        <v>223</v>
      </c>
      <c r="F38" s="20" t="s">
        <v>49</v>
      </c>
      <c r="G38" s="6">
        <f t="shared" ref="G38:G69" si="9">(I38/100*50)/0.5</f>
        <v>2900</v>
      </c>
      <c r="H38" s="6">
        <f t="shared" si="3"/>
        <v>2030</v>
      </c>
      <c r="I38" s="102">
        <v>2900</v>
      </c>
      <c r="J38" s="51">
        <f t="shared" si="2"/>
        <v>2970</v>
      </c>
      <c r="K38" s="12"/>
      <c r="L38" s="22">
        <f t="shared" ref="L38:L69" si="10">G38*K38</f>
        <v>0</v>
      </c>
    </row>
    <row r="39" spans="1:12" ht="54.75" customHeight="1" x14ac:dyDescent="0.3">
      <c r="A39" s="4"/>
      <c r="B39" s="4"/>
      <c r="C39" s="17" t="s">
        <v>25</v>
      </c>
      <c r="D39" s="6" t="s">
        <v>26</v>
      </c>
      <c r="E39" s="52" t="s">
        <v>224</v>
      </c>
      <c r="F39" s="20" t="s">
        <v>46</v>
      </c>
      <c r="G39" s="6">
        <f t="shared" si="9"/>
        <v>2800</v>
      </c>
      <c r="H39" s="6">
        <f t="shared" si="3"/>
        <v>1960</v>
      </c>
      <c r="I39" s="102">
        <v>2800</v>
      </c>
      <c r="J39" s="51">
        <f t="shared" si="2"/>
        <v>2870</v>
      </c>
      <c r="K39" s="12"/>
      <c r="L39" s="22">
        <f t="shared" si="10"/>
        <v>0</v>
      </c>
    </row>
    <row r="40" spans="1:12" ht="54.75" customHeight="1" x14ac:dyDescent="0.3">
      <c r="A40" s="4"/>
      <c r="B40" s="4"/>
      <c r="C40" s="83" t="s">
        <v>255</v>
      </c>
      <c r="D40" s="6" t="s">
        <v>256</v>
      </c>
      <c r="E40" s="52" t="s">
        <v>257</v>
      </c>
      <c r="F40" s="84" t="s">
        <v>258</v>
      </c>
      <c r="G40" s="6">
        <f t="shared" si="9"/>
        <v>3000</v>
      </c>
      <c r="H40" s="6">
        <f t="shared" ref="H40" si="11">I40/100*70</f>
        <v>2100</v>
      </c>
      <c r="I40" s="102">
        <v>3000</v>
      </c>
      <c r="J40" s="51">
        <f t="shared" si="2"/>
        <v>3070</v>
      </c>
      <c r="K40" s="12"/>
      <c r="L40" s="22">
        <f t="shared" si="10"/>
        <v>0</v>
      </c>
    </row>
    <row r="41" spans="1:12" s="2" customFormat="1" ht="54.75" customHeight="1" x14ac:dyDescent="0.3">
      <c r="A41" s="4"/>
      <c r="B41" s="4"/>
      <c r="C41" s="25" t="s">
        <v>86</v>
      </c>
      <c r="D41" s="6" t="s">
        <v>91</v>
      </c>
      <c r="E41" s="52" t="s">
        <v>189</v>
      </c>
      <c r="F41" s="26" t="s">
        <v>90</v>
      </c>
      <c r="G41" s="6">
        <f t="shared" si="9"/>
        <v>2400</v>
      </c>
      <c r="H41" s="6">
        <f t="shared" si="3"/>
        <v>1680</v>
      </c>
      <c r="I41" s="102">
        <v>2400</v>
      </c>
      <c r="J41" s="51">
        <f t="shared" si="2"/>
        <v>2470</v>
      </c>
      <c r="K41" s="4"/>
      <c r="L41" s="22">
        <f t="shared" si="10"/>
        <v>0</v>
      </c>
    </row>
    <row r="42" spans="1:12" s="2" customFormat="1" ht="54.75" customHeight="1" x14ac:dyDescent="0.3">
      <c r="A42" s="4"/>
      <c r="B42" s="4"/>
      <c r="C42" s="25" t="s">
        <v>87</v>
      </c>
      <c r="D42" s="6" t="s">
        <v>88</v>
      </c>
      <c r="E42" s="52" t="s">
        <v>190</v>
      </c>
      <c r="F42" s="26" t="s">
        <v>89</v>
      </c>
      <c r="G42" s="6">
        <f t="shared" si="9"/>
        <v>3100</v>
      </c>
      <c r="H42" s="6">
        <f t="shared" si="3"/>
        <v>2170</v>
      </c>
      <c r="I42" s="102">
        <v>3100</v>
      </c>
      <c r="J42" s="51">
        <f t="shared" si="2"/>
        <v>3170</v>
      </c>
      <c r="K42" s="4"/>
      <c r="L42" s="22">
        <f t="shared" si="10"/>
        <v>0</v>
      </c>
    </row>
    <row r="43" spans="1:12" s="2" customFormat="1" ht="54.75" customHeight="1" x14ac:dyDescent="0.3">
      <c r="A43" s="4"/>
      <c r="B43" s="4"/>
      <c r="C43" s="17" t="s">
        <v>27</v>
      </c>
      <c r="D43" s="6" t="s">
        <v>28</v>
      </c>
      <c r="E43" s="52" t="s">
        <v>191</v>
      </c>
      <c r="F43" s="20" t="s">
        <v>46</v>
      </c>
      <c r="G43" s="6">
        <f t="shared" si="9"/>
        <v>2500</v>
      </c>
      <c r="H43" s="6">
        <f t="shared" si="3"/>
        <v>1750</v>
      </c>
      <c r="I43" s="102">
        <v>2500</v>
      </c>
      <c r="J43" s="51">
        <f t="shared" si="2"/>
        <v>2570</v>
      </c>
      <c r="K43" s="4"/>
      <c r="L43" s="22">
        <f t="shared" si="10"/>
        <v>0</v>
      </c>
    </row>
    <row r="44" spans="1:12" s="2" customFormat="1" ht="54.75" customHeight="1" x14ac:dyDescent="0.3">
      <c r="A44" s="4"/>
      <c r="B44" s="4"/>
      <c r="C44" s="17" t="s">
        <v>29</v>
      </c>
      <c r="D44" s="6" t="s">
        <v>30</v>
      </c>
      <c r="E44" s="52" t="s">
        <v>225</v>
      </c>
      <c r="F44" s="20" t="s">
        <v>48</v>
      </c>
      <c r="G44" s="6">
        <f t="shared" si="9"/>
        <v>3000</v>
      </c>
      <c r="H44" s="6">
        <f t="shared" si="3"/>
        <v>2100</v>
      </c>
      <c r="I44" s="102">
        <v>3000</v>
      </c>
      <c r="J44" s="51">
        <f t="shared" si="2"/>
        <v>3070</v>
      </c>
      <c r="K44" s="4"/>
      <c r="L44" s="22">
        <f t="shared" si="10"/>
        <v>0</v>
      </c>
    </row>
    <row r="45" spans="1:12" ht="54.75" customHeight="1" x14ac:dyDescent="0.3">
      <c r="A45" s="4"/>
      <c r="B45" s="4"/>
      <c r="C45" s="25" t="s">
        <v>92</v>
      </c>
      <c r="D45" s="6" t="s">
        <v>96</v>
      </c>
      <c r="E45" s="52" t="s">
        <v>226</v>
      </c>
      <c r="F45" s="26" t="s">
        <v>50</v>
      </c>
      <c r="G45" s="6">
        <f t="shared" si="9"/>
        <v>3100</v>
      </c>
      <c r="H45" s="6">
        <f t="shared" si="3"/>
        <v>2170</v>
      </c>
      <c r="I45" s="102">
        <v>3100</v>
      </c>
      <c r="J45" s="51">
        <f t="shared" si="2"/>
        <v>3170</v>
      </c>
      <c r="K45" s="12"/>
      <c r="L45" s="22">
        <f t="shared" si="10"/>
        <v>0</v>
      </c>
    </row>
    <row r="46" spans="1:12" ht="54.75" customHeight="1" x14ac:dyDescent="0.3">
      <c r="A46" s="4"/>
      <c r="B46" s="4"/>
      <c r="C46" s="17" t="s">
        <v>31</v>
      </c>
      <c r="D46" s="6" t="s">
        <v>32</v>
      </c>
      <c r="E46" s="52" t="s">
        <v>227</v>
      </c>
      <c r="F46" s="20" t="s">
        <v>47</v>
      </c>
      <c r="G46" s="6">
        <f t="shared" si="9"/>
        <v>3400</v>
      </c>
      <c r="H46" s="6">
        <f t="shared" si="3"/>
        <v>2380</v>
      </c>
      <c r="I46" s="102">
        <v>3400</v>
      </c>
      <c r="J46" s="51">
        <f t="shared" si="2"/>
        <v>3470</v>
      </c>
      <c r="K46" s="12"/>
      <c r="L46" s="22">
        <f t="shared" si="10"/>
        <v>0</v>
      </c>
    </row>
    <row r="47" spans="1:12" ht="54.75" customHeight="1" x14ac:dyDescent="0.3">
      <c r="A47" s="4"/>
      <c r="B47" s="4"/>
      <c r="C47" s="27" t="s">
        <v>101</v>
      </c>
      <c r="D47" s="6" t="s">
        <v>102</v>
      </c>
      <c r="E47" s="52" t="s">
        <v>228</v>
      </c>
      <c r="F47" s="28" t="s">
        <v>103</v>
      </c>
      <c r="G47" s="6">
        <f t="shared" si="9"/>
        <v>2500</v>
      </c>
      <c r="H47" s="6">
        <f t="shared" si="3"/>
        <v>1750</v>
      </c>
      <c r="I47" s="102">
        <v>2500</v>
      </c>
      <c r="J47" s="51">
        <f t="shared" si="2"/>
        <v>2570</v>
      </c>
      <c r="K47" s="12"/>
      <c r="L47" s="22">
        <f t="shared" si="10"/>
        <v>0</v>
      </c>
    </row>
    <row r="48" spans="1:12" s="2" customFormat="1" ht="54.75" customHeight="1" x14ac:dyDescent="0.3">
      <c r="A48" s="4"/>
      <c r="B48" s="4"/>
      <c r="C48" s="27" t="s">
        <v>104</v>
      </c>
      <c r="D48" s="6" t="s">
        <v>105</v>
      </c>
      <c r="E48" s="52" t="s">
        <v>192</v>
      </c>
      <c r="F48" s="28" t="s">
        <v>106</v>
      </c>
      <c r="G48" s="6">
        <f t="shared" si="9"/>
        <v>2700</v>
      </c>
      <c r="H48" s="6">
        <f t="shared" si="3"/>
        <v>1890</v>
      </c>
      <c r="I48" s="102">
        <v>2700</v>
      </c>
      <c r="J48" s="51">
        <f t="shared" si="2"/>
        <v>2770</v>
      </c>
      <c r="K48" s="4"/>
      <c r="L48" s="22">
        <f t="shared" si="10"/>
        <v>0</v>
      </c>
    </row>
    <row r="49" spans="1:13" s="2" customFormat="1" ht="54.75" customHeight="1" x14ac:dyDescent="0.3">
      <c r="A49" s="4"/>
      <c r="B49" s="4"/>
      <c r="C49" s="27" t="s">
        <v>107</v>
      </c>
      <c r="D49" s="6" t="s">
        <v>108</v>
      </c>
      <c r="E49" s="52" t="s">
        <v>193</v>
      </c>
      <c r="F49" s="28" t="s">
        <v>109</v>
      </c>
      <c r="G49" s="6">
        <f t="shared" si="9"/>
        <v>2500</v>
      </c>
      <c r="H49" s="6">
        <f t="shared" si="3"/>
        <v>1750</v>
      </c>
      <c r="I49" s="102">
        <v>2500</v>
      </c>
      <c r="J49" s="51">
        <f t="shared" si="2"/>
        <v>2570</v>
      </c>
      <c r="K49" s="4"/>
      <c r="L49" s="22">
        <f t="shared" si="10"/>
        <v>0</v>
      </c>
    </row>
    <row r="50" spans="1:13" s="2" customFormat="1" ht="54.75" customHeight="1" x14ac:dyDescent="0.3">
      <c r="A50" s="4"/>
      <c r="B50" s="4"/>
      <c r="C50" s="25" t="s">
        <v>93</v>
      </c>
      <c r="D50" s="6" t="s">
        <v>97</v>
      </c>
      <c r="E50" s="52" t="s">
        <v>229</v>
      </c>
      <c r="F50" s="26" t="s">
        <v>57</v>
      </c>
      <c r="G50" s="6">
        <f t="shared" si="9"/>
        <v>3100</v>
      </c>
      <c r="H50" s="6">
        <f t="shared" si="3"/>
        <v>2170</v>
      </c>
      <c r="I50" s="102">
        <v>3100</v>
      </c>
      <c r="J50" s="51">
        <f t="shared" si="2"/>
        <v>3170</v>
      </c>
      <c r="K50" s="4"/>
      <c r="L50" s="22">
        <f t="shared" si="10"/>
        <v>0</v>
      </c>
    </row>
    <row r="51" spans="1:13" s="2" customFormat="1" ht="54.75" customHeight="1" x14ac:dyDescent="0.3">
      <c r="A51" s="4"/>
      <c r="B51" s="4"/>
      <c r="C51" s="25" t="s">
        <v>94</v>
      </c>
      <c r="D51" s="6" t="s">
        <v>98</v>
      </c>
      <c r="E51" s="52" t="s">
        <v>194</v>
      </c>
      <c r="F51" s="26" t="s">
        <v>99</v>
      </c>
      <c r="G51" s="6">
        <f t="shared" si="9"/>
        <v>2400</v>
      </c>
      <c r="H51" s="6">
        <f t="shared" si="3"/>
        <v>1680</v>
      </c>
      <c r="I51" s="102">
        <v>2400</v>
      </c>
      <c r="J51" s="51">
        <f t="shared" si="2"/>
        <v>2470</v>
      </c>
      <c r="K51" s="4"/>
      <c r="L51" s="22">
        <f t="shared" si="10"/>
        <v>0</v>
      </c>
    </row>
    <row r="52" spans="1:13" s="2" customFormat="1" ht="54.75" customHeight="1" x14ac:dyDescent="0.3">
      <c r="A52" s="4"/>
      <c r="B52" s="4"/>
      <c r="C52" s="25" t="s">
        <v>95</v>
      </c>
      <c r="D52" s="6" t="s">
        <v>100</v>
      </c>
      <c r="E52" s="52" t="s">
        <v>195</v>
      </c>
      <c r="F52" s="26" t="s">
        <v>99</v>
      </c>
      <c r="G52" s="6">
        <f t="shared" si="9"/>
        <v>2400</v>
      </c>
      <c r="H52" s="6">
        <f t="shared" si="3"/>
        <v>1680</v>
      </c>
      <c r="I52" s="102">
        <v>2400</v>
      </c>
      <c r="J52" s="51">
        <f t="shared" si="2"/>
        <v>2470</v>
      </c>
      <c r="K52" s="4"/>
      <c r="L52" s="22">
        <f t="shared" si="10"/>
        <v>0</v>
      </c>
    </row>
    <row r="53" spans="1:13" ht="54.75" customHeight="1" x14ac:dyDescent="0.3">
      <c r="A53" s="4"/>
      <c r="B53" s="4"/>
      <c r="C53" s="35" t="s">
        <v>133</v>
      </c>
      <c r="D53" s="6" t="s">
        <v>132</v>
      </c>
      <c r="E53" s="52" t="s">
        <v>230</v>
      </c>
      <c r="F53" s="34" t="s">
        <v>131</v>
      </c>
      <c r="G53" s="6">
        <f t="shared" si="9"/>
        <v>2600</v>
      </c>
      <c r="H53" s="6">
        <f t="shared" si="3"/>
        <v>1820</v>
      </c>
      <c r="I53" s="102">
        <v>2600</v>
      </c>
      <c r="J53" s="51">
        <f t="shared" si="2"/>
        <v>2670</v>
      </c>
      <c r="K53" s="12"/>
      <c r="L53" s="22">
        <f t="shared" si="10"/>
        <v>0</v>
      </c>
    </row>
    <row r="54" spans="1:13" s="2" customFormat="1" ht="54.75" customHeight="1" x14ac:dyDescent="0.3">
      <c r="A54" s="4"/>
      <c r="B54" s="54"/>
      <c r="C54" s="55" t="s">
        <v>62</v>
      </c>
      <c r="D54" s="56" t="s">
        <v>63</v>
      </c>
      <c r="E54" s="53" t="s">
        <v>196</v>
      </c>
      <c r="F54" s="56" t="s">
        <v>64</v>
      </c>
      <c r="G54" s="8">
        <f t="shared" si="9"/>
        <v>3000</v>
      </c>
      <c r="H54" s="8">
        <f t="shared" si="3"/>
        <v>2100</v>
      </c>
      <c r="I54" s="102">
        <v>3000</v>
      </c>
      <c r="J54" s="51">
        <f t="shared" si="2"/>
        <v>3070</v>
      </c>
      <c r="K54" s="4"/>
      <c r="L54" s="22">
        <f t="shared" si="10"/>
        <v>0</v>
      </c>
    </row>
    <row r="55" spans="1:13" s="2" customFormat="1" ht="54.75" customHeight="1" x14ac:dyDescent="0.3">
      <c r="A55" s="4"/>
      <c r="B55" s="54"/>
      <c r="C55" s="57" t="s">
        <v>110</v>
      </c>
      <c r="D55" s="58" t="s">
        <v>111</v>
      </c>
      <c r="E55" s="53" t="s">
        <v>197</v>
      </c>
      <c r="F55" s="58" t="s">
        <v>112</v>
      </c>
      <c r="G55" s="8">
        <f t="shared" si="9"/>
        <v>2600</v>
      </c>
      <c r="H55" s="8">
        <f t="shared" si="3"/>
        <v>1820</v>
      </c>
      <c r="I55" s="102">
        <v>2600</v>
      </c>
      <c r="J55" s="51">
        <f t="shared" si="2"/>
        <v>2670</v>
      </c>
      <c r="K55" s="59"/>
      <c r="L55" s="22">
        <f t="shared" si="10"/>
        <v>0</v>
      </c>
    </row>
    <row r="56" spans="1:13" s="2" customFormat="1" ht="54.75" customHeight="1" x14ac:dyDescent="0.3">
      <c r="A56" s="4"/>
      <c r="B56" s="54"/>
      <c r="C56" s="30" t="s">
        <v>114</v>
      </c>
      <c r="D56" s="60" t="s">
        <v>113</v>
      </c>
      <c r="E56" s="53" t="s">
        <v>198</v>
      </c>
      <c r="F56" s="61" t="s">
        <v>124</v>
      </c>
      <c r="G56" s="8">
        <f t="shared" si="9"/>
        <v>2700</v>
      </c>
      <c r="H56" s="8">
        <f t="shared" si="3"/>
        <v>1890</v>
      </c>
      <c r="I56" s="102">
        <v>2700</v>
      </c>
      <c r="J56" s="51">
        <f t="shared" si="2"/>
        <v>2770</v>
      </c>
      <c r="K56" s="4"/>
      <c r="L56" s="22">
        <f t="shared" si="10"/>
        <v>0</v>
      </c>
    </row>
    <row r="57" spans="1:13" s="2" customFormat="1" ht="54.75" customHeight="1" x14ac:dyDescent="0.3">
      <c r="A57" s="4"/>
      <c r="B57" s="54"/>
      <c r="C57" s="62" t="s">
        <v>122</v>
      </c>
      <c r="D57" s="61" t="s">
        <v>123</v>
      </c>
      <c r="E57" s="53" t="s">
        <v>199</v>
      </c>
      <c r="F57" s="61" t="s">
        <v>125</v>
      </c>
      <c r="G57" s="8">
        <f t="shared" si="9"/>
        <v>3300</v>
      </c>
      <c r="H57" s="8">
        <f t="shared" si="3"/>
        <v>2310</v>
      </c>
      <c r="I57" s="102">
        <v>3300</v>
      </c>
      <c r="J57" s="51">
        <f t="shared" si="2"/>
        <v>3370</v>
      </c>
      <c r="K57" s="4"/>
      <c r="L57" s="22">
        <f t="shared" si="10"/>
        <v>0</v>
      </c>
    </row>
    <row r="58" spans="1:13" s="2" customFormat="1" ht="54.75" customHeight="1" x14ac:dyDescent="0.3">
      <c r="A58" s="4"/>
      <c r="B58" s="54"/>
      <c r="C58" s="63" t="s">
        <v>128</v>
      </c>
      <c r="D58" s="64" t="s">
        <v>129</v>
      </c>
      <c r="E58" s="53" t="s">
        <v>200</v>
      </c>
      <c r="F58" s="64" t="s">
        <v>130</v>
      </c>
      <c r="G58" s="8">
        <f t="shared" si="9"/>
        <v>2500</v>
      </c>
      <c r="H58" s="8">
        <f t="shared" si="3"/>
        <v>1750</v>
      </c>
      <c r="I58" s="102">
        <v>2500</v>
      </c>
      <c r="J58" s="51">
        <f t="shared" si="2"/>
        <v>2570</v>
      </c>
      <c r="K58" s="59"/>
      <c r="L58" s="22">
        <f t="shared" si="10"/>
        <v>0</v>
      </c>
    </row>
    <row r="59" spans="1:13" s="2" customFormat="1" ht="54.75" customHeight="1" x14ac:dyDescent="0.3">
      <c r="A59" s="4"/>
      <c r="B59" s="54"/>
      <c r="C59" s="35" t="s">
        <v>134</v>
      </c>
      <c r="D59" s="34" t="s">
        <v>135</v>
      </c>
      <c r="E59" s="53" t="s">
        <v>201</v>
      </c>
      <c r="F59" s="34" t="s">
        <v>136</v>
      </c>
      <c r="G59" s="8">
        <f t="shared" si="9"/>
        <v>3200</v>
      </c>
      <c r="H59" s="8">
        <f t="shared" si="3"/>
        <v>2240</v>
      </c>
      <c r="I59" s="102">
        <v>3200</v>
      </c>
      <c r="J59" s="51">
        <f t="shared" si="2"/>
        <v>3270</v>
      </c>
      <c r="K59" s="4"/>
      <c r="L59" s="22">
        <f t="shared" si="10"/>
        <v>0</v>
      </c>
    </row>
    <row r="60" spans="1:13" s="2" customFormat="1" ht="54.75" customHeight="1" x14ac:dyDescent="0.3">
      <c r="A60" s="4"/>
      <c r="B60" s="54"/>
      <c r="C60" s="74" t="s">
        <v>236</v>
      </c>
      <c r="D60" s="89" t="s">
        <v>237</v>
      </c>
      <c r="E60" s="76" t="s">
        <v>238</v>
      </c>
      <c r="F60" s="34" t="s">
        <v>136</v>
      </c>
      <c r="G60" s="8">
        <f t="shared" si="9"/>
        <v>3200</v>
      </c>
      <c r="H60" s="8">
        <f t="shared" ref="H60" si="12">I60/100*70</f>
        <v>2240</v>
      </c>
      <c r="I60" s="102">
        <v>3200</v>
      </c>
      <c r="J60" s="51">
        <f t="shared" si="2"/>
        <v>3270</v>
      </c>
      <c r="K60" s="59"/>
      <c r="L60" s="22">
        <f t="shared" si="10"/>
        <v>0</v>
      </c>
    </row>
    <row r="61" spans="1:13" ht="54.75" customHeight="1" x14ac:dyDescent="0.3">
      <c r="A61" s="4"/>
      <c r="B61" s="24"/>
      <c r="C61" s="36" t="s">
        <v>137</v>
      </c>
      <c r="D61" s="37" t="s">
        <v>138</v>
      </c>
      <c r="E61" s="53" t="s">
        <v>231</v>
      </c>
      <c r="F61" s="37" t="s">
        <v>139</v>
      </c>
      <c r="G61" s="8">
        <f t="shared" si="9"/>
        <v>3300</v>
      </c>
      <c r="H61" s="8">
        <f t="shared" si="3"/>
        <v>2310</v>
      </c>
      <c r="I61" s="102">
        <v>3300</v>
      </c>
      <c r="J61" s="51">
        <f t="shared" si="2"/>
        <v>3370</v>
      </c>
      <c r="K61" s="29"/>
      <c r="L61" s="22">
        <f t="shared" si="10"/>
        <v>0</v>
      </c>
    </row>
    <row r="62" spans="1:13" ht="54.75" customHeight="1" x14ac:dyDescent="0.3">
      <c r="A62" s="4"/>
      <c r="B62" s="24"/>
      <c r="C62" s="45" t="s">
        <v>156</v>
      </c>
      <c r="D62" s="46" t="s">
        <v>157</v>
      </c>
      <c r="E62" s="53" t="s">
        <v>232</v>
      </c>
      <c r="F62" s="46" t="s">
        <v>158</v>
      </c>
      <c r="G62" s="8">
        <f t="shared" si="9"/>
        <v>2500</v>
      </c>
      <c r="H62" s="8">
        <f t="shared" si="3"/>
        <v>1750</v>
      </c>
      <c r="I62" s="102">
        <v>2500</v>
      </c>
      <c r="J62" s="51">
        <f t="shared" si="2"/>
        <v>2570</v>
      </c>
      <c r="K62" s="12"/>
      <c r="L62" s="22">
        <f t="shared" si="10"/>
        <v>0</v>
      </c>
    </row>
    <row r="63" spans="1:13" s="2" customFormat="1" ht="54.75" customHeight="1" x14ac:dyDescent="0.3">
      <c r="A63" s="4"/>
      <c r="B63" s="54"/>
      <c r="C63" s="65" t="s">
        <v>159</v>
      </c>
      <c r="D63" s="66" t="s">
        <v>160</v>
      </c>
      <c r="E63" s="53" t="s">
        <v>202</v>
      </c>
      <c r="F63" s="66" t="s">
        <v>161</v>
      </c>
      <c r="G63" s="8">
        <f t="shared" si="9"/>
        <v>2700</v>
      </c>
      <c r="H63" s="8">
        <f t="shared" si="3"/>
        <v>1890</v>
      </c>
      <c r="I63" s="102">
        <v>2700</v>
      </c>
      <c r="J63" s="51">
        <f t="shared" si="2"/>
        <v>2770</v>
      </c>
      <c r="K63" s="4"/>
      <c r="L63" s="22">
        <f t="shared" si="10"/>
        <v>0</v>
      </c>
      <c r="M63" s="9"/>
    </row>
    <row r="64" spans="1:13" s="2" customFormat="1" ht="54.75" customHeight="1" x14ac:dyDescent="0.3">
      <c r="A64" s="4"/>
      <c r="B64" s="54"/>
      <c r="C64" s="65" t="s">
        <v>162</v>
      </c>
      <c r="D64" s="66" t="s">
        <v>163</v>
      </c>
      <c r="E64" s="53" t="s">
        <v>203</v>
      </c>
      <c r="F64" s="66" t="s">
        <v>164</v>
      </c>
      <c r="G64" s="8">
        <f t="shared" si="9"/>
        <v>2400</v>
      </c>
      <c r="H64" s="8">
        <f t="shared" si="3"/>
        <v>1680</v>
      </c>
      <c r="I64" s="102">
        <v>2400</v>
      </c>
      <c r="J64" s="51">
        <f t="shared" si="2"/>
        <v>2470</v>
      </c>
      <c r="K64" s="4"/>
      <c r="L64" s="22">
        <f t="shared" si="10"/>
        <v>0</v>
      </c>
    </row>
    <row r="65" spans="1:13" s="2" customFormat="1" ht="54.75" customHeight="1" x14ac:dyDescent="0.3">
      <c r="A65" s="4"/>
      <c r="B65" s="54"/>
      <c r="C65" s="65" t="s">
        <v>165</v>
      </c>
      <c r="D65" s="66" t="s">
        <v>166</v>
      </c>
      <c r="E65" s="53" t="s">
        <v>204</v>
      </c>
      <c r="F65" s="66" t="s">
        <v>161</v>
      </c>
      <c r="G65" s="8">
        <f t="shared" si="9"/>
        <v>2800</v>
      </c>
      <c r="H65" s="8">
        <f t="shared" si="3"/>
        <v>1960</v>
      </c>
      <c r="I65" s="102">
        <v>2800</v>
      </c>
      <c r="J65" s="51">
        <f t="shared" si="2"/>
        <v>2870</v>
      </c>
      <c r="K65" s="4"/>
      <c r="L65" s="22">
        <f t="shared" si="10"/>
        <v>0</v>
      </c>
      <c r="M65" s="9"/>
    </row>
    <row r="66" spans="1:13" s="2" customFormat="1" ht="54.75" customHeight="1" x14ac:dyDescent="0.3">
      <c r="A66" s="4"/>
      <c r="B66" s="54"/>
      <c r="C66" s="67" t="s">
        <v>168</v>
      </c>
      <c r="D66" s="68" t="s">
        <v>167</v>
      </c>
      <c r="E66" s="53" t="s">
        <v>205</v>
      </c>
      <c r="F66" s="78" t="s">
        <v>250</v>
      </c>
      <c r="G66" s="8">
        <f t="shared" si="9"/>
        <v>2400</v>
      </c>
      <c r="H66" s="8">
        <f t="shared" si="3"/>
        <v>1680</v>
      </c>
      <c r="I66" s="102">
        <v>2400</v>
      </c>
      <c r="J66" s="51">
        <f t="shared" si="2"/>
        <v>2470</v>
      </c>
      <c r="K66" s="59"/>
      <c r="L66" s="22">
        <f t="shared" si="10"/>
        <v>0</v>
      </c>
    </row>
    <row r="67" spans="1:13" s="2" customFormat="1" ht="54.75" customHeight="1" x14ac:dyDescent="0.3">
      <c r="A67" s="4"/>
      <c r="B67" s="54"/>
      <c r="C67" s="69" t="s">
        <v>173</v>
      </c>
      <c r="D67" s="70" t="s">
        <v>172</v>
      </c>
      <c r="E67" s="53" t="s">
        <v>206</v>
      </c>
      <c r="F67" s="70" t="s">
        <v>171</v>
      </c>
      <c r="G67" s="8">
        <f t="shared" si="9"/>
        <v>3000</v>
      </c>
      <c r="H67" s="8">
        <f t="shared" ref="H67:H71" si="13">I67/100*70</f>
        <v>2100</v>
      </c>
      <c r="I67" s="102">
        <v>3000</v>
      </c>
      <c r="J67" s="51">
        <f t="shared" si="2"/>
        <v>3070</v>
      </c>
      <c r="K67" s="59"/>
      <c r="L67" s="22">
        <f t="shared" si="10"/>
        <v>0</v>
      </c>
      <c r="M67" s="7"/>
    </row>
    <row r="68" spans="1:13" s="2" customFormat="1" ht="54.75" customHeight="1" x14ac:dyDescent="0.3">
      <c r="A68" s="4"/>
      <c r="B68" s="54"/>
      <c r="C68" s="77" t="s">
        <v>246</v>
      </c>
      <c r="D68" s="78" t="s">
        <v>247</v>
      </c>
      <c r="E68" s="79" t="s">
        <v>248</v>
      </c>
      <c r="F68" s="78" t="s">
        <v>249</v>
      </c>
      <c r="G68" s="8">
        <f t="shared" si="9"/>
        <v>2500</v>
      </c>
      <c r="H68" s="8">
        <f t="shared" si="13"/>
        <v>1750</v>
      </c>
      <c r="I68" s="102">
        <v>2500</v>
      </c>
      <c r="J68" s="51">
        <f t="shared" ref="J68:J81" si="14">I68+70</f>
        <v>2570</v>
      </c>
      <c r="K68" s="59"/>
      <c r="L68" s="22">
        <f t="shared" si="10"/>
        <v>0</v>
      </c>
      <c r="M68" s="7"/>
    </row>
    <row r="69" spans="1:13" s="2" customFormat="1" ht="54.75" customHeight="1" x14ac:dyDescent="0.3">
      <c r="A69" s="4"/>
      <c r="B69" s="54"/>
      <c r="C69" s="80" t="s">
        <v>251</v>
      </c>
      <c r="D69" s="81" t="s">
        <v>252</v>
      </c>
      <c r="E69" s="82" t="s">
        <v>254</v>
      </c>
      <c r="F69" s="81" t="s">
        <v>253</v>
      </c>
      <c r="G69" s="8">
        <f t="shared" si="9"/>
        <v>2900</v>
      </c>
      <c r="H69" s="8">
        <f t="shared" si="13"/>
        <v>2030</v>
      </c>
      <c r="I69" s="102">
        <v>2900</v>
      </c>
      <c r="J69" s="51">
        <f t="shared" si="14"/>
        <v>2970</v>
      </c>
      <c r="K69" s="59"/>
      <c r="L69" s="22">
        <f t="shared" si="10"/>
        <v>0</v>
      </c>
      <c r="M69" s="7"/>
    </row>
    <row r="70" spans="1:13" s="2" customFormat="1" ht="54.75" customHeight="1" x14ac:dyDescent="0.3">
      <c r="A70" s="4"/>
      <c r="B70" s="54"/>
      <c r="C70" s="83" t="s">
        <v>259</v>
      </c>
      <c r="D70" s="84" t="s">
        <v>260</v>
      </c>
      <c r="E70" s="85" t="s">
        <v>261</v>
      </c>
      <c r="F70" s="84" t="s">
        <v>262</v>
      </c>
      <c r="G70" s="8">
        <f t="shared" ref="G70:G80" si="15">(I70/100*50)/0.5</f>
        <v>2500</v>
      </c>
      <c r="H70" s="8">
        <f t="shared" si="13"/>
        <v>1750</v>
      </c>
      <c r="I70" s="102">
        <v>2500</v>
      </c>
      <c r="J70" s="51">
        <f t="shared" si="14"/>
        <v>2570</v>
      </c>
      <c r="K70" s="59"/>
      <c r="L70" s="22">
        <f t="shared" ref="L70:L101" si="16">G70*K70</f>
        <v>0</v>
      </c>
      <c r="M70" s="7"/>
    </row>
    <row r="71" spans="1:13" s="2" customFormat="1" ht="54.75" customHeight="1" x14ac:dyDescent="0.3">
      <c r="A71" s="4"/>
      <c r="B71" s="54"/>
      <c r="C71" s="86" t="s">
        <v>263</v>
      </c>
      <c r="D71" s="87" t="s">
        <v>264</v>
      </c>
      <c r="E71" s="88" t="s">
        <v>266</v>
      </c>
      <c r="F71" s="87" t="s">
        <v>265</v>
      </c>
      <c r="G71" s="8">
        <f t="shared" si="15"/>
        <v>2500</v>
      </c>
      <c r="H71" s="8">
        <f t="shared" si="13"/>
        <v>1750</v>
      </c>
      <c r="I71" s="102">
        <v>2500</v>
      </c>
      <c r="J71" s="51">
        <f t="shared" si="14"/>
        <v>2570</v>
      </c>
      <c r="K71" s="59"/>
      <c r="L71" s="22">
        <f t="shared" si="16"/>
        <v>0</v>
      </c>
      <c r="M71" s="7"/>
    </row>
    <row r="72" spans="1:13" s="2" customFormat="1" ht="54.75" customHeight="1" x14ac:dyDescent="0.3">
      <c r="A72" s="4"/>
      <c r="B72" s="54"/>
      <c r="C72" s="90" t="s">
        <v>267</v>
      </c>
      <c r="D72" s="89" t="s">
        <v>268</v>
      </c>
      <c r="E72" s="91" t="s">
        <v>269</v>
      </c>
      <c r="F72" s="84" t="s">
        <v>262</v>
      </c>
      <c r="G72" s="8">
        <f t="shared" si="15"/>
        <v>2500</v>
      </c>
      <c r="H72" s="8">
        <f t="shared" ref="H72" si="17">I72/100*70</f>
        <v>1750</v>
      </c>
      <c r="I72" s="102">
        <v>2500</v>
      </c>
      <c r="J72" s="51">
        <f t="shared" si="14"/>
        <v>2570</v>
      </c>
      <c r="K72" s="59"/>
      <c r="L72" s="22">
        <f t="shared" si="16"/>
        <v>0</v>
      </c>
      <c r="M72" s="7"/>
    </row>
    <row r="73" spans="1:13" s="2" customFormat="1" ht="54.75" customHeight="1" x14ac:dyDescent="0.3">
      <c r="A73" s="4"/>
      <c r="B73" s="54"/>
      <c r="C73" s="92" t="s">
        <v>270</v>
      </c>
      <c r="D73" s="93" t="s">
        <v>271</v>
      </c>
      <c r="E73" s="94" t="s">
        <v>275</v>
      </c>
      <c r="F73" s="93" t="s">
        <v>276</v>
      </c>
      <c r="G73" s="8">
        <f t="shared" si="15"/>
        <v>2700</v>
      </c>
      <c r="H73" s="8">
        <f t="shared" ref="H73:H74" si="18">I73/100*70</f>
        <v>1890</v>
      </c>
      <c r="I73" s="102">
        <v>2700</v>
      </c>
      <c r="J73" s="51">
        <f t="shared" si="14"/>
        <v>2770</v>
      </c>
      <c r="K73" s="59"/>
      <c r="L73" s="22">
        <f t="shared" si="16"/>
        <v>0</v>
      </c>
      <c r="M73" s="7"/>
    </row>
    <row r="74" spans="1:13" s="2" customFormat="1" ht="54.75" customHeight="1" x14ac:dyDescent="0.3">
      <c r="A74" s="4"/>
      <c r="B74" s="54"/>
      <c r="C74" s="92" t="s">
        <v>273</v>
      </c>
      <c r="D74" s="93" t="s">
        <v>272</v>
      </c>
      <c r="E74" s="94" t="s">
        <v>274</v>
      </c>
      <c r="F74" s="93" t="s">
        <v>277</v>
      </c>
      <c r="G74" s="8">
        <f t="shared" si="15"/>
        <v>2500</v>
      </c>
      <c r="H74" s="8">
        <f t="shared" si="18"/>
        <v>1750</v>
      </c>
      <c r="I74" s="102">
        <v>2500</v>
      </c>
      <c r="J74" s="51">
        <f t="shared" si="14"/>
        <v>2570</v>
      </c>
      <c r="K74" s="59"/>
      <c r="L74" s="22">
        <f t="shared" si="16"/>
        <v>0</v>
      </c>
      <c r="M74" s="7"/>
    </row>
    <row r="75" spans="1:13" s="2" customFormat="1" ht="54.75" customHeight="1" x14ac:dyDescent="0.3">
      <c r="A75" s="4"/>
      <c r="B75" s="54"/>
      <c r="C75" s="96" t="s">
        <v>279</v>
      </c>
      <c r="D75" s="95" t="s">
        <v>278</v>
      </c>
      <c r="E75" s="97" t="s">
        <v>281</v>
      </c>
      <c r="F75" s="95" t="s">
        <v>280</v>
      </c>
      <c r="G75" s="8">
        <f t="shared" si="15"/>
        <v>3000</v>
      </c>
      <c r="H75" s="8">
        <f t="shared" ref="H75:H80" si="19">I75/100*70</f>
        <v>2100</v>
      </c>
      <c r="I75" s="102">
        <v>3000</v>
      </c>
      <c r="J75" s="51">
        <f t="shared" si="14"/>
        <v>3070</v>
      </c>
      <c r="K75" s="59"/>
      <c r="L75" s="22">
        <f t="shared" si="16"/>
        <v>0</v>
      </c>
      <c r="M75" s="7"/>
    </row>
    <row r="76" spans="1:13" s="2" customFormat="1" ht="54.75" customHeight="1" x14ac:dyDescent="0.3">
      <c r="A76" s="4"/>
      <c r="B76" s="54"/>
      <c r="C76" s="99" t="s">
        <v>285</v>
      </c>
      <c r="D76" s="98" t="s">
        <v>284</v>
      </c>
      <c r="E76" s="100" t="s">
        <v>283</v>
      </c>
      <c r="F76" s="98" t="s">
        <v>282</v>
      </c>
      <c r="G76" s="8">
        <f t="shared" si="15"/>
        <v>2800</v>
      </c>
      <c r="H76" s="8">
        <f t="shared" si="19"/>
        <v>1960</v>
      </c>
      <c r="I76" s="102">
        <v>2800</v>
      </c>
      <c r="J76" s="51">
        <f t="shared" si="14"/>
        <v>2870</v>
      </c>
      <c r="K76" s="59"/>
      <c r="L76" s="22">
        <f t="shared" si="16"/>
        <v>0</v>
      </c>
      <c r="M76" s="7"/>
    </row>
    <row r="77" spans="1:13" s="2" customFormat="1" ht="54.75" customHeight="1" x14ac:dyDescent="0.3">
      <c r="A77" s="4"/>
      <c r="B77" s="54"/>
      <c r="C77" s="104" t="s">
        <v>287</v>
      </c>
      <c r="D77" s="103" t="s">
        <v>286</v>
      </c>
      <c r="E77" s="105" t="s">
        <v>288</v>
      </c>
      <c r="F77" s="103" t="s">
        <v>289</v>
      </c>
      <c r="G77" s="8">
        <f t="shared" si="15"/>
        <v>3600</v>
      </c>
      <c r="H77" s="8">
        <f t="shared" si="19"/>
        <v>2520</v>
      </c>
      <c r="I77" s="102">
        <v>3600</v>
      </c>
      <c r="J77" s="51">
        <f t="shared" si="14"/>
        <v>3670</v>
      </c>
      <c r="K77" s="59"/>
      <c r="L77" s="22">
        <f t="shared" si="16"/>
        <v>0</v>
      </c>
      <c r="M77" s="7"/>
    </row>
    <row r="78" spans="1:13" s="2" customFormat="1" ht="54.75" customHeight="1" x14ac:dyDescent="0.3">
      <c r="A78" s="4"/>
      <c r="B78" s="54"/>
      <c r="C78" s="106" t="s">
        <v>290</v>
      </c>
      <c r="D78" s="107" t="s">
        <v>291</v>
      </c>
      <c r="E78" s="110" t="s">
        <v>292</v>
      </c>
      <c r="F78" s="108" t="s">
        <v>46</v>
      </c>
      <c r="G78" s="8">
        <f t="shared" si="15"/>
        <v>2600</v>
      </c>
      <c r="H78" s="8">
        <f t="shared" si="19"/>
        <v>1820</v>
      </c>
      <c r="I78" s="102">
        <v>2600</v>
      </c>
      <c r="J78" s="109">
        <f t="shared" si="14"/>
        <v>2670</v>
      </c>
      <c r="K78" s="4"/>
      <c r="L78" s="22">
        <f t="shared" si="16"/>
        <v>0</v>
      </c>
      <c r="M78" s="7"/>
    </row>
    <row r="79" spans="1:13" s="2" customFormat="1" ht="54.75" customHeight="1" x14ac:dyDescent="0.3">
      <c r="A79" s="4"/>
      <c r="B79" s="54"/>
      <c r="C79" s="112" t="s">
        <v>293</v>
      </c>
      <c r="D79" s="113" t="s">
        <v>294</v>
      </c>
      <c r="E79" s="115" t="s">
        <v>296</v>
      </c>
      <c r="F79" s="114" t="s">
        <v>295</v>
      </c>
      <c r="G79" s="8">
        <f t="shared" si="15"/>
        <v>2400</v>
      </c>
      <c r="H79" s="8">
        <f t="shared" si="19"/>
        <v>1680</v>
      </c>
      <c r="I79" s="102">
        <v>2400</v>
      </c>
      <c r="J79" s="109">
        <f t="shared" si="14"/>
        <v>2470</v>
      </c>
      <c r="K79" s="4"/>
      <c r="L79" s="23">
        <f t="shared" si="16"/>
        <v>0</v>
      </c>
      <c r="M79" s="7"/>
    </row>
    <row r="80" spans="1:13" s="2" customFormat="1" ht="54.75" customHeight="1" x14ac:dyDescent="0.3">
      <c r="A80" s="4"/>
      <c r="B80" s="54"/>
      <c r="C80" s="112" t="s">
        <v>299</v>
      </c>
      <c r="D80" s="113" t="s">
        <v>298</v>
      </c>
      <c r="E80" s="115" t="s">
        <v>297</v>
      </c>
      <c r="F80" s="114" t="s">
        <v>46</v>
      </c>
      <c r="G80" s="8">
        <f t="shared" si="15"/>
        <v>2500</v>
      </c>
      <c r="H80" s="8">
        <f t="shared" si="19"/>
        <v>1750</v>
      </c>
      <c r="I80" s="102">
        <v>2500</v>
      </c>
      <c r="J80" s="109">
        <f t="shared" si="14"/>
        <v>2570</v>
      </c>
      <c r="K80" s="4"/>
      <c r="L80" s="23">
        <f t="shared" si="16"/>
        <v>0</v>
      </c>
      <c r="M80" s="7"/>
    </row>
    <row r="81" spans="1:12" ht="55.2" customHeight="1" x14ac:dyDescent="0.3">
      <c r="A81" s="6" t="s">
        <v>121</v>
      </c>
      <c r="B81" s="24"/>
      <c r="C81" s="23" t="s">
        <v>120</v>
      </c>
      <c r="D81" s="31" t="s">
        <v>119</v>
      </c>
      <c r="E81" s="53" t="s">
        <v>233</v>
      </c>
      <c r="F81" s="31" t="s">
        <v>118</v>
      </c>
      <c r="G81" s="111">
        <f>(I81/100*60)/0.5</f>
        <v>1140</v>
      </c>
      <c r="H81" s="8">
        <f t="shared" si="3"/>
        <v>665</v>
      </c>
      <c r="I81" s="102">
        <v>950</v>
      </c>
      <c r="J81" s="51">
        <f t="shared" si="14"/>
        <v>1020</v>
      </c>
      <c r="K81" s="29"/>
      <c r="L81" s="22">
        <f t="shared" si="16"/>
        <v>0</v>
      </c>
    </row>
    <row r="82" spans="1:12" ht="55.2" customHeight="1" x14ac:dyDescent="0.3">
      <c r="C82" s="3"/>
      <c r="F82" s="21"/>
      <c r="H82" s="126"/>
      <c r="I82" s="126"/>
      <c r="J82" s="72"/>
      <c r="K82" s="73">
        <f>SUM(K6:K81)</f>
        <v>0</v>
      </c>
      <c r="L82" s="73">
        <f>SUM(L6:L81)</f>
        <v>0</v>
      </c>
    </row>
    <row r="83" spans="1:12" ht="55.2" customHeight="1" x14ac:dyDescent="0.3">
      <c r="C83" s="3"/>
      <c r="F83" s="21"/>
    </row>
    <row r="84" spans="1:12" ht="55.2" customHeight="1" x14ac:dyDescent="0.3">
      <c r="C84" s="3"/>
      <c r="F84" s="21"/>
    </row>
    <row r="85" spans="1:12" ht="55.2" customHeight="1" x14ac:dyDescent="0.3">
      <c r="C85" s="3"/>
      <c r="F85" s="21"/>
    </row>
    <row r="86" spans="1:12" ht="55.2" customHeight="1" x14ac:dyDescent="0.3">
      <c r="C86" s="3"/>
      <c r="F86" s="21"/>
    </row>
    <row r="87" spans="1:12" ht="55.2" customHeight="1" x14ac:dyDescent="0.3">
      <c r="C87" s="3"/>
      <c r="F87" s="21"/>
    </row>
    <row r="88" spans="1:12" ht="55.2" customHeight="1" x14ac:dyDescent="0.3">
      <c r="C88" s="3"/>
      <c r="F88" s="21"/>
    </row>
    <row r="89" spans="1:12" ht="55.2" customHeight="1" x14ac:dyDescent="0.3">
      <c r="C89" s="3"/>
      <c r="F89" s="21"/>
    </row>
    <row r="90" spans="1:12" ht="55.2" customHeight="1" x14ac:dyDescent="0.3">
      <c r="C90" s="3"/>
      <c r="F90" s="21"/>
    </row>
  </sheetData>
  <mergeCells count="5">
    <mergeCell ref="A3:I3"/>
    <mergeCell ref="A1:I1"/>
    <mergeCell ref="D2:I2"/>
    <mergeCell ref="H82:I82"/>
    <mergeCell ref="A2:C2"/>
  </mergeCells>
  <pageMargins left="0.23622047244094491" right="0.23622047244094491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реал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2026-04-16T10:28:14Z</dcterms:modified>
</cp:coreProperties>
</file>