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85CEA23-5A50-4350-87DF-1AB32F5E9EF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Настольные игры" sheetId="1" r:id="rId1"/>
  </sheets>
  <definedNames>
    <definedName name="_xlnm._FilterDatabase" localSheetId="0" hidden="1">'Настольные игры'!$A$1:$IT$51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H35" i="1"/>
  <c r="K34" i="1"/>
  <c r="H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H21" i="1"/>
  <c r="K20" i="1"/>
  <c r="K19" i="1"/>
  <c r="H19" i="1"/>
  <c r="K18" i="1"/>
  <c r="H18" i="1"/>
  <c r="K17" i="1"/>
  <c r="H17" i="1"/>
  <c r="K16" i="1"/>
  <c r="H16" i="1"/>
  <c r="K15" i="1"/>
  <c r="K14" i="1"/>
  <c r="K13" i="1"/>
  <c r="K12" i="1"/>
  <c r="H12" i="1"/>
  <c r="K11" i="1"/>
  <c r="H11" i="1"/>
  <c r="K10" i="1"/>
  <c r="H10" i="1"/>
  <c r="K9" i="1"/>
  <c r="H9" i="1"/>
  <c r="K8" i="1"/>
  <c r="H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<sst xmlns="http://schemas.openxmlformats.org/spreadsheetml/2006/main" count="210" uniqueCount="168">
  <si>
    <t>Наименование</t>
  </si>
  <si>
    <t>Артикул</t>
  </si>
  <si>
    <t>Штрихкод</t>
  </si>
  <si>
    <t>Краткое описание</t>
  </si>
  <si>
    <t>ОБЪЁМ</t>
  </si>
  <si>
    <t>Количество игр 
в транспортной коробке</t>
  </si>
  <si>
    <t>Объем 
1 игры</t>
  </si>
  <si>
    <t>Объем
заказа</t>
  </si>
  <si>
    <t>Однажды в Чикаго</t>
  </si>
  <si>
    <t>52-01-01</t>
  </si>
  <si>
    <t>4620758134268</t>
  </si>
  <si>
    <t>детективный квест</t>
  </si>
  <si>
    <t>Однажды в Чикаго. Ограбление поезда (дополнение)</t>
  </si>
  <si>
    <t>52-01-02</t>
  </si>
  <si>
    <t>4620758134558</t>
  </si>
  <si>
    <t>дополнение</t>
  </si>
  <si>
    <t>Однажды в Чикаго. Кинодрама (дополнение)</t>
  </si>
  <si>
    <t>52-01-03</t>
  </si>
  <si>
    <t>4620758134565</t>
  </si>
  <si>
    <t>Однажды в Чикаго 1930</t>
  </si>
  <si>
    <t>52-02-01</t>
  </si>
  <si>
    <t>4620758134572</t>
  </si>
  <si>
    <t>Однажды в Чикаго 1930. Новые времена (дополнение)</t>
  </si>
  <si>
    <t>52-02-02</t>
  </si>
  <si>
    <t>4620758135944</t>
  </si>
  <si>
    <t>Стань Суперзлодеем</t>
  </si>
  <si>
    <t>29-01-01</t>
  </si>
  <si>
    <t>4620758131540</t>
  </si>
  <si>
    <t>стратегическая игра</t>
  </si>
  <si>
    <t>Синоби. Война кланов</t>
  </si>
  <si>
    <t>21-01-01</t>
  </si>
  <si>
    <t>4620758131410</t>
  </si>
  <si>
    <t>логическая игра</t>
  </si>
  <si>
    <t>Зельеварение. Практикум (базовый набор)</t>
  </si>
  <si>
    <t>05-01-01</t>
  </si>
  <si>
    <t>4620758130017</t>
  </si>
  <si>
    <t>Зельеварение. Университетский курс (дополнение)</t>
  </si>
  <si>
    <t>05-01-02</t>
  </si>
  <si>
    <t>4620758130024</t>
  </si>
  <si>
    <t>Зельеварение. Гильдия алхимиков (дополнение)</t>
  </si>
  <si>
    <t>05-01-03</t>
  </si>
  <si>
    <t>4620758130031</t>
  </si>
  <si>
    <t>Зельеварение. Подарочный набор.</t>
  </si>
  <si>
    <t>05-01-05</t>
  </si>
  <si>
    <t>4620758131489</t>
  </si>
  <si>
    <t>Зельеварение. Школа волшебства</t>
  </si>
  <si>
    <t>05-03-01</t>
  </si>
  <si>
    <t>4620758137689</t>
  </si>
  <si>
    <t>Зельеварение. Путь алхимика</t>
  </si>
  <si>
    <t>05-03-05</t>
  </si>
  <si>
    <t>4620758137726</t>
  </si>
  <si>
    <t>Зельеварение. Герои и злодеи (дополнение)</t>
  </si>
  <si>
    <t>05-03-06</t>
  </si>
  <si>
    <t>4620758137733</t>
  </si>
  <si>
    <t>Эволюция (базовый набор)</t>
  </si>
  <si>
    <t>13-01-01</t>
  </si>
  <si>
    <t>4620758130079</t>
  </si>
  <si>
    <t>Эволюция. Время летать (дополнение)</t>
  </si>
  <si>
    <t>13-01-02</t>
  </si>
  <si>
    <t>4620758131199</t>
  </si>
  <si>
    <t>Эволюция. Континенты (дополнение)</t>
  </si>
  <si>
    <t>13-01-03</t>
  </si>
  <si>
    <t>4620758131427</t>
  </si>
  <si>
    <t>Эволюция. Растения (дополнение)</t>
  </si>
  <si>
    <t>13-01-06</t>
  </si>
  <si>
    <t>4620758132028</t>
  </si>
  <si>
    <t>Эволюция. Трава и грибы (дополнение)</t>
  </si>
  <si>
    <t>13-01-07</t>
  </si>
  <si>
    <t>4620758133049</t>
  </si>
  <si>
    <t>Эволюция. Подарочный набор</t>
  </si>
  <si>
    <t>13-01-04</t>
  </si>
  <si>
    <t>4620758131496</t>
  </si>
  <si>
    <t>Эволюция. Случайные мутации</t>
  </si>
  <si>
    <t>13-01-05</t>
  </si>
  <si>
    <t>4620758131618</t>
  </si>
  <si>
    <t>Эволюция. Естественный отбор</t>
  </si>
  <si>
    <t>13-03-01</t>
  </si>
  <si>
    <t>4620758131687</t>
  </si>
  <si>
    <t>Эволюция. Биология для начинающих</t>
  </si>
  <si>
    <t>13-03-04</t>
  </si>
  <si>
    <t>4620758133520</t>
  </si>
  <si>
    <t>семейная игра</t>
  </si>
  <si>
    <t>Океаны</t>
  </si>
  <si>
    <t>13-03-05</t>
  </si>
  <si>
    <t>4620758133933</t>
  </si>
  <si>
    <t>Океаны. Глубина (дополнение)</t>
  </si>
  <si>
    <t>13-03-06</t>
  </si>
  <si>
    <t>4620758134541</t>
  </si>
  <si>
    <t>Эволюция. Новый мир (базовый набор)</t>
  </si>
  <si>
    <t>13-04-01</t>
  </si>
  <si>
    <t>4620758133926</t>
  </si>
  <si>
    <t>Эволюция. Эффект бабочки (дополнение)</t>
  </si>
  <si>
    <t>13-04-02</t>
  </si>
  <si>
    <t>4620758135630</t>
  </si>
  <si>
    <t>Эволюция. Круговорот (дополнение)</t>
  </si>
  <si>
    <t>13-04-04</t>
  </si>
  <si>
    <t>4620758138358</t>
  </si>
  <si>
    <t>Эволюция. Метаморфозы (мини-дополнение)</t>
  </si>
  <si>
    <t>13-04-03</t>
  </si>
  <si>
    <t>4620758136279</t>
  </si>
  <si>
    <t>мини-дополнение</t>
  </si>
  <si>
    <t>Эволюция волшебных тварей</t>
  </si>
  <si>
    <t>13-06-01</t>
  </si>
  <si>
    <t>4620758136507</t>
  </si>
  <si>
    <t>Эволюция волшебных тварей. Подарочный набор</t>
  </si>
  <si>
    <t>13-06-04</t>
  </si>
  <si>
    <t>4620758136699</t>
  </si>
  <si>
    <t>Эволюция волшебных тварей. Бунт стихий (мини-дополнение)</t>
  </si>
  <si>
    <t>13-06-07</t>
  </si>
  <si>
    <t>4620758138105</t>
  </si>
  <si>
    <t>Загадка Леонардо</t>
  </si>
  <si>
    <t>10-01-01</t>
  </si>
  <si>
    <t>4620758130161</t>
  </si>
  <si>
    <t>Загадка Леонардо. Подарочный набор</t>
  </si>
  <si>
    <t>10-01-07</t>
  </si>
  <si>
    <t>4620758131328</t>
  </si>
  <si>
    <t>Башня для бросания кубиков (Dice Tower). Тотем орков</t>
  </si>
  <si>
    <t>LP 001-064</t>
  </si>
  <si>
    <t>4620758131724</t>
  </si>
  <si>
    <t>дайстауэр</t>
  </si>
  <si>
    <t>Башня для бросания кубиков (Dice Tower). Белый замок</t>
  </si>
  <si>
    <t>LP 002-064</t>
  </si>
  <si>
    <t>4620758131748</t>
  </si>
  <si>
    <t>Башня для бросания кубиков (Dice Tower). Старый замок</t>
  </si>
  <si>
    <t>LP 003-064</t>
  </si>
  <si>
    <t>4620758131731</t>
  </si>
  <si>
    <t>Башня для бросания кубиков (Dice Tower). Мельница на склоне Фудзи</t>
  </si>
  <si>
    <t>LP 004-064</t>
  </si>
  <si>
    <t>4620758131755</t>
  </si>
  <si>
    <t>Башня для бросания кубиков (Dice Tower). Короб дождя</t>
  </si>
  <si>
    <t>LP 005-064</t>
  </si>
  <si>
    <t>4620758131762</t>
  </si>
  <si>
    <t>Башня для бросания кубиков (Dice Tower). MDT-7</t>
  </si>
  <si>
    <t>LP 006-064</t>
  </si>
  <si>
    <t>4620758131779</t>
  </si>
  <si>
    <t>Башня для бросания кубиков (Dice Tower). Пиратская</t>
  </si>
  <si>
    <t>LP 001-109</t>
  </si>
  <si>
    <t>4620758132097</t>
  </si>
  <si>
    <t>Башня для бросания кубиков (Dice Tower). EVO</t>
  </si>
  <si>
    <t>LP 008-064</t>
  </si>
  <si>
    <t>4620758132165</t>
  </si>
  <si>
    <t>Башня для бросания кубиков (Dice Tower). Dice Crusher</t>
  </si>
  <si>
    <t>LP 011-064</t>
  </si>
  <si>
    <t>4620758133018</t>
  </si>
  <si>
    <t>Башня для бросания кубиков (Dice Tower). Dice Crusher серый</t>
  </si>
  <si>
    <t>LP 012-064</t>
  </si>
  <si>
    <t>4620758133025</t>
  </si>
  <si>
    <t>Органайзер для карт (в коробку 30х30х6 см)</t>
  </si>
  <si>
    <t>LP 007-064</t>
  </si>
  <si>
    <t>4620758131786</t>
  </si>
  <si>
    <t>органайзер</t>
  </si>
  <si>
    <t>Стенд для модельных красок (25 ячеек)</t>
  </si>
  <si>
    <t>АС-0156</t>
  </si>
  <si>
    <t>4620758133803</t>
  </si>
  <si>
    <t>Стенд для модельных красок (36 ячеек)</t>
  </si>
  <si>
    <t>АС-0157</t>
  </si>
  <si>
    <t>4620758133810</t>
  </si>
  <si>
    <t>Стенд для модельных красок (50 ячеек + отделение для кистей)</t>
  </si>
  <si>
    <t>АС-0604</t>
  </si>
  <si>
    <t>4620758135555</t>
  </si>
  <si>
    <t>Стенд для модельных красок (49 ячеек)</t>
  </si>
  <si>
    <t>АС-0605</t>
  </si>
  <si>
    <t>4620758136019</t>
  </si>
  <si>
    <t>Универсальный стенд для модельных красок</t>
  </si>
  <si>
    <t>АС-0606</t>
  </si>
  <si>
    <t>4620758136293</t>
  </si>
  <si>
    <t>Цена прайс</t>
  </si>
  <si>
    <t>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</si>
</sst>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6" formatCode="_-* #,##0.00_р_._-;\-* #,##0.00_р_._-;_-* &quot;-&quot;??_р_._-;_-@_-"/>
  </numFmts>
  <fonts count="19" x14ac:knownFonts="1">
    <font>
      <sz val="10"/>
      <color theme="1"/>
      <name val="Arial Cyr"/>
    </font>
    <font>
      <sz val="7"/>
      <name val="Arial Cyr"/>
    </font>
    <font>
      <sz val="7"/>
      <name val="Calibri"/>
    </font>
    <font>
      <b/>
      <i/>
      <sz val="7"/>
      <name val="Calibri"/>
    </font>
    <font>
      <b/>
      <sz val="8"/>
      <name val="Calibri"/>
    </font>
    <font>
      <b/>
      <sz val="7"/>
      <name val="Arial"/>
    </font>
    <font>
      <sz val="7"/>
      <name val="Calibri"/>
      <scheme val="minor"/>
    </font>
    <font>
      <b/>
      <sz val="10"/>
      <name val="Calibri"/>
      <scheme val="minor"/>
    </font>
    <font>
      <b/>
      <sz val="9"/>
      <name val="Calibri"/>
    </font>
    <font>
      <sz val="12"/>
      <name val="Calibri"/>
    </font>
    <font>
      <sz val="7"/>
      <name val="Arial"/>
    </font>
    <font>
      <b/>
      <sz val="8"/>
      <name val="Arial"/>
    </font>
    <font>
      <sz val="9"/>
      <name val="Calibri"/>
      <scheme val="minor"/>
    </font>
    <font>
      <b/>
      <sz val="9"/>
      <name val="Calibri"/>
      <scheme val="minor"/>
    </font>
    <font>
      <b/>
      <u/>
      <sz val="8"/>
      <color indexed="4"/>
      <name val="Calibri"/>
      <scheme val="minor"/>
    </font>
    <font>
      <sz val="8"/>
      <color indexed="64"/>
      <name val="Calibri"/>
    </font>
    <font>
      <sz val="8"/>
      <name val="Calibri"/>
    </font>
    <font>
      <sz val="7"/>
      <color indexed="64"/>
      <name val="Calibri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C000"/>
        <bgColor rgb="FFFFC00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indexed="26"/>
        <bgColor indexed="26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E7FED6"/>
        <bgColor rgb="FFE7FED6"/>
      </patternFill>
    </fill>
    <fill>
      <patternFill patternType="solid">
        <fgColor rgb="FFE8FAD2"/>
        <bgColor rgb="FFE8FAD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18" fillId="0" borderId="0"/>
    <xf numFmtId="166" fontId="18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2" borderId="10" xfId="1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4" borderId="7" xfId="1" applyNumberFormat="1" applyFont="1" applyFill="1" applyBorder="1" applyAlignment="1">
      <alignment horizontal="left" vertical="center"/>
    </xf>
    <xf numFmtId="0" fontId="14" fillId="4" borderId="7" xfId="1" applyNumberFormat="1" applyFont="1" applyFill="1" applyBorder="1" applyAlignment="1">
      <alignment vertical="center"/>
    </xf>
    <xf numFmtId="0" fontId="14" fillId="5" borderId="7" xfId="1" applyNumberFormat="1" applyFont="1" applyFill="1" applyBorder="1" applyAlignment="1">
      <alignment vertical="center"/>
    </xf>
    <xf numFmtId="0" fontId="14" fillId="6" borderId="7" xfId="1" applyNumberFormat="1" applyFont="1" applyFill="1" applyBorder="1" applyAlignment="1">
      <alignment horizontal="left" vertical="center"/>
    </xf>
    <xf numFmtId="0" fontId="14" fillId="7" borderId="7" xfId="1" applyNumberFormat="1" applyFont="1" applyFill="1" applyBorder="1" applyAlignment="1">
      <alignment horizontal="left" vertical="center"/>
    </xf>
    <xf numFmtId="0" fontId="14" fillId="8" borderId="7" xfId="1" applyNumberFormat="1" applyFont="1" applyFill="1" applyBorder="1" applyAlignment="1">
      <alignment horizontal="left" vertical="center"/>
    </xf>
    <xf numFmtId="0" fontId="14" fillId="9" borderId="7" xfId="1" applyNumberFormat="1" applyFont="1" applyFill="1" applyBorder="1" applyAlignment="1">
      <alignment horizontal="left" vertical="center"/>
    </xf>
    <xf numFmtId="0" fontId="14" fillId="10" borderId="7" xfId="1" applyNumberFormat="1" applyFont="1" applyFill="1" applyBorder="1" applyAlignment="1">
      <alignment horizontal="left" vertical="center"/>
    </xf>
    <xf numFmtId="0" fontId="14" fillId="11" borderId="7" xfId="1" applyNumberFormat="1" applyFont="1" applyFill="1" applyBorder="1" applyAlignment="1">
      <alignment horizontal="left" vertical="center"/>
    </xf>
    <xf numFmtId="0" fontId="14" fillId="7" borderId="7" xfId="1" applyNumberFormat="1" applyFont="1" applyFill="1" applyBorder="1" applyAlignment="1">
      <alignment vertical="center"/>
    </xf>
    <xf numFmtId="49" fontId="16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12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4" fillId="12" borderId="10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4" fillId="0" borderId="15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4" fillId="4" borderId="15" xfId="1" applyNumberFormat="1" applyFont="1" applyFill="1" applyBorder="1" applyAlignment="1">
      <alignment vertical="center"/>
    </xf>
    <xf numFmtId="0" fontId="14" fillId="4" borderId="14" xfId="1" applyNumberFormat="1" applyFont="1" applyFill="1" applyBorder="1" applyAlignment="1">
      <alignment vertical="center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Финансовый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ightgames.ru/games/zelevarenie-put-alhimika" TargetMode="External"/><Relationship Id="rId18" Type="http://schemas.openxmlformats.org/officeDocument/2006/relationships/hyperlink" Target="https://rightgames.ru/addons/rasteniya-dopolnenie-k-igre-evolyuciya" TargetMode="External"/><Relationship Id="rId26" Type="http://schemas.openxmlformats.org/officeDocument/2006/relationships/hyperlink" Target="https://rightgames.ru/games/evolyuciya-novyy-mir" TargetMode="External"/><Relationship Id="rId39" Type="http://schemas.openxmlformats.org/officeDocument/2006/relationships/hyperlink" Target="https://bgplanet.ru/rainbox-dice-tower" TargetMode="External"/><Relationship Id="rId3" Type="http://schemas.openxmlformats.org/officeDocument/2006/relationships/hyperlink" Target="https://rightgames.ru/addons/odnazhdy-v-chikago-kinodrama" TargetMode="External"/><Relationship Id="rId21" Type="http://schemas.openxmlformats.org/officeDocument/2006/relationships/hyperlink" Target="https://rightgames.ru/games/evolyuciya-sluchaynye-mutacii" TargetMode="External"/><Relationship Id="rId34" Type="http://schemas.openxmlformats.org/officeDocument/2006/relationships/hyperlink" Target="https://rightgames.ru/games/zagadka-leonardo-podarochnyy-nabor" TargetMode="External"/><Relationship Id="rId42" Type="http://schemas.openxmlformats.org/officeDocument/2006/relationships/hyperlink" Target="https://bgplanet.ru/evo-dice-tower" TargetMode="External"/><Relationship Id="rId47" Type="http://schemas.openxmlformats.org/officeDocument/2006/relationships/hyperlink" Target="https://bgplanet.ru/stand-for-paints-26-mm" TargetMode="External"/><Relationship Id="rId50" Type="http://schemas.openxmlformats.org/officeDocument/2006/relationships/hyperlink" Target="https://bgplanet.ru/universalnyy-stend-dlya-modelnykh-krasok" TargetMode="External"/><Relationship Id="rId7" Type="http://schemas.openxmlformats.org/officeDocument/2006/relationships/hyperlink" Target="https://rightgames.ru/games/sinobi-voyna-klanov" TargetMode="External"/><Relationship Id="rId12" Type="http://schemas.openxmlformats.org/officeDocument/2006/relationships/hyperlink" Target="https://rightgames.ru/games/zelevarenie-shkola-volshebstva" TargetMode="External"/><Relationship Id="rId17" Type="http://schemas.openxmlformats.org/officeDocument/2006/relationships/hyperlink" Target="https://rightgames.ru/addons/kontinenty-dopolnenie-k-igre-evolyuciya" TargetMode="External"/><Relationship Id="rId25" Type="http://schemas.openxmlformats.org/officeDocument/2006/relationships/hyperlink" Target="https://rightgames.ru/addons/okeany-glubina" TargetMode="External"/><Relationship Id="rId33" Type="http://schemas.openxmlformats.org/officeDocument/2006/relationships/hyperlink" Target="https://rightgames.ru/games/zagadka-leonardo" TargetMode="External"/><Relationship Id="rId38" Type="http://schemas.openxmlformats.org/officeDocument/2006/relationships/hyperlink" Target="https://bgplanet.ru/mill-of-fuji-dice-tower" TargetMode="External"/><Relationship Id="rId46" Type="http://schemas.openxmlformats.org/officeDocument/2006/relationships/hyperlink" Target="https://bgplanet.ru/stand-for-paints-33-mm" TargetMode="External"/><Relationship Id="rId2" Type="http://schemas.openxmlformats.org/officeDocument/2006/relationships/hyperlink" Target="https://rightgames.ru/addons/odnazhdy-v-chikago-ograblenie-poezda" TargetMode="External"/><Relationship Id="rId16" Type="http://schemas.openxmlformats.org/officeDocument/2006/relationships/hyperlink" Target="https://rightgames.ru/addons/vremya-letat-dopolnenie-k-igre-evolyuciya" TargetMode="External"/><Relationship Id="rId20" Type="http://schemas.openxmlformats.org/officeDocument/2006/relationships/hyperlink" Target="https://rightgames.ru/games/evolyuciya-podarochnyy-nabor" TargetMode="External"/><Relationship Id="rId29" Type="http://schemas.openxmlformats.org/officeDocument/2006/relationships/hyperlink" Target="https://rightgames.ru/addons/evolyuciya-metamorfozy" TargetMode="External"/><Relationship Id="rId41" Type="http://schemas.openxmlformats.org/officeDocument/2006/relationships/hyperlink" Target="https://bgplanet.ru/pirate-mechanical-dice-tower" TargetMode="External"/><Relationship Id="rId1" Type="http://schemas.openxmlformats.org/officeDocument/2006/relationships/hyperlink" Target="https://rightgames.ru/games/odnazhdy-v-chikago" TargetMode="External"/><Relationship Id="rId6" Type="http://schemas.openxmlformats.org/officeDocument/2006/relationships/hyperlink" Target="https://rightgames.ru/games/stan-superzlodeem" TargetMode="External"/><Relationship Id="rId11" Type="http://schemas.openxmlformats.org/officeDocument/2006/relationships/hyperlink" Target="https://rightgames.ru/games/zelevarenie-podarochnyy-nabor" TargetMode="External"/><Relationship Id="rId24" Type="http://schemas.openxmlformats.org/officeDocument/2006/relationships/hyperlink" Target="https://rightgames.ru/games/okeany" TargetMode="External"/><Relationship Id="rId32" Type="http://schemas.openxmlformats.org/officeDocument/2006/relationships/hyperlink" Target="https://rightgames.ru/addons/evolyuciya-volshebnyh-tvarey-bunt-stihiy" TargetMode="External"/><Relationship Id="rId37" Type="http://schemas.openxmlformats.org/officeDocument/2006/relationships/hyperlink" Target="https://bgplanet.ru/old-castle-dice-tower" TargetMode="External"/><Relationship Id="rId40" Type="http://schemas.openxmlformats.org/officeDocument/2006/relationships/hyperlink" Target="https://bgplanet.ru/mdt-7-dice-tower" TargetMode="External"/><Relationship Id="rId45" Type="http://schemas.openxmlformats.org/officeDocument/2006/relationships/hyperlink" Target="https://bgplanet.ru/card-organizer-for-box-30x30x6-cm" TargetMode="External"/><Relationship Id="rId5" Type="http://schemas.openxmlformats.org/officeDocument/2006/relationships/hyperlink" Target="https://rightgames.ru/addons/odnazhdy-v-chikago-1930-novye-vremena" TargetMode="External"/><Relationship Id="rId15" Type="http://schemas.openxmlformats.org/officeDocument/2006/relationships/hyperlink" Target="https://rightgames.ru/games/evolyuciya" TargetMode="External"/><Relationship Id="rId23" Type="http://schemas.openxmlformats.org/officeDocument/2006/relationships/hyperlink" Target="https://rightgames.ru/games/evolyuciya-biologiya-dlya-nachinayushchih" TargetMode="External"/><Relationship Id="rId28" Type="http://schemas.openxmlformats.org/officeDocument/2006/relationships/hyperlink" Target="https://rightgames.ru/addons/evolyuciya-krugovorot" TargetMode="External"/><Relationship Id="rId36" Type="http://schemas.openxmlformats.org/officeDocument/2006/relationships/hyperlink" Target="https://bgplanet.ru/white-castle-dice-tower" TargetMode="External"/><Relationship Id="rId49" Type="http://schemas.openxmlformats.org/officeDocument/2006/relationships/hyperlink" Target="https://bgplanet.ru/stend-49-banochek-zvezda" TargetMode="External"/><Relationship Id="rId10" Type="http://schemas.openxmlformats.org/officeDocument/2006/relationships/hyperlink" Target="https://rightgames.ru/addons/gildiya-alhimikov-dopolnenie-k-igre-zelevarenie" TargetMode="External"/><Relationship Id="rId19" Type="http://schemas.openxmlformats.org/officeDocument/2006/relationships/hyperlink" Target="https://rightgames.ru/addons/evolyuciya-trava-i-griby" TargetMode="External"/><Relationship Id="rId31" Type="http://schemas.openxmlformats.org/officeDocument/2006/relationships/hyperlink" Target="https://rightgames.ru/games/evolyuciya-volshebnyh-tvarey-podarochnyy-nabor" TargetMode="External"/><Relationship Id="rId44" Type="http://schemas.openxmlformats.org/officeDocument/2006/relationships/hyperlink" Target="https://bgplanet.ru/dice-crusher-gray-dice-tower" TargetMode="External"/><Relationship Id="rId4" Type="http://schemas.openxmlformats.org/officeDocument/2006/relationships/hyperlink" Target="https://rightgames.ru/games/odnazhdy-v-chikago-1930" TargetMode="External"/><Relationship Id="rId9" Type="http://schemas.openxmlformats.org/officeDocument/2006/relationships/hyperlink" Target="https://rightgames.ru/addons/universitetskiy-kurs-dopolnenie-k-igre-zelevarenie" TargetMode="External"/><Relationship Id="rId14" Type="http://schemas.openxmlformats.org/officeDocument/2006/relationships/hyperlink" Target="https://rightgames.ru/addons/zelevarenie-geroi-i-zlodei" TargetMode="External"/><Relationship Id="rId22" Type="http://schemas.openxmlformats.org/officeDocument/2006/relationships/hyperlink" Target="https://rightgames.ru/games/evolyuciya-estestvennyy-otbor" TargetMode="External"/><Relationship Id="rId27" Type="http://schemas.openxmlformats.org/officeDocument/2006/relationships/hyperlink" Target="https://rightgames.ru/addons/evolyuciya-effekt-babochki" TargetMode="External"/><Relationship Id="rId30" Type="http://schemas.openxmlformats.org/officeDocument/2006/relationships/hyperlink" Target="https://rightgames.ru/games/evolyuciya-volshebnyh-tvarey" TargetMode="External"/><Relationship Id="rId35" Type="http://schemas.openxmlformats.org/officeDocument/2006/relationships/hyperlink" Target="https://bgplanet.ru/orc-totem-dice-tower" TargetMode="External"/><Relationship Id="rId43" Type="http://schemas.openxmlformats.org/officeDocument/2006/relationships/hyperlink" Target="https://bgplanet.ru/dice-crusher-dice-tower" TargetMode="External"/><Relationship Id="rId48" Type="http://schemas.openxmlformats.org/officeDocument/2006/relationships/hyperlink" Target="https://bgplanet.ru/stend-dlya-krasok-50-so-semnym-otdeleniem-dlya-kistey-33-mm-yacheyki-dlya-krasok" TargetMode="External"/><Relationship Id="rId8" Type="http://schemas.openxmlformats.org/officeDocument/2006/relationships/hyperlink" Target="https://rightgames.ru/games/zelevarenie-praktiku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59"/>
  <sheetViews>
    <sheetView tabSelected="1" topLeftCell="B1" zoomScale="140" workbookViewId="0">
      <pane ySplit="1" topLeftCell="A2" activePane="bottomLeft" state="frozen"/>
      <selection activeCell="P19" sqref="P19"/>
      <selection pane="bottomLeft" activeCell="F1" sqref="F1:F1048576"/>
    </sheetView>
  </sheetViews>
  <sheetFormatPr defaultRowHeight="12.75" customHeight="1" x14ac:dyDescent="0.2"/>
  <cols>
    <col min="1" max="1" width="38.85546875" style="2" customWidth="1"/>
    <col min="2" max="2" width="7.85546875" style="3" customWidth="1"/>
    <col min="3" max="3" width="11.5703125" style="3" customWidth="1"/>
    <col min="4" max="4" width="11.5703125" style="4" customWidth="1"/>
    <col min="5" max="5" width="17.140625" style="4" customWidth="1"/>
    <col min="6" max="6" width="7.42578125" style="54" customWidth="1"/>
    <col min="7" max="7" width="11.5703125" style="4" customWidth="1"/>
    <col min="8" max="8" width="6.28515625" style="5" customWidth="1"/>
    <col min="9" max="9" width="9.28515625" style="5" customWidth="1"/>
    <col min="10" max="10" width="6" style="6" customWidth="1"/>
    <col min="11" max="11" width="9.140625" style="7" customWidth="1"/>
    <col min="12" max="12" width="11" style="8" customWidth="1"/>
    <col min="13" max="253" width="9.140625" style="1" customWidth="1"/>
  </cols>
  <sheetData>
    <row r="1" spans="1:12" ht="33" customHeight="1" x14ac:dyDescent="0.2">
      <c r="A1" s="9" t="s">
        <v>0</v>
      </c>
      <c r="B1" s="10" t="s">
        <v>1</v>
      </c>
      <c r="C1" s="10" t="s">
        <v>2</v>
      </c>
      <c r="D1" s="12" t="s">
        <v>167</v>
      </c>
      <c r="E1" s="11" t="s">
        <v>3</v>
      </c>
      <c r="F1" s="56" t="s">
        <v>166</v>
      </c>
      <c r="G1" s="12"/>
      <c r="H1" s="14" t="s">
        <v>4</v>
      </c>
      <c r="I1" s="15" t="s">
        <v>5</v>
      </c>
      <c r="J1" s="16" t="s">
        <v>6</v>
      </c>
      <c r="K1" s="17" t="s">
        <v>7</v>
      </c>
    </row>
    <row r="2" spans="1:12" s="13" customFormat="1" ht="12.95" customHeight="1" x14ac:dyDescent="0.15">
      <c r="A2" s="20" t="s">
        <v>8</v>
      </c>
      <c r="B2" s="21" t="s">
        <v>9</v>
      </c>
      <c r="C2" s="22" t="s">
        <v>10</v>
      </c>
      <c r="D2" s="55">
        <v>0.22</v>
      </c>
      <c r="E2" s="23" t="s">
        <v>11</v>
      </c>
      <c r="F2" s="47">
        <v>2930</v>
      </c>
      <c r="G2" s="55"/>
      <c r="H2" s="18"/>
      <c r="I2" s="18"/>
      <c r="J2" s="6">
        <v>0.16</v>
      </c>
      <c r="K2" s="19">
        <f>F2*J2</f>
        <v>468.8</v>
      </c>
      <c r="L2" s="8"/>
    </row>
    <row r="3" spans="1:12" s="13" customFormat="1" ht="12.95" customHeight="1" x14ac:dyDescent="0.15">
      <c r="A3" s="20" t="s">
        <v>12</v>
      </c>
      <c r="B3" s="21" t="s">
        <v>13</v>
      </c>
      <c r="C3" s="22" t="s">
        <v>14</v>
      </c>
      <c r="D3" s="55">
        <v>0.22</v>
      </c>
      <c r="E3" s="23" t="s">
        <v>15</v>
      </c>
      <c r="F3" s="47">
        <v>970</v>
      </c>
      <c r="G3" s="55"/>
      <c r="H3" s="18"/>
      <c r="I3" s="18"/>
      <c r="J3" s="6">
        <v>0.03</v>
      </c>
      <c r="K3" s="19">
        <f>F3*J3</f>
        <v>29.099999999999998</v>
      </c>
      <c r="L3" s="8"/>
    </row>
    <row r="4" spans="1:12" s="13" customFormat="1" ht="12.95" customHeight="1" x14ac:dyDescent="0.15">
      <c r="A4" s="20" t="s">
        <v>16</v>
      </c>
      <c r="B4" s="21" t="s">
        <v>17</v>
      </c>
      <c r="C4" s="22" t="s">
        <v>18</v>
      </c>
      <c r="D4" s="55">
        <v>0.22</v>
      </c>
      <c r="E4" s="23" t="s">
        <v>15</v>
      </c>
      <c r="F4" s="47">
        <v>970</v>
      </c>
      <c r="G4" s="55"/>
      <c r="H4" s="18"/>
      <c r="I4" s="18"/>
      <c r="J4" s="6">
        <v>0.03</v>
      </c>
      <c r="K4" s="19">
        <f>F4*J4</f>
        <v>29.099999999999998</v>
      </c>
      <c r="L4" s="8"/>
    </row>
    <row r="5" spans="1:12" s="13" customFormat="1" ht="12.95" customHeight="1" x14ac:dyDescent="0.15">
      <c r="A5" s="20" t="s">
        <v>19</v>
      </c>
      <c r="B5" s="21" t="s">
        <v>20</v>
      </c>
      <c r="C5" s="22" t="s">
        <v>21</v>
      </c>
      <c r="D5" s="55">
        <v>0.22</v>
      </c>
      <c r="E5" s="23" t="s">
        <v>11</v>
      </c>
      <c r="F5" s="47">
        <v>3900</v>
      </c>
      <c r="G5" s="55"/>
      <c r="H5" s="18"/>
      <c r="I5" s="18"/>
      <c r="J5" s="6">
        <v>0.2</v>
      </c>
      <c r="K5" s="19">
        <f>F5*J5</f>
        <v>780</v>
      </c>
      <c r="L5" s="8"/>
    </row>
    <row r="6" spans="1:12" s="13" customFormat="1" ht="12.95" customHeight="1" x14ac:dyDescent="0.15">
      <c r="A6" s="20" t="s">
        <v>22</v>
      </c>
      <c r="B6" s="21" t="s">
        <v>23</v>
      </c>
      <c r="C6" s="22" t="s">
        <v>24</v>
      </c>
      <c r="D6" s="55">
        <v>0.22</v>
      </c>
      <c r="E6" s="23" t="s">
        <v>15</v>
      </c>
      <c r="F6" s="47">
        <v>970</v>
      </c>
      <c r="G6" s="55"/>
      <c r="H6" s="18"/>
      <c r="I6" s="18"/>
      <c r="J6" s="6">
        <v>0.03</v>
      </c>
      <c r="K6" s="19">
        <f>F6*J6</f>
        <v>29.099999999999998</v>
      </c>
      <c r="L6" s="8"/>
    </row>
    <row r="7" spans="1:12" ht="12.95" customHeight="1" x14ac:dyDescent="0.2">
      <c r="A7" s="24" t="s">
        <v>25</v>
      </c>
      <c r="B7" s="25" t="s">
        <v>26</v>
      </c>
      <c r="C7" s="22" t="s">
        <v>27</v>
      </c>
      <c r="D7" s="55">
        <v>0.22</v>
      </c>
      <c r="E7" s="23" t="s">
        <v>28</v>
      </c>
      <c r="F7" s="48">
        <v>570</v>
      </c>
      <c r="G7" s="55"/>
      <c r="H7" s="18"/>
      <c r="I7" s="18"/>
      <c r="J7" s="6">
        <v>0.04</v>
      </c>
      <c r="K7" s="19">
        <f>F7*J7</f>
        <v>22.8</v>
      </c>
    </row>
    <row r="8" spans="1:12" ht="12.95" customHeight="1" x14ac:dyDescent="0.2">
      <c r="A8" s="24" t="s">
        <v>29</v>
      </c>
      <c r="B8" s="25" t="s">
        <v>30</v>
      </c>
      <c r="C8" s="22" t="s">
        <v>31</v>
      </c>
      <c r="D8" s="55">
        <v>0.22</v>
      </c>
      <c r="E8" s="26" t="s">
        <v>32</v>
      </c>
      <c r="F8" s="49">
        <v>570</v>
      </c>
      <c r="G8" s="55"/>
      <c r="H8" s="18">
        <f t="shared" ref="H8:H9" si="0">F8*0.02</f>
        <v>11.4</v>
      </c>
      <c r="I8" s="18">
        <v>50</v>
      </c>
      <c r="J8" s="6">
        <v>0.04</v>
      </c>
      <c r="K8" s="19">
        <f>F8*J8</f>
        <v>22.8</v>
      </c>
    </row>
    <row r="9" spans="1:12" ht="12.95" customHeight="1" x14ac:dyDescent="0.2">
      <c r="A9" s="27" t="s">
        <v>33</v>
      </c>
      <c r="B9" s="25" t="s">
        <v>34</v>
      </c>
      <c r="C9" s="22" t="s">
        <v>35</v>
      </c>
      <c r="D9" s="55">
        <v>0.22</v>
      </c>
      <c r="E9" s="23" t="s">
        <v>32</v>
      </c>
      <c r="F9" s="49">
        <v>1190</v>
      </c>
      <c r="G9" s="55"/>
      <c r="H9" s="18">
        <f t="shared" si="0"/>
        <v>23.8</v>
      </c>
      <c r="I9" s="18">
        <v>50</v>
      </c>
      <c r="J9" s="6">
        <v>6.25E-2</v>
      </c>
      <c r="K9" s="19">
        <f>F9*J9</f>
        <v>74.375</v>
      </c>
    </row>
    <row r="10" spans="1:12" ht="12.95" customHeight="1" x14ac:dyDescent="0.2">
      <c r="A10" s="28" t="s">
        <v>36</v>
      </c>
      <c r="B10" s="25" t="s">
        <v>37</v>
      </c>
      <c r="C10" s="22" t="s">
        <v>38</v>
      </c>
      <c r="D10" s="55">
        <v>0.22</v>
      </c>
      <c r="E10" s="23" t="s">
        <v>15</v>
      </c>
      <c r="F10" s="49">
        <v>790</v>
      </c>
      <c r="G10" s="55"/>
      <c r="H10" s="18">
        <f t="shared" ref="H10:H11" si="1">F10*0.01</f>
        <v>7.9</v>
      </c>
      <c r="I10" s="18">
        <v>100</v>
      </c>
      <c r="J10" s="6">
        <v>0.04</v>
      </c>
      <c r="K10" s="19">
        <f>F10*J10</f>
        <v>31.6</v>
      </c>
    </row>
    <row r="11" spans="1:12" ht="12.95" customHeight="1" x14ac:dyDescent="0.2">
      <c r="A11" s="28" t="s">
        <v>39</v>
      </c>
      <c r="B11" s="25" t="s">
        <v>40</v>
      </c>
      <c r="C11" s="22" t="s">
        <v>41</v>
      </c>
      <c r="D11" s="55">
        <v>0.22</v>
      </c>
      <c r="E11" s="23" t="s">
        <v>15</v>
      </c>
      <c r="F11" s="49">
        <v>790</v>
      </c>
      <c r="G11" s="55"/>
      <c r="H11" s="18">
        <f t="shared" si="1"/>
        <v>7.9</v>
      </c>
      <c r="I11" s="18">
        <v>100</v>
      </c>
      <c r="J11" s="6">
        <v>0.04</v>
      </c>
      <c r="K11" s="19">
        <f>F11*J11</f>
        <v>31.6</v>
      </c>
    </row>
    <row r="12" spans="1:12" ht="12.95" customHeight="1" x14ac:dyDescent="0.2">
      <c r="A12" s="28" t="s">
        <v>42</v>
      </c>
      <c r="B12" s="25" t="s">
        <v>43</v>
      </c>
      <c r="C12" s="22" t="s">
        <v>44</v>
      </c>
      <c r="D12" s="55">
        <v>0.22</v>
      </c>
      <c r="E12" s="23" t="s">
        <v>32</v>
      </c>
      <c r="F12" s="49">
        <v>2900</v>
      </c>
      <c r="G12" s="55"/>
      <c r="H12" s="18">
        <f>F12*0.0526</f>
        <v>152.54</v>
      </c>
      <c r="I12" s="18">
        <v>19</v>
      </c>
      <c r="J12" s="6">
        <v>0.2</v>
      </c>
      <c r="K12" s="19">
        <f>F12*J12</f>
        <v>580</v>
      </c>
    </row>
    <row r="13" spans="1:12" ht="12.95" customHeight="1" x14ac:dyDescent="0.2">
      <c r="A13" s="29" t="s">
        <v>45</v>
      </c>
      <c r="B13" s="25" t="s">
        <v>46</v>
      </c>
      <c r="C13" s="22" t="s">
        <v>47</v>
      </c>
      <c r="D13" s="55">
        <v>0.22</v>
      </c>
      <c r="E13" s="23" t="s">
        <v>32</v>
      </c>
      <c r="F13" s="50">
        <v>3900</v>
      </c>
      <c r="G13" s="55"/>
      <c r="H13" s="18"/>
      <c r="I13" s="18"/>
      <c r="J13" s="6">
        <v>0.16</v>
      </c>
      <c r="K13" s="19">
        <f>F13*J13</f>
        <v>624</v>
      </c>
    </row>
    <row r="14" spans="1:12" ht="12.95" customHeight="1" x14ac:dyDescent="0.2">
      <c r="A14" s="29" t="s">
        <v>48</v>
      </c>
      <c r="B14" s="25" t="s">
        <v>49</v>
      </c>
      <c r="C14" s="22" t="s">
        <v>50</v>
      </c>
      <c r="D14" s="55">
        <v>0.22</v>
      </c>
      <c r="E14" s="23" t="s">
        <v>28</v>
      </c>
      <c r="F14" s="50">
        <v>5850</v>
      </c>
      <c r="G14" s="55"/>
      <c r="H14" s="18"/>
      <c r="I14" s="18"/>
      <c r="J14" s="6">
        <v>0.2</v>
      </c>
      <c r="K14" s="19">
        <f>F14*J14</f>
        <v>1170</v>
      </c>
    </row>
    <row r="15" spans="1:12" ht="12.95" customHeight="1" x14ac:dyDescent="0.2">
      <c r="A15" s="29" t="s">
        <v>51</v>
      </c>
      <c r="B15" s="25" t="s">
        <v>52</v>
      </c>
      <c r="C15" s="22" t="s">
        <v>53</v>
      </c>
      <c r="D15" s="55">
        <v>0.22</v>
      </c>
      <c r="E15" s="23" t="s">
        <v>15</v>
      </c>
      <c r="F15" s="50">
        <v>1400</v>
      </c>
      <c r="G15" s="55"/>
      <c r="H15" s="18"/>
      <c r="I15" s="18"/>
      <c r="J15" s="6">
        <v>0.04</v>
      </c>
      <c r="K15" s="19">
        <f>F15*J15</f>
        <v>56</v>
      </c>
    </row>
    <row r="16" spans="1:12" ht="12.95" customHeight="1" x14ac:dyDescent="0.2">
      <c r="A16" s="30" t="s">
        <v>54</v>
      </c>
      <c r="B16" s="25" t="s">
        <v>55</v>
      </c>
      <c r="C16" s="22" t="s">
        <v>56</v>
      </c>
      <c r="D16" s="55">
        <v>0.22</v>
      </c>
      <c r="E16" s="23" t="s">
        <v>28</v>
      </c>
      <c r="F16" s="50">
        <v>1590</v>
      </c>
      <c r="G16" s="55"/>
      <c r="H16" s="18">
        <f>F16*0.02</f>
        <v>31.8</v>
      </c>
      <c r="I16" s="18">
        <v>50</v>
      </c>
      <c r="J16" s="6">
        <v>6.25E-2</v>
      </c>
      <c r="K16" s="19">
        <f>F16*J16</f>
        <v>99.375</v>
      </c>
    </row>
    <row r="17" spans="1:11" ht="12.95" customHeight="1" x14ac:dyDescent="0.2">
      <c r="A17" s="30" t="s">
        <v>57</v>
      </c>
      <c r="B17" s="25" t="s">
        <v>58</v>
      </c>
      <c r="C17" s="22" t="s">
        <v>59</v>
      </c>
      <c r="D17" s="55">
        <v>0.22</v>
      </c>
      <c r="E17" s="23" t="s">
        <v>15</v>
      </c>
      <c r="F17" s="49">
        <v>990</v>
      </c>
      <c r="G17" s="55"/>
      <c r="H17" s="18">
        <f t="shared" ref="H17:H19" si="2">F17*0.01</f>
        <v>9.9</v>
      </c>
      <c r="I17" s="18">
        <v>100</v>
      </c>
      <c r="J17" s="6">
        <v>0.04</v>
      </c>
      <c r="K17" s="19">
        <f>F17*J17</f>
        <v>39.6</v>
      </c>
    </row>
    <row r="18" spans="1:11" ht="12.95" customHeight="1" x14ac:dyDescent="0.2">
      <c r="A18" s="30" t="s">
        <v>60</v>
      </c>
      <c r="B18" s="25" t="s">
        <v>61</v>
      </c>
      <c r="C18" s="22" t="s">
        <v>62</v>
      </c>
      <c r="D18" s="55">
        <v>0.22</v>
      </c>
      <c r="E18" s="23" t="s">
        <v>15</v>
      </c>
      <c r="F18" s="49">
        <v>1090</v>
      </c>
      <c r="G18" s="55"/>
      <c r="H18" s="18">
        <f t="shared" si="2"/>
        <v>10.9</v>
      </c>
      <c r="I18" s="18">
        <v>100</v>
      </c>
      <c r="J18" s="6">
        <v>0.04</v>
      </c>
      <c r="K18" s="19">
        <f>F18*J18</f>
        <v>43.6</v>
      </c>
    </row>
    <row r="19" spans="1:11" ht="12.95" customHeight="1" x14ac:dyDescent="0.2">
      <c r="A19" s="30" t="s">
        <v>63</v>
      </c>
      <c r="B19" s="25" t="s">
        <v>64</v>
      </c>
      <c r="C19" s="22" t="s">
        <v>65</v>
      </c>
      <c r="D19" s="55">
        <v>0.22</v>
      </c>
      <c r="E19" s="23" t="s">
        <v>15</v>
      </c>
      <c r="F19" s="49">
        <v>1190</v>
      </c>
      <c r="G19" s="55"/>
      <c r="H19" s="18">
        <f t="shared" si="2"/>
        <v>11.9</v>
      </c>
      <c r="I19" s="18">
        <v>100</v>
      </c>
      <c r="J19" s="6">
        <v>0.04</v>
      </c>
      <c r="K19" s="19">
        <f>F19*J19</f>
        <v>47.6</v>
      </c>
    </row>
    <row r="20" spans="1:11" ht="12.95" customHeight="1" x14ac:dyDescent="0.2">
      <c r="A20" s="30" t="s">
        <v>66</v>
      </c>
      <c r="B20" s="25" t="s">
        <v>67</v>
      </c>
      <c r="C20" s="22" t="s">
        <v>68</v>
      </c>
      <c r="D20" s="55">
        <v>0.22</v>
      </c>
      <c r="E20" s="23" t="s">
        <v>15</v>
      </c>
      <c r="F20" s="51">
        <v>1190</v>
      </c>
      <c r="G20" s="55"/>
      <c r="H20" s="18"/>
      <c r="I20" s="18"/>
      <c r="J20" s="6">
        <v>0.04</v>
      </c>
      <c r="K20" s="19">
        <f>F20*J20</f>
        <v>47.6</v>
      </c>
    </row>
    <row r="21" spans="1:11" ht="12.95" customHeight="1" x14ac:dyDescent="0.2">
      <c r="A21" s="30" t="s">
        <v>69</v>
      </c>
      <c r="B21" s="25" t="s">
        <v>70</v>
      </c>
      <c r="C21" s="22" t="s">
        <v>71</v>
      </c>
      <c r="D21" s="55">
        <v>0.22</v>
      </c>
      <c r="E21" s="23" t="s">
        <v>28</v>
      </c>
      <c r="F21" s="52">
        <v>3390</v>
      </c>
      <c r="G21" s="55"/>
      <c r="H21" s="18">
        <f>F21*0.0526</f>
        <v>178.31399999999999</v>
      </c>
      <c r="I21" s="18">
        <v>19</v>
      </c>
      <c r="J21" s="6">
        <v>0.2</v>
      </c>
      <c r="K21" s="19">
        <f>F21*J21</f>
        <v>678</v>
      </c>
    </row>
    <row r="22" spans="1:11" ht="12.95" customHeight="1" x14ac:dyDescent="0.2">
      <c r="A22" s="30" t="s">
        <v>72</v>
      </c>
      <c r="B22" s="25" t="s">
        <v>73</v>
      </c>
      <c r="C22" s="22" t="s">
        <v>74</v>
      </c>
      <c r="D22" s="55">
        <v>0.22</v>
      </c>
      <c r="E22" s="23" t="s">
        <v>28</v>
      </c>
      <c r="F22" s="49">
        <v>1690</v>
      </c>
      <c r="G22" s="55"/>
      <c r="H22" s="18"/>
      <c r="I22" s="18"/>
      <c r="J22" s="6">
        <v>6.25E-2</v>
      </c>
      <c r="K22" s="19">
        <f>F22*J22</f>
        <v>105.625</v>
      </c>
    </row>
    <row r="23" spans="1:11" ht="12.95" customHeight="1" x14ac:dyDescent="0.2">
      <c r="A23" s="31" t="s">
        <v>75</v>
      </c>
      <c r="B23" s="25" t="s">
        <v>76</v>
      </c>
      <c r="C23" s="22" t="s">
        <v>77</v>
      </c>
      <c r="D23" s="55">
        <v>0.22</v>
      </c>
      <c r="E23" s="23" t="s">
        <v>28</v>
      </c>
      <c r="F23" s="50">
        <v>3900</v>
      </c>
      <c r="G23" s="55"/>
      <c r="H23" s="18"/>
      <c r="I23" s="18"/>
      <c r="J23" s="6">
        <v>0.2</v>
      </c>
      <c r="K23" s="19">
        <f>F23*J23</f>
        <v>780</v>
      </c>
    </row>
    <row r="24" spans="1:11" ht="12.95" customHeight="1" x14ac:dyDescent="0.2">
      <c r="A24" s="31" t="s">
        <v>78</v>
      </c>
      <c r="B24" s="25" t="s">
        <v>79</v>
      </c>
      <c r="C24" s="22" t="s">
        <v>80</v>
      </c>
      <c r="D24" s="55">
        <v>0.22</v>
      </c>
      <c r="E24" s="23" t="s">
        <v>81</v>
      </c>
      <c r="F24" s="50">
        <v>2490</v>
      </c>
      <c r="G24" s="55"/>
      <c r="H24" s="18"/>
      <c r="I24" s="18"/>
      <c r="J24" s="6">
        <v>0.15</v>
      </c>
      <c r="K24" s="19">
        <f>F24*J24</f>
        <v>373.5</v>
      </c>
    </row>
    <row r="25" spans="1:11" ht="12.95" customHeight="1" x14ac:dyDescent="0.2">
      <c r="A25" s="32" t="s">
        <v>82</v>
      </c>
      <c r="B25" s="25" t="s">
        <v>83</v>
      </c>
      <c r="C25" s="22" t="s">
        <v>84</v>
      </c>
      <c r="D25" s="55">
        <v>0.22</v>
      </c>
      <c r="E25" s="23" t="s">
        <v>28</v>
      </c>
      <c r="F25" s="50">
        <v>3490</v>
      </c>
      <c r="G25" s="55"/>
      <c r="H25" s="18"/>
      <c r="I25" s="18"/>
      <c r="J25" s="6">
        <v>0.2</v>
      </c>
      <c r="K25" s="19">
        <f>F25*J25</f>
        <v>698</v>
      </c>
    </row>
    <row r="26" spans="1:11" ht="12.95" customHeight="1" x14ac:dyDescent="0.2">
      <c r="A26" s="32" t="s">
        <v>85</v>
      </c>
      <c r="B26" s="25" t="s">
        <v>86</v>
      </c>
      <c r="C26" s="22" t="s">
        <v>87</v>
      </c>
      <c r="D26" s="55">
        <v>0.22</v>
      </c>
      <c r="E26" s="23" t="s">
        <v>15</v>
      </c>
      <c r="F26" s="50">
        <v>990</v>
      </c>
      <c r="G26" s="55"/>
      <c r="H26" s="18"/>
      <c r="I26" s="18"/>
      <c r="J26" s="6">
        <v>0.04</v>
      </c>
      <c r="K26" s="19">
        <f>F26*J26</f>
        <v>39.6</v>
      </c>
    </row>
    <row r="27" spans="1:11" ht="12.95" customHeight="1" x14ac:dyDescent="0.2">
      <c r="A27" s="33" t="s">
        <v>88</v>
      </c>
      <c r="B27" s="25" t="s">
        <v>89</v>
      </c>
      <c r="C27" s="22" t="s">
        <v>90</v>
      </c>
      <c r="D27" s="55">
        <v>0.22</v>
      </c>
      <c r="E27" s="23" t="s">
        <v>28</v>
      </c>
      <c r="F27" s="50">
        <v>3290</v>
      </c>
      <c r="G27" s="55"/>
      <c r="H27" s="18"/>
      <c r="I27" s="18"/>
      <c r="J27" s="6">
        <v>0.16</v>
      </c>
      <c r="K27" s="19">
        <f>F27*J27</f>
        <v>526.4</v>
      </c>
    </row>
    <row r="28" spans="1:11" ht="12.95" customHeight="1" x14ac:dyDescent="0.2">
      <c r="A28" s="33" t="s">
        <v>91</v>
      </c>
      <c r="B28" s="25" t="s">
        <v>92</v>
      </c>
      <c r="C28" s="22" t="s">
        <v>93</v>
      </c>
      <c r="D28" s="55">
        <v>0.22</v>
      </c>
      <c r="E28" s="23" t="s">
        <v>15</v>
      </c>
      <c r="F28" s="50">
        <v>1990</v>
      </c>
      <c r="G28" s="55"/>
      <c r="H28" s="18"/>
      <c r="I28" s="18"/>
      <c r="J28" s="6">
        <v>6.25E-2</v>
      </c>
      <c r="K28" s="19">
        <f>F28*J28</f>
        <v>124.375</v>
      </c>
    </row>
    <row r="29" spans="1:11" ht="12.95" customHeight="1" x14ac:dyDescent="0.2">
      <c r="A29" s="34" t="s">
        <v>94</v>
      </c>
      <c r="B29" s="25" t="s">
        <v>95</v>
      </c>
      <c r="C29" s="22" t="s">
        <v>96</v>
      </c>
      <c r="D29" s="55">
        <v>0.22</v>
      </c>
      <c r="E29" s="23" t="s">
        <v>15</v>
      </c>
      <c r="F29" s="50">
        <v>1990</v>
      </c>
      <c r="G29" s="55"/>
      <c r="H29" s="18"/>
      <c r="I29" s="18"/>
      <c r="J29" s="6">
        <v>6.25E-2</v>
      </c>
      <c r="K29" s="19">
        <f>F29*J29</f>
        <v>124.375</v>
      </c>
    </row>
    <row r="30" spans="1:11" ht="12.95" customHeight="1" x14ac:dyDescent="0.2">
      <c r="A30" s="33" t="s">
        <v>97</v>
      </c>
      <c r="B30" s="25" t="s">
        <v>98</v>
      </c>
      <c r="C30" s="22" t="s">
        <v>99</v>
      </c>
      <c r="D30" s="55">
        <v>0.22</v>
      </c>
      <c r="E30" s="23" t="s">
        <v>100</v>
      </c>
      <c r="F30" s="50">
        <v>790</v>
      </c>
      <c r="G30" s="55"/>
      <c r="H30" s="18"/>
      <c r="I30" s="18"/>
      <c r="J30" s="6">
        <v>0.01</v>
      </c>
      <c r="K30" s="19">
        <f>F30*J30</f>
        <v>7.9</v>
      </c>
    </row>
    <row r="31" spans="1:11" ht="12.95" customHeight="1" x14ac:dyDescent="0.2">
      <c r="A31" s="35" t="s">
        <v>101</v>
      </c>
      <c r="B31" s="25" t="s">
        <v>102</v>
      </c>
      <c r="C31" s="22" t="s">
        <v>103</v>
      </c>
      <c r="D31" s="55">
        <v>0.22</v>
      </c>
      <c r="E31" s="23" t="s">
        <v>28</v>
      </c>
      <c r="F31" s="50">
        <v>2900</v>
      </c>
      <c r="G31" s="55"/>
      <c r="H31" s="18"/>
      <c r="I31" s="18"/>
      <c r="J31" s="6">
        <v>0.16</v>
      </c>
      <c r="K31" s="19">
        <f>F31*J31</f>
        <v>464</v>
      </c>
    </row>
    <row r="32" spans="1:11" ht="12.95" customHeight="1" x14ac:dyDescent="0.2">
      <c r="A32" s="35" t="s">
        <v>104</v>
      </c>
      <c r="B32" s="25" t="s">
        <v>105</v>
      </c>
      <c r="C32" s="22" t="s">
        <v>106</v>
      </c>
      <c r="D32" s="55">
        <v>0.22</v>
      </c>
      <c r="E32" s="23" t="s">
        <v>28</v>
      </c>
      <c r="F32" s="50">
        <v>4300</v>
      </c>
      <c r="G32" s="55"/>
      <c r="H32" s="18"/>
      <c r="I32" s="18"/>
      <c r="J32" s="6">
        <v>0.2</v>
      </c>
      <c r="K32" s="19">
        <f>F32*J32</f>
        <v>860</v>
      </c>
    </row>
    <row r="33" spans="1:14" ht="12.95" customHeight="1" x14ac:dyDescent="0.2">
      <c r="A33" s="35" t="s">
        <v>107</v>
      </c>
      <c r="B33" s="25" t="s">
        <v>108</v>
      </c>
      <c r="C33" s="22" t="s">
        <v>109</v>
      </c>
      <c r="D33" s="55">
        <v>0.22</v>
      </c>
      <c r="E33" s="23" t="s">
        <v>100</v>
      </c>
      <c r="F33" s="50">
        <v>550</v>
      </c>
      <c r="G33" s="55"/>
      <c r="H33" s="18"/>
      <c r="I33" s="18"/>
      <c r="J33" s="6">
        <v>0.01</v>
      </c>
      <c r="K33" s="19">
        <f>F33*J33</f>
        <v>5.5</v>
      </c>
    </row>
    <row r="34" spans="1:14" ht="12.95" customHeight="1" x14ac:dyDescent="0.2">
      <c r="A34" s="36" t="s">
        <v>110</v>
      </c>
      <c r="B34" s="25" t="s">
        <v>111</v>
      </c>
      <c r="C34" s="22" t="s">
        <v>112</v>
      </c>
      <c r="D34" s="55">
        <v>0.22</v>
      </c>
      <c r="E34" s="23" t="s">
        <v>32</v>
      </c>
      <c r="F34" s="49">
        <v>690</v>
      </c>
      <c r="G34" s="55"/>
      <c r="H34" s="18">
        <f t="shared" ref="H34:H35" si="3">F34*0.02</f>
        <v>13.8</v>
      </c>
      <c r="I34" s="18">
        <v>50</v>
      </c>
      <c r="J34" s="6">
        <v>0.04</v>
      </c>
      <c r="K34" s="19">
        <f>F34*J34</f>
        <v>27.6</v>
      </c>
    </row>
    <row r="35" spans="1:14" ht="12.95" customHeight="1" x14ac:dyDescent="0.2">
      <c r="A35" s="36" t="s">
        <v>113</v>
      </c>
      <c r="B35" s="25" t="s">
        <v>114</v>
      </c>
      <c r="C35" s="22" t="s">
        <v>115</v>
      </c>
      <c r="D35" s="55">
        <v>0.22</v>
      </c>
      <c r="E35" s="23" t="s">
        <v>32</v>
      </c>
      <c r="F35" s="49">
        <v>1490</v>
      </c>
      <c r="G35" s="55"/>
      <c r="H35" s="18">
        <f t="shared" si="3"/>
        <v>29.8</v>
      </c>
      <c r="I35" s="18">
        <v>50</v>
      </c>
      <c r="J35" s="6">
        <v>0.16</v>
      </c>
      <c r="K35" s="19">
        <f>F35*J35</f>
        <v>238.4</v>
      </c>
    </row>
    <row r="36" spans="1:14" s="1" customFormat="1" ht="12.95" customHeight="1" x14ac:dyDescent="0.15">
      <c r="A36" s="39" t="s">
        <v>116</v>
      </c>
      <c r="B36" s="25" t="s">
        <v>117</v>
      </c>
      <c r="C36" s="22" t="s">
        <v>118</v>
      </c>
      <c r="D36" s="55">
        <v>0.22</v>
      </c>
      <c r="E36" s="22" t="s">
        <v>119</v>
      </c>
      <c r="F36" s="53">
        <v>980</v>
      </c>
      <c r="G36" s="55"/>
      <c r="H36" s="38"/>
      <c r="I36" s="5"/>
      <c r="J36" s="6"/>
      <c r="K36" s="19">
        <f>F36*J36</f>
        <v>0</v>
      </c>
      <c r="L36" s="8"/>
      <c r="M36" s="40"/>
    </row>
    <row r="37" spans="1:14" s="1" customFormat="1" ht="12.95" customHeight="1" x14ac:dyDescent="0.15">
      <c r="A37" s="39" t="s">
        <v>120</v>
      </c>
      <c r="B37" s="25" t="s">
        <v>121</v>
      </c>
      <c r="C37" s="22" t="s">
        <v>122</v>
      </c>
      <c r="D37" s="55">
        <v>0.22</v>
      </c>
      <c r="E37" s="22" t="s">
        <v>119</v>
      </c>
      <c r="F37" s="53">
        <v>2590</v>
      </c>
      <c r="G37" s="55"/>
      <c r="H37" s="38"/>
      <c r="I37" s="5"/>
      <c r="J37" s="6"/>
      <c r="K37" s="19">
        <f>F37*J37</f>
        <v>0</v>
      </c>
      <c r="L37" s="8"/>
      <c r="M37" s="40"/>
    </row>
    <row r="38" spans="1:14" s="1" customFormat="1" ht="12.95" customHeight="1" x14ac:dyDescent="0.15">
      <c r="A38" s="39" t="s">
        <v>123</v>
      </c>
      <c r="B38" s="25" t="s">
        <v>124</v>
      </c>
      <c r="C38" s="22" t="s">
        <v>125</v>
      </c>
      <c r="D38" s="55">
        <v>0.22</v>
      </c>
      <c r="E38" s="22" t="s">
        <v>119</v>
      </c>
      <c r="F38" s="53">
        <v>1750</v>
      </c>
      <c r="G38" s="55"/>
      <c r="H38" s="38"/>
      <c r="I38" s="5"/>
      <c r="J38" s="6"/>
      <c r="K38" s="19">
        <f>F38*J38</f>
        <v>0</v>
      </c>
      <c r="L38" s="8"/>
      <c r="M38" s="40"/>
    </row>
    <row r="39" spans="1:14" s="1" customFormat="1" ht="12.95" customHeight="1" x14ac:dyDescent="0.15">
      <c r="A39" s="41" t="s">
        <v>126</v>
      </c>
      <c r="B39" s="25" t="s">
        <v>127</v>
      </c>
      <c r="C39" s="22" t="s">
        <v>128</v>
      </c>
      <c r="D39" s="55">
        <v>0.22</v>
      </c>
      <c r="E39" s="22" t="s">
        <v>119</v>
      </c>
      <c r="F39" s="53">
        <v>1390</v>
      </c>
      <c r="G39" s="55"/>
      <c r="H39" s="38"/>
      <c r="I39" s="5"/>
      <c r="J39" s="6"/>
      <c r="K39" s="19">
        <f>F39*J39</f>
        <v>0</v>
      </c>
      <c r="L39" s="8"/>
      <c r="M39" s="42"/>
    </row>
    <row r="40" spans="1:14" s="1" customFormat="1" ht="12.95" customHeight="1" x14ac:dyDescent="0.15">
      <c r="A40" s="39" t="s">
        <v>129</v>
      </c>
      <c r="B40" s="25" t="s">
        <v>130</v>
      </c>
      <c r="C40" s="22" t="s">
        <v>131</v>
      </c>
      <c r="D40" s="55">
        <v>0.22</v>
      </c>
      <c r="E40" s="22" t="s">
        <v>119</v>
      </c>
      <c r="F40" s="53">
        <v>690</v>
      </c>
      <c r="G40" s="55"/>
      <c r="H40" s="38"/>
      <c r="I40" s="5"/>
      <c r="J40" s="6"/>
      <c r="K40" s="19">
        <f>F40*J40</f>
        <v>0</v>
      </c>
      <c r="L40" s="8"/>
      <c r="M40" s="40"/>
    </row>
    <row r="41" spans="1:14" s="1" customFormat="1" ht="12.95" customHeight="1" x14ac:dyDescent="0.15">
      <c r="A41" s="39" t="s">
        <v>132</v>
      </c>
      <c r="B41" s="25" t="s">
        <v>133</v>
      </c>
      <c r="C41" s="22" t="s">
        <v>134</v>
      </c>
      <c r="D41" s="55">
        <v>0.22</v>
      </c>
      <c r="E41" s="22" t="s">
        <v>119</v>
      </c>
      <c r="F41" s="53">
        <v>740</v>
      </c>
      <c r="G41" s="55"/>
      <c r="H41" s="38"/>
      <c r="I41" s="5"/>
      <c r="J41" s="6"/>
      <c r="K41" s="19">
        <f>F41*J41</f>
        <v>0</v>
      </c>
      <c r="L41" s="8"/>
      <c r="M41" s="40"/>
    </row>
    <row r="42" spans="1:14" s="1" customFormat="1" ht="12.95" customHeight="1" x14ac:dyDescent="0.15">
      <c r="A42" s="39" t="s">
        <v>135</v>
      </c>
      <c r="B42" s="25" t="s">
        <v>136</v>
      </c>
      <c r="C42" s="22" t="s">
        <v>137</v>
      </c>
      <c r="D42" s="55">
        <v>0.22</v>
      </c>
      <c r="E42" s="22" t="s">
        <v>119</v>
      </c>
      <c r="F42" s="53">
        <v>790</v>
      </c>
      <c r="G42" s="55"/>
      <c r="H42" s="38"/>
      <c r="I42" s="5"/>
      <c r="J42" s="6"/>
      <c r="K42" s="19">
        <f>F42*J42</f>
        <v>0</v>
      </c>
      <c r="L42" s="8"/>
      <c r="M42" s="40"/>
    </row>
    <row r="43" spans="1:14" s="1" customFormat="1" ht="12.95" customHeight="1" x14ac:dyDescent="0.15">
      <c r="A43" s="39" t="s">
        <v>138</v>
      </c>
      <c r="B43" s="25" t="s">
        <v>139</v>
      </c>
      <c r="C43" s="22" t="s">
        <v>140</v>
      </c>
      <c r="D43" s="55">
        <v>0.22</v>
      </c>
      <c r="E43" s="22" t="s">
        <v>119</v>
      </c>
      <c r="F43" s="53">
        <v>2090</v>
      </c>
      <c r="G43" s="55"/>
      <c r="H43" s="38"/>
      <c r="I43" s="5"/>
      <c r="J43" s="6"/>
      <c r="K43" s="19">
        <f>F43*J43</f>
        <v>0</v>
      </c>
      <c r="L43" s="8"/>
      <c r="M43" s="40"/>
    </row>
    <row r="44" spans="1:14" s="1" customFormat="1" ht="12.95" customHeight="1" x14ac:dyDescent="0.15">
      <c r="A44" s="39" t="s">
        <v>141</v>
      </c>
      <c r="B44" s="25" t="s">
        <v>142</v>
      </c>
      <c r="C44" s="22" t="s">
        <v>143</v>
      </c>
      <c r="D44" s="55">
        <v>0.22</v>
      </c>
      <c r="E44" s="22" t="s">
        <v>119</v>
      </c>
      <c r="F44" s="53">
        <v>750</v>
      </c>
      <c r="G44" s="55"/>
      <c r="H44" s="38"/>
      <c r="I44" s="5"/>
      <c r="J44" s="6"/>
      <c r="K44" s="19">
        <f>F44*J44</f>
        <v>0</v>
      </c>
      <c r="L44" s="8"/>
      <c r="M44" s="40"/>
    </row>
    <row r="45" spans="1:14" s="1" customFormat="1" ht="12.95" customHeight="1" x14ac:dyDescent="0.15">
      <c r="A45" s="39" t="s">
        <v>144</v>
      </c>
      <c r="B45" s="25" t="s">
        <v>145</v>
      </c>
      <c r="C45" s="22" t="s">
        <v>146</v>
      </c>
      <c r="D45" s="55">
        <v>0.22</v>
      </c>
      <c r="E45" s="22" t="s">
        <v>119</v>
      </c>
      <c r="F45" s="53">
        <v>780</v>
      </c>
      <c r="G45" s="55"/>
      <c r="H45" s="38"/>
      <c r="I45" s="5"/>
      <c r="J45" s="6"/>
      <c r="K45" s="19">
        <f>F45*J45</f>
        <v>0</v>
      </c>
      <c r="L45" s="8"/>
      <c r="M45" s="40"/>
    </row>
    <row r="46" spans="1:14" s="1" customFormat="1" ht="12.95" customHeight="1" x14ac:dyDescent="0.15">
      <c r="A46" s="43" t="s">
        <v>147</v>
      </c>
      <c r="B46" s="25" t="s">
        <v>148</v>
      </c>
      <c r="C46" s="22" t="s">
        <v>149</v>
      </c>
      <c r="D46" s="55">
        <v>0.22</v>
      </c>
      <c r="E46" s="22" t="s">
        <v>150</v>
      </c>
      <c r="F46" s="53">
        <v>1380</v>
      </c>
      <c r="G46" s="55"/>
      <c r="H46" s="38"/>
      <c r="I46" s="5"/>
      <c r="J46" s="6">
        <v>0.05</v>
      </c>
      <c r="K46" s="19">
        <f>F46*J46</f>
        <v>69</v>
      </c>
      <c r="L46" s="8"/>
      <c r="M46" s="40"/>
      <c r="N46" s="44"/>
    </row>
    <row r="47" spans="1:14" s="1" customFormat="1" ht="12.95" customHeight="1" x14ac:dyDescent="0.15">
      <c r="A47" s="45" t="s">
        <v>151</v>
      </c>
      <c r="B47" s="25" t="s">
        <v>152</v>
      </c>
      <c r="C47" s="22" t="s">
        <v>153</v>
      </c>
      <c r="D47" s="55">
        <v>0.22</v>
      </c>
      <c r="E47" s="22" t="s">
        <v>150</v>
      </c>
      <c r="F47" s="53">
        <v>800</v>
      </c>
      <c r="G47" s="55"/>
      <c r="H47" s="38"/>
      <c r="I47" s="5"/>
      <c r="J47" s="6"/>
      <c r="K47" s="19">
        <f>F47*J47</f>
        <v>0</v>
      </c>
      <c r="L47" s="8"/>
      <c r="M47" s="40"/>
    </row>
    <row r="48" spans="1:14" s="1" customFormat="1" ht="12.95" customHeight="1" x14ac:dyDescent="0.15">
      <c r="A48" s="45" t="s">
        <v>154</v>
      </c>
      <c r="B48" s="25" t="s">
        <v>155</v>
      </c>
      <c r="C48" s="22" t="s">
        <v>156</v>
      </c>
      <c r="D48" s="55">
        <v>0.22</v>
      </c>
      <c r="E48" s="22" t="s">
        <v>150</v>
      </c>
      <c r="F48" s="53">
        <v>800</v>
      </c>
      <c r="G48" s="55"/>
      <c r="H48" s="38"/>
      <c r="I48" s="5"/>
      <c r="J48" s="6"/>
      <c r="K48" s="19">
        <f>F48*J48</f>
        <v>0</v>
      </c>
      <c r="L48" s="8"/>
      <c r="M48" s="40"/>
    </row>
    <row r="49" spans="1:13" s="1" customFormat="1" ht="12.95" customHeight="1" x14ac:dyDescent="0.15">
      <c r="A49" s="45" t="s">
        <v>157</v>
      </c>
      <c r="B49" s="37" t="s">
        <v>158</v>
      </c>
      <c r="C49" s="22" t="s">
        <v>159</v>
      </c>
      <c r="D49" s="55">
        <v>0.22</v>
      </c>
      <c r="E49" s="22" t="s">
        <v>150</v>
      </c>
      <c r="F49" s="53">
        <v>1590</v>
      </c>
      <c r="G49" s="55"/>
      <c r="H49" s="38"/>
      <c r="I49" s="5"/>
      <c r="J49" s="6"/>
      <c r="K49" s="19">
        <f>F49*J49</f>
        <v>0</v>
      </c>
      <c r="L49" s="8"/>
      <c r="M49" s="40"/>
    </row>
    <row r="50" spans="1:13" s="1" customFormat="1" ht="12.95" customHeight="1" x14ac:dyDescent="0.15">
      <c r="A50" s="45" t="s">
        <v>160</v>
      </c>
      <c r="B50" s="37" t="s">
        <v>161</v>
      </c>
      <c r="C50" s="22" t="s">
        <v>162</v>
      </c>
      <c r="D50" s="55">
        <v>0.22</v>
      </c>
      <c r="E50" s="22" t="s">
        <v>150</v>
      </c>
      <c r="F50" s="53">
        <v>800</v>
      </c>
      <c r="G50" s="55"/>
      <c r="H50" s="38"/>
      <c r="I50" s="5"/>
      <c r="J50" s="6"/>
      <c r="K50" s="19">
        <f>F50*J50</f>
        <v>0</v>
      </c>
      <c r="L50" s="8"/>
      <c r="M50" s="40"/>
    </row>
    <row r="51" spans="1:13" s="1" customFormat="1" ht="12.95" customHeight="1" x14ac:dyDescent="0.15">
      <c r="A51" s="46" t="s">
        <v>163</v>
      </c>
      <c r="B51" s="37" t="s">
        <v>164</v>
      </c>
      <c r="C51" s="22" t="s">
        <v>165</v>
      </c>
      <c r="D51" s="55">
        <v>0.22</v>
      </c>
      <c r="E51" s="22" t="s">
        <v>150</v>
      </c>
      <c r="F51" s="53">
        <v>1590</v>
      </c>
      <c r="G51" s="55"/>
      <c r="H51" s="38"/>
      <c r="I51" s="5"/>
      <c r="J51" s="6"/>
      <c r="K51" s="19">
        <f>F51*J51</f>
        <v>0</v>
      </c>
      <c r="L51" s="8"/>
      <c r="M51" s="40"/>
    </row>
    <row r="52" spans="1:13" ht="12" customHeight="1" x14ac:dyDescent="0.2"/>
    <row r="53" spans="1:13" x14ac:dyDescent="0.2"/>
    <row r="54" spans="1:13" x14ac:dyDescent="0.2"/>
    <row r="55" spans="1:13" x14ac:dyDescent="0.2"/>
    <row r="56" spans="1:13" x14ac:dyDescent="0.2"/>
    <row r="57" spans="1:13" x14ac:dyDescent="0.2"/>
    <row r="58" spans="1:13" x14ac:dyDescent="0.2"/>
    <row r="59" spans="1:13" x14ac:dyDescent="0.2"/>
  </sheetData>
  <autoFilter ref="A1:IT51" xr:uid="{00000000-0001-0000-0000-000000000000}"/>
  <hyperlinks>
    <hyperlink ref="A2" r:id="rId1" xr:uid="{00000000-0004-0000-0000-000000000000}"/>
    <hyperlink ref="A3" r:id="rId2" xr:uid="{00000000-0004-0000-0000-000001000000}"/>
    <hyperlink ref="A4" r:id="rId3" xr:uid="{00000000-0004-0000-0000-000002000000}"/>
    <hyperlink ref="A5" r:id="rId4" xr:uid="{00000000-0004-0000-0000-000003000000}"/>
    <hyperlink ref="A6" r:id="rId5" xr:uid="{00000000-0004-0000-0000-000004000000}"/>
    <hyperlink ref="A7" r:id="rId6" xr:uid="{00000000-0004-0000-0000-000005000000}"/>
    <hyperlink ref="A8" r:id="rId7" xr:uid="{00000000-0004-0000-0000-000006000000}"/>
    <hyperlink ref="A9" r:id="rId8" xr:uid="{00000000-0004-0000-0000-000007000000}"/>
    <hyperlink ref="A10" r:id="rId9" xr:uid="{00000000-0004-0000-0000-000008000000}"/>
    <hyperlink ref="A11" r:id="rId10" xr:uid="{00000000-0004-0000-0000-000009000000}"/>
    <hyperlink ref="A12" r:id="rId11" xr:uid="{00000000-0004-0000-0000-00000A000000}"/>
    <hyperlink ref="A13" r:id="rId12" xr:uid="{00000000-0004-0000-0000-00000B000000}"/>
    <hyperlink ref="A14" r:id="rId13" xr:uid="{00000000-0004-0000-0000-00000C000000}"/>
    <hyperlink ref="A15" r:id="rId14" xr:uid="{00000000-0004-0000-0000-00000D000000}"/>
    <hyperlink ref="A16" r:id="rId15" xr:uid="{00000000-0004-0000-0000-00000E000000}"/>
    <hyperlink ref="A17" r:id="rId16" xr:uid="{00000000-0004-0000-0000-00000F000000}"/>
    <hyperlink ref="A18" r:id="rId17" xr:uid="{00000000-0004-0000-0000-000010000000}"/>
    <hyperlink ref="A19" r:id="rId18" xr:uid="{00000000-0004-0000-0000-000011000000}"/>
    <hyperlink ref="A20" r:id="rId19" xr:uid="{00000000-0004-0000-0000-000012000000}"/>
    <hyperlink ref="A21" r:id="rId20" xr:uid="{00000000-0004-0000-0000-000013000000}"/>
    <hyperlink ref="A22" r:id="rId21" xr:uid="{00000000-0004-0000-0000-000014000000}"/>
    <hyperlink ref="A23" r:id="rId22" xr:uid="{00000000-0004-0000-0000-000015000000}"/>
    <hyperlink ref="A24" r:id="rId23" xr:uid="{00000000-0004-0000-0000-000016000000}"/>
    <hyperlink ref="A25" r:id="rId24" xr:uid="{00000000-0004-0000-0000-000017000000}"/>
    <hyperlink ref="A26" r:id="rId25" xr:uid="{00000000-0004-0000-0000-000018000000}"/>
    <hyperlink ref="A27" r:id="rId26" xr:uid="{00000000-0004-0000-0000-000019000000}"/>
    <hyperlink ref="A28" r:id="rId27" xr:uid="{00000000-0004-0000-0000-00001A000000}"/>
    <hyperlink ref="A29" r:id="rId28" xr:uid="{00000000-0004-0000-0000-00001B000000}"/>
    <hyperlink ref="A30" r:id="rId29" xr:uid="{00000000-0004-0000-0000-00001C000000}"/>
    <hyperlink ref="A31" r:id="rId30" xr:uid="{00000000-0004-0000-0000-00001D000000}"/>
    <hyperlink ref="A32" r:id="rId31" xr:uid="{00000000-0004-0000-0000-00001E000000}"/>
    <hyperlink ref="A33" r:id="rId32" xr:uid="{00000000-0004-0000-0000-00001F000000}"/>
    <hyperlink ref="A34" r:id="rId33" xr:uid="{00000000-0004-0000-0000-000020000000}"/>
    <hyperlink ref="A35" r:id="rId34" xr:uid="{00000000-0004-0000-0000-000021000000}"/>
    <hyperlink ref="A36" r:id="rId35" xr:uid="{00000000-0004-0000-0000-000022000000}"/>
    <hyperlink ref="A37" r:id="rId36" xr:uid="{00000000-0004-0000-0000-000023000000}"/>
    <hyperlink ref="A38" r:id="rId37" xr:uid="{00000000-0004-0000-0000-000024000000}"/>
    <hyperlink ref="A39" r:id="rId38" xr:uid="{00000000-0004-0000-0000-000025000000}"/>
    <hyperlink ref="A40" r:id="rId39" xr:uid="{00000000-0004-0000-0000-000026000000}"/>
    <hyperlink ref="A41" r:id="rId40" xr:uid="{00000000-0004-0000-0000-000027000000}"/>
    <hyperlink ref="A42" r:id="rId41" xr:uid="{00000000-0004-0000-0000-000028000000}"/>
    <hyperlink ref="A43" r:id="rId42" xr:uid="{00000000-0004-0000-0000-000029000000}"/>
    <hyperlink ref="A44" r:id="rId43" xr:uid="{00000000-0004-0000-0000-00002A000000}"/>
    <hyperlink ref="A45" r:id="rId44" xr:uid="{00000000-0004-0000-0000-00002B000000}"/>
    <hyperlink ref="A46" r:id="rId45" xr:uid="{00000000-0004-0000-0000-00002C000000}"/>
    <hyperlink ref="A47" r:id="rId46" xr:uid="{00000000-0004-0000-0000-00002D000000}"/>
    <hyperlink ref="A48" r:id="rId47" xr:uid="{00000000-0004-0000-0000-00002E000000}"/>
    <hyperlink ref="A49" r:id="rId48" xr:uid="{00000000-0004-0000-0000-00002F000000}"/>
    <hyperlink ref="A50" r:id="rId49" xr:uid="{00000000-0004-0000-0000-000030000000}"/>
    <hyperlink ref="A51" r:id="rId50" xr:uid="{00000000-0004-0000-0000-000031000000}"/>
  </hyperlinks>
  <pageMargins left="0.39370099999999991" right="0.39370099999999991" top="0.9842519999999999" bottom="0.9842519999999999" header="0.51181100000000002" footer="0.51181100000000002"/>
  <pageSetup paperSize="9" scale="90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Настольные игры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Antonina Hrustaleva</cp:lastModifiedBy>
  <cp:revision>1</cp:revision>
  <dcterms:created xsi:type="dcterms:W3CDTF">2007-10-12T18:42:00Z</dcterms:created>
  <dcterms:modified xsi:type="dcterms:W3CDTF">2026-06-09T09:11:48Z</dcterms:modified>
  <cp:version>1048576</cp:version>
</cp:coreProperties>
</file>