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0" windowWidth="24120" windowHeight="159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'Лист1'!$A$3:$N$3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<sst xmlns="http://schemas.openxmlformats.org/spreadsheetml/2006/main" count="385" uniqueCount="237">
  <si>
    <t>Автор</t>
  </si>
  <si>
    <t>Название</t>
  </si>
  <si>
    <t>ISBN</t>
  </si>
  <si>
    <t>Дополнительная информация</t>
  </si>
  <si>
    <t>Заказ</t>
  </si>
  <si>
    <t>Сумма</t>
  </si>
  <si>
    <t>Год издания</t>
  </si>
  <si>
    <t>Возраст</t>
  </si>
  <si>
    <t xml:space="preserve">№ </t>
  </si>
  <si>
    <t>Кол-во в уп.</t>
  </si>
  <si>
    <t>Пьеро</t>
  </si>
  <si>
    <t>Бодуэн</t>
  </si>
  <si>
    <t>Хайде</t>
  </si>
  <si>
    <t>Корто Мальтезе. Баллада солёного моря</t>
  </si>
  <si>
    <t>Уго Пратт</t>
  </si>
  <si>
    <t>Эмманюэль Гибер, Марк Бутаван</t>
  </si>
  <si>
    <t>Джейсон</t>
  </si>
  <si>
    <t>Джеффри Браун</t>
  </si>
  <si>
    <t>Мануэле Фьор</t>
  </si>
  <si>
    <t>Маржан Сатрапи</t>
  </si>
  <si>
    <t>Том Голд</t>
  </si>
  <si>
    <t>Дилан Хоррокс</t>
  </si>
  <si>
    <t>Филипп Жирар</t>
  </si>
  <si>
    <t>Катья Тукиайнен</t>
  </si>
  <si>
    <t>Д. Хармс, Н.Доброхотова, В.Пятницкий. Художник Алексей Никитин</t>
  </si>
  <si>
    <t>Юлия Никитина</t>
  </si>
  <si>
    <t>Владимир Рудак и Лена Ужинова</t>
  </si>
  <si>
    <t>На пути в Компостелу</t>
  </si>
  <si>
    <t>Неуклюжий</t>
  </si>
  <si>
    <t>Персеполис</t>
  </si>
  <si>
    <t>Сэм Забель и волшебное перо</t>
  </si>
  <si>
    <t>Овраги. Девять дней в Санкт-Петербурге</t>
  </si>
  <si>
    <t>Изюминка</t>
  </si>
  <si>
    <t>Полуночная земля</t>
  </si>
  <si>
    <t>Я - слон!</t>
  </si>
  <si>
    <t>ИТОГО</t>
  </si>
  <si>
    <t>12+</t>
  </si>
  <si>
    <t>6+</t>
  </si>
  <si>
    <t>ВТОРОЕ ИЗДАНИЕ</t>
  </si>
  <si>
    <t>978-5-906331-42-7</t>
  </si>
  <si>
    <t>978-5-906331-41-0</t>
  </si>
  <si>
    <t>978-5-906331-45-8</t>
  </si>
  <si>
    <t>ТИРАЖ ЗАКАНЧИВАЕТСЯ</t>
  </si>
  <si>
    <t>14+</t>
  </si>
  <si>
    <t>0+</t>
  </si>
  <si>
    <t>16+</t>
  </si>
  <si>
    <t>18+</t>
  </si>
  <si>
    <t>978-5-906331-11-3</t>
  </si>
  <si>
    <t>978-5-906331-54-0</t>
  </si>
  <si>
    <t>Корто Мальтезе. Баллада солёного моря (черно-белое издание)</t>
  </si>
  <si>
    <t xml:space="preserve">СОВРЕМЕННЫЕ ЗАРУБЕЖНЫЕ КОМИКСЫ </t>
  </si>
  <si>
    <t xml:space="preserve">СОВРЕМЕННЫЕ РОССИЙСКИЕ КОМИКСЫ </t>
  </si>
  <si>
    <t>978-5-906331-55-7</t>
  </si>
  <si>
    <t>978-5-906331-53-3</t>
  </si>
  <si>
    <t xml:space="preserve">978-5-906331-29-8 </t>
  </si>
  <si>
    <t>978-5-906331-26-7</t>
  </si>
  <si>
    <t>978-5-906331-23-6</t>
  </si>
  <si>
    <t>Где же прячется Мильтон? (книжка-картинка)</t>
  </si>
  <si>
    <t>Готовим с Кафкой</t>
  </si>
  <si>
    <t>ХИТ ПРОДАЖ</t>
  </si>
  <si>
    <t>Уго  Пратт</t>
  </si>
  <si>
    <t>Корто Мальтезе. Сибирь</t>
  </si>
  <si>
    <t>978-5-906331-65-6</t>
  </si>
  <si>
    <t>978-5-906331-71-7</t>
  </si>
  <si>
    <t>Риад Саттуф</t>
  </si>
  <si>
    <t>Араб будущего</t>
  </si>
  <si>
    <t>Маленький принц</t>
  </si>
  <si>
    <t>Антуан де Сент-Экзюпери, Жоанн Сфар</t>
  </si>
  <si>
    <t xml:space="preserve">978-5-906331-75-5 </t>
  </si>
  <si>
    <t>978-5-906331-74-8</t>
  </si>
  <si>
    <t>Мария и я</t>
  </si>
  <si>
    <t>978-5-906331-73-1</t>
  </si>
  <si>
    <t>Мария и Мигель Гаярдо</t>
  </si>
  <si>
    <t>ХИТ ПРОДАЖ, ВТОРОЕ ИЗДАНИЕ</t>
  </si>
  <si>
    <t>Голиаф</t>
  </si>
  <si>
    <t>978-5-906331-89-2</t>
  </si>
  <si>
    <t xml:space="preserve">Доминик Гобле </t>
  </si>
  <si>
    <t>Притворяться — значит лгать</t>
  </si>
  <si>
    <t>978-5-906331-85-4</t>
  </si>
  <si>
    <t>Хармсиниада. Комиксы из жизни писателей</t>
  </si>
  <si>
    <t>Пируэт</t>
  </si>
  <si>
    <t>Тилли Уолден</t>
  </si>
  <si>
    <t>978-5-906331-86-1</t>
  </si>
  <si>
    <t>Давид Б.</t>
  </si>
  <si>
    <t>Священная Болезнь</t>
  </si>
  <si>
    <t>Лоренцо Маттотти, Клаудио Пьерсанти</t>
  </si>
  <si>
    <t>Стигматы</t>
  </si>
  <si>
    <t>978-5-906331-98-4</t>
  </si>
  <si>
    <t>978-5-906331-99-1</t>
  </si>
  <si>
    <t>Эмманюэль Гибер</t>
  </si>
  <si>
    <t>Война Алана</t>
  </si>
  <si>
    <t>978-5-907305-01-4</t>
  </si>
  <si>
    <t>Том Огома</t>
  </si>
  <si>
    <t>Через</t>
  </si>
  <si>
    <t>978-5-907305-04-5</t>
  </si>
  <si>
    <t>Факультет выноса мозга</t>
  </si>
  <si>
    <t xml:space="preserve">Риад Саттуф       </t>
  </si>
  <si>
    <t>Араб будущего 2</t>
  </si>
  <si>
    <t>978-5-907305-09-0</t>
  </si>
  <si>
    <t>Анна Зоммер</t>
  </si>
  <si>
    <t>978-5-907305-11-3</t>
  </si>
  <si>
    <t>Мой нью-йоркский дневник</t>
  </si>
  <si>
    <t>Жюли Дусе</t>
  </si>
  <si>
    <t>978-5-907305-12-0</t>
  </si>
  <si>
    <t>Просвет</t>
  </si>
  <si>
    <t>Антония Кюн</t>
  </si>
  <si>
    <t>978-5-907305-10-6</t>
  </si>
  <si>
    <t>Неизвестное</t>
  </si>
  <si>
    <t>Джон Макнот</t>
  </si>
  <si>
    <t>Королевство</t>
  </si>
  <si>
    <t>978-5-907305-13-7</t>
  </si>
  <si>
    <t>Руту Модан</t>
  </si>
  <si>
    <t>Джо Сакко</t>
  </si>
  <si>
    <t>Николас Малер</t>
  </si>
  <si>
    <t>Алиса в Сусексе</t>
  </si>
  <si>
    <t>Горажде: зона безопасности</t>
  </si>
  <si>
    <t>978-5-906331-64-9</t>
  </si>
  <si>
    <t>978-5-907305-16-8</t>
  </si>
  <si>
    <t>ВТОРОЕ ИЗДАНИЕ, ТИРАЖ ЗАКАНЧИВАЕТСЯ</t>
  </si>
  <si>
    <t>Алексей Никитин</t>
  </si>
  <si>
    <t>Britolz</t>
  </si>
  <si>
    <t>978-5-907305-22-9</t>
  </si>
  <si>
    <t>Брехт Эвенс</t>
  </si>
  <si>
    <t>Шангал</t>
  </si>
  <si>
    <t>978-5-907305-21-2</t>
  </si>
  <si>
    <t>Торе Рёрбек, Миккель Соммер</t>
  </si>
  <si>
    <t>Ульф и тайна новенькой</t>
  </si>
  <si>
    <t>Таня Эш</t>
  </si>
  <si>
    <t>978-5-907305-26-7</t>
  </si>
  <si>
    <t>Жоанн Сфар</t>
  </si>
  <si>
    <t>Кот раввина</t>
  </si>
  <si>
    <t>978-5-907305-24-3</t>
  </si>
  <si>
    <t xml:space="preserve">Муньос и Сампайо </t>
  </si>
  <si>
    <t>978-5-907305-27-4</t>
  </si>
  <si>
    <t>Билли Холидей</t>
  </si>
  <si>
    <t>Дж. Грос</t>
  </si>
  <si>
    <t xml:space="preserve">Ларс Фиске </t>
  </si>
  <si>
    <t>978-5-907305-29-8</t>
  </si>
  <si>
    <t>Пантера</t>
  </si>
  <si>
    <t>978-5-907305-33-5</t>
  </si>
  <si>
    <t>978-5-907305-32-8</t>
  </si>
  <si>
    <t>ХИТ ПРОДАЖ, ПЯТОЕ ИЗДАНИЕ</t>
  </si>
  <si>
    <t>978-5-907305-38-0</t>
  </si>
  <si>
    <t>ХИТ ПРОДАЖ, ТРЕТЬЕ ИЗДАНИЕ</t>
  </si>
  <si>
    <t>978-5-907305-34-2</t>
  </si>
  <si>
    <t>978-5-907305-35-9</t>
  </si>
  <si>
    <t>Икар</t>
  </si>
  <si>
    <t>978-5-907305-37-3</t>
  </si>
  <si>
    <t>Призрачное лето</t>
  </si>
  <si>
    <t>Элизабет Ольвиль</t>
  </si>
  <si>
    <t>978-5-907305-41-0</t>
  </si>
  <si>
    <t>Вышивки</t>
  </si>
  <si>
    <t>978-5-907305-44-1</t>
  </si>
  <si>
    <t>Марк-Антуан Матьё</t>
  </si>
  <si>
    <t>978-5-907305-40-3</t>
  </si>
  <si>
    <t>978-5-907305-45-8</t>
  </si>
  <si>
    <t>Подвалы Музея. Фрагменты дневника одного эксперта</t>
  </si>
  <si>
    <t>ХИТ ПРОДАЖ, ЧЕТВЁРТОЕ ИЗДАНИЕ</t>
  </si>
  <si>
    <t>Корто Мальтезе. Сибирь (черно-белое издание)</t>
  </si>
  <si>
    <t>Александр Уткин</t>
  </si>
  <si>
    <t>Сказки Гамаюн</t>
  </si>
  <si>
    <t>Сказки Гамаюн 2</t>
  </si>
  <si>
    <t>978-5-907305-47-2</t>
  </si>
  <si>
    <t>978-5-907305-48-9</t>
  </si>
  <si>
    <t>Ариоль. Мама, папа, я – ослиная семья</t>
  </si>
  <si>
    <t>978-5-907305-49-6</t>
  </si>
  <si>
    <t>Нора Круг</t>
  </si>
  <si>
    <t>Родина. Немецкий семейный альбом</t>
  </si>
  <si>
    <t>978-5-907305-39-7</t>
  </si>
  <si>
    <t>СОВРЕМЕННЫЕ КОМИКСЫ ДЛЯ ДЕТЕЙ</t>
  </si>
  <si>
    <t>Ариоль. Муха-горюха</t>
  </si>
  <si>
    <t>Ариоль. Телячьи нежности</t>
  </si>
  <si>
    <t>Ариоль. Лучший в мире поросёнок</t>
  </si>
  <si>
    <t xml:space="preserve">978-5-907305-53-3 </t>
  </si>
  <si>
    <t>978-5-907305-54-0</t>
  </si>
  <si>
    <t>978-5-907305-55-7</t>
  </si>
  <si>
    <t>Месть библиотекарей</t>
  </si>
  <si>
    <t>Высокие стандарты</t>
  </si>
  <si>
    <t>Од Пико</t>
  </si>
  <si>
    <t>Анна и Фрога</t>
  </si>
  <si>
    <t>Анук Рикар</t>
  </si>
  <si>
    <t>978-5-907305-43-4</t>
  </si>
  <si>
    <t>978-5-907305-52-6</t>
  </si>
  <si>
    <t>978-5-907305-50-2</t>
  </si>
  <si>
    <t>НОВИНКА</t>
  </si>
  <si>
    <t>Хеннинг Вагенбрет</t>
  </si>
  <si>
    <t>Наоборотия</t>
  </si>
  <si>
    <t>Леонард Коэн. На проводе</t>
  </si>
  <si>
    <t>978-5-907305-51-9</t>
  </si>
  <si>
    <t>978-5-907305-46-5</t>
  </si>
  <si>
    <t>Дневник штормов</t>
  </si>
  <si>
    <t>978-5-907305-56-4</t>
  </si>
  <si>
    <t>Полуночники</t>
  </si>
  <si>
    <t>Любители</t>
  </si>
  <si>
    <t>Ариоль. Могучий кролик</t>
  </si>
  <si>
    <t>978-5-907305-58-8</t>
  </si>
  <si>
    <t>978-5-907305-57-1</t>
  </si>
  <si>
    <t xml:space="preserve">978-5-907305-60-1 </t>
  </si>
  <si>
    <t>Туннели</t>
  </si>
  <si>
    <t>Эрже</t>
  </si>
  <si>
    <t>978-5-907305-63-2</t>
  </si>
  <si>
    <t>978-5-907305-64-9</t>
  </si>
  <si>
    <t>Тинтин в стране Советов</t>
  </si>
  <si>
    <t>Ариоль. Танцуют все!</t>
  </si>
  <si>
    <t>978-5-907305-62-5</t>
  </si>
  <si>
    <t>978-5-907305-66-3</t>
  </si>
  <si>
    <t>Ариоль. Кот, да не тот</t>
  </si>
  <si>
    <t>Ариоль. Шевалье Мустанг</t>
  </si>
  <si>
    <t>978-5-907305-65-6</t>
  </si>
  <si>
    <t>ВРЕМЕННО НЕТ В НАЛИЧИИ</t>
  </si>
  <si>
    <t>цена</t>
  </si>
  <si>
    <t>цена со скидкой</t>
  </si>
  <si>
    <t>Формат</t>
  </si>
  <si>
    <t xml:space="preserve">Скидка </t>
  </si>
  <si>
    <t>Штрих</t>
  </si>
  <si>
    <t xml:space="preserve">217х290 </t>
  </si>
  <si>
    <t xml:space="preserve">160х215 </t>
  </si>
  <si>
    <t xml:space="preserve">195х240 </t>
  </si>
  <si>
    <t xml:space="preserve">280х230 </t>
  </si>
  <si>
    <t xml:space="preserve">198х297 </t>
  </si>
  <si>
    <t xml:space="preserve">170х215 </t>
  </si>
  <si>
    <t xml:space="preserve">230х130 </t>
  </si>
  <si>
    <t xml:space="preserve">200х145 </t>
  </si>
  <si>
    <t xml:space="preserve">145х200 </t>
  </si>
  <si>
    <t xml:space="preserve">190х260 </t>
  </si>
  <si>
    <t xml:space="preserve">235х230 </t>
  </si>
  <si>
    <t xml:space="preserve">170х240 </t>
  </si>
  <si>
    <t xml:space="preserve">200х260 </t>
  </si>
  <si>
    <t xml:space="preserve">215х280 </t>
  </si>
  <si>
    <t xml:space="preserve">140х190 </t>
  </si>
  <si>
    <t xml:space="preserve">165х230 </t>
  </si>
  <si>
    <t xml:space="preserve">220х280 </t>
  </si>
  <si>
    <t xml:space="preserve">125х195 </t>
  </si>
  <si>
    <t xml:space="preserve">160х235 </t>
  </si>
  <si>
    <t xml:space="preserve">160х202 </t>
  </si>
  <si>
    <t xml:space="preserve">145х215 </t>
  </si>
  <si>
    <t xml:space="preserve">180х140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</si>
</sst>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17" fontId="3" fillId="33" borderId="10" xfId="52" applyNumberFormat="1" applyFont="1" applyFill="1" applyBorder="1" applyAlignment="1">
      <alignment horizontal="center" vertical="center" wrapText="1"/>
      <protection/>
    </xf>
    <xf numFmtId="0" fontId="42" fillId="33" borderId="12" xfId="0" applyFont="1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 wrapText="1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40" fillId="34" borderId="17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164" fontId="3" fillId="0" borderId="14" xfId="52" applyNumberFormat="1" applyFont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vertical="center" wrapText="1"/>
    </xf>
    <xf numFmtId="0" fontId="40" fillId="36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 wrapText="1"/>
    </xf>
    <xf numFmtId="0" fontId="40" fillId="34" borderId="10" xfId="0" applyFont="1" applyFill="1" applyBorder="1" applyAlignment="1">
      <alignment horizontal="center" wrapText="1"/>
    </xf>
    <xf numFmtId="9" fontId="3" fillId="0" borderId="10" xfId="0" applyNumberFormat="1" applyFont="1" applyBorder="1" applyAlignment="1">
      <alignment vertical="center" wrapText="1"/>
    </xf>
    <xf numFmtId="0" fontId="3" fillId="34" borderId="18" xfId="52" applyFont="1" applyFill="1" applyBorder="1" applyAlignment="1">
      <alignment vertical="center"/>
      <protection/>
    </xf>
    <xf numFmtId="0" fontId="42" fillId="34" borderId="19" xfId="0" applyFont="1" applyFill="1" applyBorder="1" applyAlignment="1">
      <alignment vertical="center"/>
    </xf>
    <xf numFmtId="0" fontId="40" fillId="34" borderId="19" xfId="0" applyFont="1" applyFill="1" applyBorder="1" applyAlignment="1">
      <alignment vertical="center" wrapText="1"/>
    </xf>
    <xf numFmtId="0" fontId="42" fillId="34" borderId="20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33" borderId="11" xfId="0" applyFont="1" applyFill="1" applyBorder="1" applyAlignment="1">
      <alignment horizontal="right" vertical="center" wrapText="1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0" borderId="21" xfId="0" applyFont="1" applyBorder="1" applyAlignment="1">
      <alignment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34" borderId="19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right" vertical="center" wrapText="1"/>
    </xf>
    <xf numFmtId="0" fontId="41" fillId="33" borderId="0" xfId="0" applyFont="1" applyFill="1" applyAlignment="1">
      <alignment/>
    </xf>
    <xf numFmtId="0" fontId="40" fillId="34" borderId="17" xfId="0" applyFont="1" applyFill="1" applyBorder="1" applyAlignment="1">
      <alignment vertical="center" wrapText="1"/>
    </xf>
    <xf numFmtId="0" fontId="42" fillId="34" borderId="24" xfId="0" applyFont="1" applyFill="1" applyBorder="1" applyAlignment="1">
      <alignment vertical="center"/>
    </xf>
    <xf numFmtId="0" fontId="40" fillId="34" borderId="24" xfId="0" applyFont="1" applyFill="1" applyBorder="1" applyAlignment="1">
      <alignment vertical="center" wrapText="1"/>
    </xf>
    <xf numFmtId="0" fontId="42" fillId="34" borderId="25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horizontal="right" vertical="center" wrapText="1"/>
    </xf>
    <xf numFmtId="0" fontId="40" fillId="36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right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2" fillId="0" borderId="26" xfId="0" applyFont="1" applyBorder="1" applyAlignment="1">
      <alignment horizontal="right" vertical="center" wrapText="1"/>
    </xf>
    <xf numFmtId="0" fontId="42" fillId="0" borderId="2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1" fontId="42" fillId="33" borderId="12" xfId="0" applyNumberFormat="1" applyFont="1" applyFill="1" applyBorder="1" applyAlignment="1">
      <alignment horizontal="center" vertical="center"/>
    </xf>
    <xf numFmtId="1" fontId="40" fillId="34" borderId="14" xfId="0" applyNumberFormat="1" applyFont="1" applyFill="1" applyBorder="1" applyAlignment="1">
      <alignment horizontal="center" vertical="center" wrapText="1"/>
    </xf>
    <xf numFmtId="1" fontId="40" fillId="33" borderId="14" xfId="0" applyNumberFormat="1" applyFont="1" applyFill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 wrapText="1"/>
    </xf>
    <xf numFmtId="1" fontId="40" fillId="33" borderId="14" xfId="0" applyNumberFormat="1" applyFont="1" applyFill="1" applyBorder="1" applyAlignment="1">
      <alignment vertical="center" wrapText="1"/>
    </xf>
    <xf numFmtId="1" fontId="40" fillId="33" borderId="10" xfId="0" applyNumberFormat="1" applyFont="1" applyFill="1" applyBorder="1" applyAlignment="1">
      <alignment horizontal="center" vertical="center"/>
    </xf>
    <xf numFmtId="1" fontId="40" fillId="33" borderId="14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vertical="center" wrapText="1"/>
    </xf>
    <xf numFmtId="1" fontId="40" fillId="33" borderId="13" xfId="0" applyNumberFormat="1" applyFont="1" applyFill="1" applyBorder="1" applyAlignment="1">
      <alignment horizontal="right" vertical="center" wrapText="1"/>
    </xf>
    <xf numFmtId="1" fontId="40" fillId="34" borderId="14" xfId="0" applyNumberFormat="1" applyFont="1" applyFill="1" applyBorder="1" applyAlignment="1">
      <alignment vertical="center" wrapText="1"/>
    </xf>
    <xf numFmtId="1" fontId="40" fillId="0" borderId="14" xfId="0" applyNumberFormat="1" applyFont="1" applyBorder="1" applyAlignment="1">
      <alignment vertical="center" wrapText="1"/>
    </xf>
    <xf numFmtId="1" fontId="40" fillId="34" borderId="10" xfId="0" applyNumberFormat="1" applyFont="1" applyFill="1" applyBorder="1" applyAlignment="1">
      <alignment horizontal="left" vertical="center"/>
    </xf>
    <xf numFmtId="1" fontId="40" fillId="0" borderId="10" xfId="0" applyNumberFormat="1" applyFont="1" applyBorder="1" applyAlignment="1">
      <alignment horizontal="left" vertical="center"/>
    </xf>
    <xf numFmtId="1" fontId="40" fillId="33" borderId="10" xfId="0" applyNumberFormat="1" applyFont="1" applyFill="1" applyBorder="1" applyAlignment="1">
      <alignment horizontal="left" vertical="center"/>
    </xf>
    <xf numFmtId="1" fontId="40" fillId="33" borderId="10" xfId="0" applyNumberFormat="1" applyFont="1" applyFill="1" applyBorder="1" applyAlignment="1">
      <alignment horizontal="left" vertical="center" wrapText="1"/>
    </xf>
    <xf numFmtId="1" fontId="40" fillId="33" borderId="14" xfId="0" applyNumberFormat="1" applyFont="1" applyFill="1" applyBorder="1" applyAlignment="1">
      <alignment horizontal="right" vertical="center" wrapText="1"/>
    </xf>
    <xf numFmtId="1" fontId="40" fillId="33" borderId="14" xfId="0" applyNumberFormat="1" applyFont="1" applyFill="1" applyBorder="1" applyAlignment="1">
      <alignment wrapText="1"/>
    </xf>
    <xf numFmtId="1" fontId="42" fillId="33" borderId="14" xfId="0" applyNumberFormat="1" applyFont="1" applyFill="1" applyBorder="1" applyAlignment="1">
      <alignment vertical="center" wrapText="1"/>
    </xf>
    <xf numFmtId="1" fontId="40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8.8515625" defaultRowHeight="15"/>
  <cols>
    <col min="1" max="1" width="4.28125" style="24" customWidth="1"/>
    <col min="2" max="2" width="20.140625" style="7" customWidth="1"/>
    <col min="3" max="3" width="25.8515625" style="7" customWidth="1"/>
    <col min="4" max="4" width="26.28125" style="7" customWidth="1"/>
    <col min="5" max="6" width="8.8515625" style="7" customWidth="1"/>
    <col min="7" max="7" width="8.28125" style="16" customWidth="1"/>
    <col min="8" max="8" width="9.140625" style="52" customWidth="1"/>
    <col min="9" max="9" width="7.421875" style="16" customWidth="1"/>
    <col min="10" max="10" width="9.140625" style="17" customWidth="1"/>
    <col min="11" max="11" width="8.28125" style="7" customWidth="1"/>
    <col min="12" max="12" width="16.28125" style="24" customWidth="1"/>
    <col min="13" max="13" width="36.8515625" style="7" customWidth="1"/>
    <col min="14" max="14" width="16.28125" style="136" customWidth="1"/>
  </cols>
  <sheetData>
    <row r="2" spans="1:14" ht="75.75" customHeight="1" thickBot="1">
      <c r="A2" s="36"/>
      <c r="B2" s="109"/>
      <c r="C2" s="109"/>
      <c r="D2" s="109"/>
      <c r="E2" s="109"/>
      <c r="F2" s="109"/>
      <c r="G2" s="6" t="s">
        <v>213</v>
      </c>
      <c r="H2" s="47"/>
      <c r="I2" s="35"/>
      <c r="J2" s="105"/>
      <c r="K2" s="106"/>
      <c r="L2" s="106"/>
      <c r="M2" s="106"/>
      <c r="N2" s="116"/>
    </row>
    <row r="3" spans="1:14" s="7" customFormat="1" ht="37.5" customHeight="1">
      <c r="A3" s="80" t="s">
        <v>8</v>
      </c>
      <c r="B3" s="1" t="s">
        <v>0</v>
      </c>
      <c r="C3" s="1" t="s">
        <v>1</v>
      </c>
      <c r="D3" s="2" t="s">
        <v>212</v>
      </c>
      <c r="E3" s="3" t="s">
        <v>210</v>
      </c>
      <c r="F3" s="32" t="s">
        <v>211</v>
      </c>
      <c r="G3" s="33" t="s">
        <v>4</v>
      </c>
      <c r="H3" s="48" t="s">
        <v>5</v>
      </c>
      <c r="I3" s="37" t="s">
        <v>9</v>
      </c>
      <c r="J3" s="2" t="s">
        <v>6</v>
      </c>
      <c r="K3" s="4" t="s">
        <v>7</v>
      </c>
      <c r="L3" s="22" t="s">
        <v>2</v>
      </c>
      <c r="M3" s="6" t="s">
        <v>3</v>
      </c>
      <c r="N3" s="117" t="s">
        <v>214</v>
      </c>
    </row>
    <row r="4" spans="1:14" s="8" customFormat="1" ht="25.5" customHeight="1">
      <c r="A4" s="81"/>
      <c r="B4" s="112" t="s">
        <v>50</v>
      </c>
      <c r="C4" s="113"/>
      <c r="D4" s="113"/>
      <c r="E4" s="18"/>
      <c r="F4" s="76"/>
      <c r="G4" s="31"/>
      <c r="H4" s="49"/>
      <c r="I4" s="18"/>
      <c r="J4" s="18"/>
      <c r="K4" s="18"/>
      <c r="L4" s="23"/>
      <c r="M4" s="19"/>
      <c r="N4" s="118"/>
    </row>
    <row r="5" spans="1:14" s="8" customFormat="1" ht="32.25" customHeight="1">
      <c r="A5" s="44"/>
      <c r="B5" s="90" t="s">
        <v>199</v>
      </c>
      <c r="C5" s="90" t="s">
        <v>202</v>
      </c>
      <c r="D5" s="87" t="s">
        <v>215</v>
      </c>
      <c r="E5" s="91">
        <v>1140</v>
      </c>
      <c r="F5" s="76">
        <f aca="true" t="shared" si="0" ref="F5:F10">E5*(100%-$H$2)</f>
        <v>1140</v>
      </c>
      <c r="G5" s="44"/>
      <c r="H5" s="50">
        <f aca="true" t="shared" si="1" ref="H5:H10">G5*F5</f>
        <v>0</v>
      </c>
      <c r="I5" s="92">
        <v>8</v>
      </c>
      <c r="J5" s="44">
        <v>2023</v>
      </c>
      <c r="K5" s="44" t="s">
        <v>36</v>
      </c>
      <c r="L5" s="93" t="s">
        <v>201</v>
      </c>
      <c r="M5" s="86" t="s">
        <v>184</v>
      </c>
      <c r="N5" s="119">
        <v>9785907305649</v>
      </c>
    </row>
    <row r="6" spans="1:14" s="8" customFormat="1" ht="32.25" customHeight="1">
      <c r="A6" s="44"/>
      <c r="B6" s="90" t="s">
        <v>111</v>
      </c>
      <c r="C6" s="90" t="s">
        <v>198</v>
      </c>
      <c r="D6" s="87" t="s">
        <v>216</v>
      </c>
      <c r="E6" s="91">
        <v>980</v>
      </c>
      <c r="F6" s="76">
        <f t="shared" si="0"/>
        <v>980</v>
      </c>
      <c r="G6" s="44"/>
      <c r="H6" s="50">
        <f t="shared" si="1"/>
        <v>0</v>
      </c>
      <c r="I6" s="92">
        <v>6</v>
      </c>
      <c r="J6" s="44">
        <v>2023</v>
      </c>
      <c r="K6" s="44" t="s">
        <v>45</v>
      </c>
      <c r="L6" s="93" t="s">
        <v>200</v>
      </c>
      <c r="M6" s="86" t="s">
        <v>184</v>
      </c>
      <c r="N6" s="119">
        <v>9785907305632</v>
      </c>
    </row>
    <row r="7" spans="1:14" s="8" customFormat="1" ht="32.25" customHeight="1">
      <c r="A7" s="44"/>
      <c r="B7" s="90" t="s">
        <v>122</v>
      </c>
      <c r="C7" s="90" t="s">
        <v>193</v>
      </c>
      <c r="D7" s="87" t="s">
        <v>217</v>
      </c>
      <c r="E7" s="91">
        <v>1460</v>
      </c>
      <c r="F7" s="76">
        <f t="shared" si="0"/>
        <v>1460</v>
      </c>
      <c r="G7" s="44"/>
      <c r="H7" s="50">
        <f t="shared" si="1"/>
        <v>0</v>
      </c>
      <c r="I7" s="92">
        <v>6</v>
      </c>
      <c r="J7" s="44">
        <v>2023</v>
      </c>
      <c r="K7" s="44" t="s">
        <v>46</v>
      </c>
      <c r="L7" s="93" t="s">
        <v>196</v>
      </c>
      <c r="M7" s="86" t="s">
        <v>184</v>
      </c>
      <c r="N7" s="119">
        <v>9785907305571</v>
      </c>
    </row>
    <row r="8" spans="1:14" s="8" customFormat="1" ht="32.25" customHeight="1">
      <c r="A8" s="44"/>
      <c r="B8" s="90" t="s">
        <v>122</v>
      </c>
      <c r="C8" s="90" t="s">
        <v>192</v>
      </c>
      <c r="D8" s="87" t="s">
        <v>217</v>
      </c>
      <c r="E8" s="91">
        <v>2160</v>
      </c>
      <c r="F8" s="76">
        <f t="shared" si="0"/>
        <v>2160</v>
      </c>
      <c r="G8" s="44"/>
      <c r="H8" s="50">
        <f t="shared" si="1"/>
        <v>0</v>
      </c>
      <c r="I8" s="92">
        <v>4</v>
      </c>
      <c r="J8" s="44">
        <v>2023</v>
      </c>
      <c r="K8" s="44" t="s">
        <v>46</v>
      </c>
      <c r="L8" s="93" t="s">
        <v>195</v>
      </c>
      <c r="M8" s="86" t="s">
        <v>73</v>
      </c>
      <c r="N8" s="119">
        <v>9785907305588</v>
      </c>
    </row>
    <row r="9" spans="1:14" s="8" customFormat="1" ht="28.5" customHeight="1">
      <c r="A9" s="72"/>
      <c r="B9" s="43" t="s">
        <v>122</v>
      </c>
      <c r="C9" s="69" t="s">
        <v>138</v>
      </c>
      <c r="D9" s="42" t="s">
        <v>218</v>
      </c>
      <c r="E9" s="70">
        <v>1570</v>
      </c>
      <c r="F9" s="76">
        <f t="shared" si="0"/>
        <v>1570</v>
      </c>
      <c r="G9" s="44"/>
      <c r="H9" s="50">
        <f t="shared" si="1"/>
        <v>0</v>
      </c>
      <c r="I9" s="71">
        <v>7</v>
      </c>
      <c r="J9" s="72">
        <v>2021</v>
      </c>
      <c r="K9" s="72" t="s">
        <v>45</v>
      </c>
      <c r="L9" s="27" t="s">
        <v>139</v>
      </c>
      <c r="M9" s="85" t="s">
        <v>73</v>
      </c>
      <c r="N9" s="120">
        <v>9785907305335</v>
      </c>
    </row>
    <row r="10" spans="1:14" s="8" customFormat="1" ht="32.25" customHeight="1">
      <c r="A10" s="88"/>
      <c r="B10" s="11" t="s">
        <v>185</v>
      </c>
      <c r="C10" s="11" t="s">
        <v>186</v>
      </c>
      <c r="D10" s="14" t="s">
        <v>219</v>
      </c>
      <c r="E10" s="99">
        <v>730</v>
      </c>
      <c r="F10" s="76">
        <f t="shared" si="0"/>
        <v>730</v>
      </c>
      <c r="G10" s="44"/>
      <c r="H10" s="50">
        <f t="shared" si="1"/>
        <v>0</v>
      </c>
      <c r="I10" s="100">
        <v>14</v>
      </c>
      <c r="J10" s="88">
        <v>2023</v>
      </c>
      <c r="K10" s="88" t="s">
        <v>45</v>
      </c>
      <c r="L10" s="21" t="s">
        <v>189</v>
      </c>
      <c r="M10" s="89"/>
      <c r="N10" s="121">
        <v>9785907305465</v>
      </c>
    </row>
    <row r="11" spans="1:14" s="8" customFormat="1" ht="32.25" customHeight="1">
      <c r="A11" s="88"/>
      <c r="B11" s="11" t="s">
        <v>22</v>
      </c>
      <c r="C11" s="11" t="s">
        <v>187</v>
      </c>
      <c r="D11" s="14" t="s">
        <v>220</v>
      </c>
      <c r="E11" s="99">
        <v>700</v>
      </c>
      <c r="F11" s="76">
        <f aca="true" t="shared" si="2" ref="F11:F19">E11*(100%-$H$2)</f>
        <v>700</v>
      </c>
      <c r="G11" s="44"/>
      <c r="H11" s="50">
        <f aca="true" t="shared" si="3" ref="H11:H19">G11*F11</f>
        <v>0</v>
      </c>
      <c r="I11" s="100">
        <v>10</v>
      </c>
      <c r="J11" s="88">
        <v>2023</v>
      </c>
      <c r="K11" s="88" t="s">
        <v>46</v>
      </c>
      <c r="L11" s="21" t="s">
        <v>188</v>
      </c>
      <c r="M11" s="89"/>
      <c r="N11" s="121">
        <v>9785907305519</v>
      </c>
    </row>
    <row r="12" spans="1:14" s="15" customFormat="1" ht="25.5">
      <c r="A12" s="54"/>
      <c r="B12" s="14" t="s">
        <v>22</v>
      </c>
      <c r="C12" s="14" t="s">
        <v>31</v>
      </c>
      <c r="D12" s="14" t="s">
        <v>220</v>
      </c>
      <c r="E12" s="53">
        <v>440</v>
      </c>
      <c r="F12" s="76">
        <f>E12*(100%-$H$2)</f>
        <v>440</v>
      </c>
      <c r="G12" s="39"/>
      <c r="H12" s="50">
        <f>G12*F12</f>
        <v>0</v>
      </c>
      <c r="I12" s="21">
        <v>8</v>
      </c>
      <c r="J12" s="10">
        <v>2016</v>
      </c>
      <c r="K12" s="10" t="s">
        <v>45</v>
      </c>
      <c r="L12" s="29" t="s">
        <v>55</v>
      </c>
      <c r="M12" s="40" t="s">
        <v>118</v>
      </c>
      <c r="N12" s="122">
        <v>9785906331267</v>
      </c>
    </row>
    <row r="13" spans="1:14" s="8" customFormat="1" ht="32.25" customHeight="1">
      <c r="A13" s="88"/>
      <c r="B13" s="11" t="s">
        <v>20</v>
      </c>
      <c r="C13" s="11" t="s">
        <v>176</v>
      </c>
      <c r="D13" s="14" t="s">
        <v>221</v>
      </c>
      <c r="E13" s="99">
        <v>880</v>
      </c>
      <c r="F13" s="76">
        <f t="shared" si="2"/>
        <v>880</v>
      </c>
      <c r="G13" s="44"/>
      <c r="H13" s="50">
        <f t="shared" si="3"/>
        <v>0</v>
      </c>
      <c r="I13" s="100">
        <v>7</v>
      </c>
      <c r="J13" s="88">
        <v>2023</v>
      </c>
      <c r="K13" s="88" t="s">
        <v>45</v>
      </c>
      <c r="L13" s="21" t="s">
        <v>183</v>
      </c>
      <c r="M13" s="85" t="s">
        <v>59</v>
      </c>
      <c r="N13" s="121">
        <v>9785907305502</v>
      </c>
    </row>
    <row r="14" spans="1:14" s="8" customFormat="1" ht="25.5" customHeight="1">
      <c r="A14" s="72"/>
      <c r="B14" s="89" t="s">
        <v>20</v>
      </c>
      <c r="C14" s="89" t="s">
        <v>95</v>
      </c>
      <c r="D14" s="11" t="s">
        <v>222</v>
      </c>
      <c r="E14" s="95">
        <v>760</v>
      </c>
      <c r="F14" s="76">
        <f>E14*(100%-$H$2)</f>
        <v>760</v>
      </c>
      <c r="G14" s="44"/>
      <c r="H14" s="50">
        <f>G14*F14</f>
        <v>0</v>
      </c>
      <c r="I14" s="88">
        <v>10</v>
      </c>
      <c r="J14" s="88">
        <v>2022</v>
      </c>
      <c r="K14" s="88" t="s">
        <v>45</v>
      </c>
      <c r="L14" s="72" t="s">
        <v>144</v>
      </c>
      <c r="M14" s="85" t="s">
        <v>73</v>
      </c>
      <c r="N14" s="123">
        <v>9785907305342</v>
      </c>
    </row>
    <row r="15" spans="1:14" s="8" customFormat="1" ht="25.5" customHeight="1">
      <c r="A15" s="72"/>
      <c r="B15" s="69" t="s">
        <v>20</v>
      </c>
      <c r="C15" s="69" t="s">
        <v>58</v>
      </c>
      <c r="D15" s="43" t="s">
        <v>222</v>
      </c>
      <c r="E15" s="70">
        <v>760</v>
      </c>
      <c r="F15" s="76">
        <f>E15*(100%-$H$2)</f>
        <v>760</v>
      </c>
      <c r="G15" s="44"/>
      <c r="H15" s="50">
        <f>G15*F15</f>
        <v>0</v>
      </c>
      <c r="I15" s="71">
        <v>10</v>
      </c>
      <c r="J15" s="72">
        <v>2022</v>
      </c>
      <c r="K15" s="72" t="s">
        <v>45</v>
      </c>
      <c r="L15" s="73" t="s">
        <v>145</v>
      </c>
      <c r="M15" s="85" t="s">
        <v>143</v>
      </c>
      <c r="N15" s="124">
        <v>9785907305359</v>
      </c>
    </row>
    <row r="16" spans="1:14" s="8" customFormat="1" ht="30" customHeight="1">
      <c r="A16" s="72"/>
      <c r="B16" s="43" t="s">
        <v>20</v>
      </c>
      <c r="C16" s="69" t="s">
        <v>74</v>
      </c>
      <c r="D16" s="43" t="s">
        <v>223</v>
      </c>
      <c r="E16" s="70">
        <v>420</v>
      </c>
      <c r="F16" s="76">
        <f>E16*(100%-$H$2)</f>
        <v>420</v>
      </c>
      <c r="G16" s="44"/>
      <c r="H16" s="50">
        <f>G16*F16</f>
        <v>0</v>
      </c>
      <c r="I16" s="71">
        <v>20</v>
      </c>
      <c r="J16" s="72">
        <v>2019</v>
      </c>
      <c r="K16" s="72" t="s">
        <v>36</v>
      </c>
      <c r="L16" s="73" t="s">
        <v>75</v>
      </c>
      <c r="M16" s="94" t="s">
        <v>118</v>
      </c>
      <c r="N16" s="124">
        <v>9785906331892</v>
      </c>
    </row>
    <row r="17" spans="1:14" s="8" customFormat="1" ht="32.25" customHeight="1">
      <c r="A17" s="88"/>
      <c r="B17" s="11" t="s">
        <v>178</v>
      </c>
      <c r="C17" s="11" t="s">
        <v>177</v>
      </c>
      <c r="D17" s="14" t="s">
        <v>220</v>
      </c>
      <c r="E17" s="99">
        <v>750</v>
      </c>
      <c r="F17" s="76">
        <f t="shared" si="2"/>
        <v>750</v>
      </c>
      <c r="G17" s="44"/>
      <c r="H17" s="50">
        <f t="shared" si="3"/>
        <v>0</v>
      </c>
      <c r="I17" s="100">
        <v>10</v>
      </c>
      <c r="J17" s="88">
        <v>2023</v>
      </c>
      <c r="K17" s="88" t="s">
        <v>46</v>
      </c>
      <c r="L17" s="21" t="s">
        <v>182</v>
      </c>
      <c r="M17" s="89"/>
      <c r="N17" s="121">
        <v>9785907305526</v>
      </c>
    </row>
    <row r="18" spans="1:14" s="8" customFormat="1" ht="32.25" customHeight="1">
      <c r="A18" s="88"/>
      <c r="B18" s="11" t="s">
        <v>166</v>
      </c>
      <c r="C18" s="11" t="s">
        <v>167</v>
      </c>
      <c r="D18" s="14" t="s">
        <v>224</v>
      </c>
      <c r="E18" s="99">
        <v>1700</v>
      </c>
      <c r="F18" s="76">
        <f t="shared" si="2"/>
        <v>1700</v>
      </c>
      <c r="G18" s="44"/>
      <c r="H18" s="50">
        <f t="shared" si="3"/>
        <v>0</v>
      </c>
      <c r="I18" s="100">
        <v>5</v>
      </c>
      <c r="J18" s="88">
        <v>2022</v>
      </c>
      <c r="K18" s="88" t="s">
        <v>45</v>
      </c>
      <c r="L18" s="21" t="s">
        <v>168</v>
      </c>
      <c r="M18" s="85" t="s">
        <v>59</v>
      </c>
      <c r="N18" s="121">
        <v>9785907305397</v>
      </c>
    </row>
    <row r="19" spans="1:14" s="8" customFormat="1" ht="32.25" customHeight="1">
      <c r="A19" s="72"/>
      <c r="B19" s="43" t="s">
        <v>153</v>
      </c>
      <c r="C19" s="43" t="s">
        <v>156</v>
      </c>
      <c r="D19" s="42" t="s">
        <v>225</v>
      </c>
      <c r="E19" s="70">
        <v>860</v>
      </c>
      <c r="F19" s="76">
        <f t="shared" si="2"/>
        <v>860</v>
      </c>
      <c r="G19" s="44"/>
      <c r="H19" s="50">
        <f t="shared" si="3"/>
        <v>0</v>
      </c>
      <c r="I19" s="71">
        <v>21</v>
      </c>
      <c r="J19" s="72">
        <v>2022</v>
      </c>
      <c r="K19" s="72" t="s">
        <v>45</v>
      </c>
      <c r="L19" s="27" t="s">
        <v>154</v>
      </c>
      <c r="M19" s="69"/>
      <c r="N19" s="120">
        <v>9785907305403</v>
      </c>
    </row>
    <row r="20" spans="1:14" s="8" customFormat="1" ht="30" customHeight="1">
      <c r="A20" s="72"/>
      <c r="B20" s="43" t="s">
        <v>149</v>
      </c>
      <c r="C20" s="69" t="s">
        <v>148</v>
      </c>
      <c r="D20" s="42" t="s">
        <v>220</v>
      </c>
      <c r="E20" s="70">
        <v>1080</v>
      </c>
      <c r="F20" s="76">
        <f>E20*(100%-$H$2)</f>
        <v>1080</v>
      </c>
      <c r="G20" s="44"/>
      <c r="H20" s="50">
        <f>G20*F20</f>
        <v>0</v>
      </c>
      <c r="I20" s="71">
        <v>6</v>
      </c>
      <c r="J20" s="72">
        <v>2022</v>
      </c>
      <c r="K20" s="72" t="s">
        <v>46</v>
      </c>
      <c r="L20" s="27" t="s">
        <v>150</v>
      </c>
      <c r="M20" s="69"/>
      <c r="N20" s="120">
        <v>9785907305410</v>
      </c>
    </row>
    <row r="21" spans="1:14" s="8" customFormat="1" ht="27" customHeight="1">
      <c r="A21" s="72"/>
      <c r="B21" s="43" t="s">
        <v>18</v>
      </c>
      <c r="C21" s="69" t="s">
        <v>146</v>
      </c>
      <c r="D21" s="42" t="s">
        <v>226</v>
      </c>
      <c r="E21" s="70">
        <v>560</v>
      </c>
      <c r="F21" s="76">
        <f>E21*(100%-$H$2)</f>
        <v>560</v>
      </c>
      <c r="G21" s="44"/>
      <c r="H21" s="50">
        <f>G21*F21</f>
        <v>0</v>
      </c>
      <c r="I21" s="71">
        <v>24</v>
      </c>
      <c r="J21" s="72">
        <v>2022</v>
      </c>
      <c r="K21" s="72" t="s">
        <v>45</v>
      </c>
      <c r="L21" s="27" t="s">
        <v>147</v>
      </c>
      <c r="M21" s="69"/>
      <c r="N21" s="120">
        <v>9785907305373</v>
      </c>
    </row>
    <row r="22" spans="1:14" s="8" customFormat="1" ht="27.75" customHeight="1">
      <c r="A22" s="72"/>
      <c r="B22" s="43" t="s">
        <v>136</v>
      </c>
      <c r="C22" s="69" t="s">
        <v>135</v>
      </c>
      <c r="D22" s="42" t="s">
        <v>227</v>
      </c>
      <c r="E22" s="70">
        <v>920</v>
      </c>
      <c r="F22" s="76">
        <f aca="true" t="shared" si="4" ref="F22:F30">E22*(100%-$H$2)</f>
        <v>920</v>
      </c>
      <c r="G22" s="44"/>
      <c r="H22" s="50">
        <f aca="true" t="shared" si="5" ref="H22:H30">G22*F22</f>
        <v>0</v>
      </c>
      <c r="I22" s="71">
        <v>10</v>
      </c>
      <c r="J22" s="72">
        <v>2021</v>
      </c>
      <c r="K22" s="72" t="s">
        <v>46</v>
      </c>
      <c r="L22" s="27" t="s">
        <v>137</v>
      </c>
      <c r="M22" s="69"/>
      <c r="N22" s="120">
        <v>9785907305298</v>
      </c>
    </row>
    <row r="23" spans="1:14" s="75" customFormat="1" ht="28.5" customHeight="1">
      <c r="A23" s="72"/>
      <c r="B23" s="43" t="s">
        <v>129</v>
      </c>
      <c r="C23" s="89" t="s">
        <v>130</v>
      </c>
      <c r="D23" s="42" t="s">
        <v>227</v>
      </c>
      <c r="E23" s="70">
        <v>1890</v>
      </c>
      <c r="F23" s="76">
        <f>E23*(100%-$H$2)</f>
        <v>1890</v>
      </c>
      <c r="G23" s="44"/>
      <c r="H23" s="50">
        <f>G23*F23</f>
        <v>0</v>
      </c>
      <c r="I23" s="71">
        <v>5</v>
      </c>
      <c r="J23" s="72">
        <v>2021</v>
      </c>
      <c r="K23" s="72" t="s">
        <v>36</v>
      </c>
      <c r="L23" s="27" t="s">
        <v>131</v>
      </c>
      <c r="M23" s="40" t="s">
        <v>42</v>
      </c>
      <c r="N23" s="120">
        <v>9785907305243</v>
      </c>
    </row>
    <row r="24" spans="1:14" s="75" customFormat="1" ht="32.25" customHeight="1">
      <c r="A24" s="72"/>
      <c r="B24" s="43" t="s">
        <v>132</v>
      </c>
      <c r="C24" s="69" t="s">
        <v>134</v>
      </c>
      <c r="D24" s="42" t="s">
        <v>228</v>
      </c>
      <c r="E24" s="70">
        <v>920</v>
      </c>
      <c r="F24" s="76">
        <f t="shared" si="4"/>
        <v>920</v>
      </c>
      <c r="G24" s="44"/>
      <c r="H24" s="50">
        <f t="shared" si="5"/>
        <v>0</v>
      </c>
      <c r="I24" s="71">
        <v>10</v>
      </c>
      <c r="J24" s="72">
        <v>2021</v>
      </c>
      <c r="K24" s="72" t="s">
        <v>45</v>
      </c>
      <c r="L24" s="27" t="s">
        <v>133</v>
      </c>
      <c r="M24" s="69"/>
      <c r="N24" s="120">
        <v>9785907305274</v>
      </c>
    </row>
    <row r="25" spans="1:14" s="15" customFormat="1" ht="25.5">
      <c r="A25" s="54"/>
      <c r="B25" s="42" t="s">
        <v>19</v>
      </c>
      <c r="C25" s="14" t="s">
        <v>29</v>
      </c>
      <c r="D25" s="42" t="s">
        <v>226</v>
      </c>
      <c r="E25" s="53">
        <v>1030</v>
      </c>
      <c r="F25" s="76">
        <f>E25*(100%-$H$2)</f>
        <v>1030</v>
      </c>
      <c r="G25" s="39"/>
      <c r="H25" s="50">
        <f>G25*F25</f>
        <v>0</v>
      </c>
      <c r="I25" s="27">
        <v>5</v>
      </c>
      <c r="J25" s="54">
        <v>2021</v>
      </c>
      <c r="K25" s="54" t="s">
        <v>45</v>
      </c>
      <c r="L25" s="29" t="s">
        <v>140</v>
      </c>
      <c r="M25" s="40" t="s">
        <v>209</v>
      </c>
      <c r="N25" s="122">
        <v>9785907305328</v>
      </c>
    </row>
    <row r="26" spans="1:14" s="15" customFormat="1" ht="25.5">
      <c r="A26" s="54"/>
      <c r="B26" s="42" t="s">
        <v>19</v>
      </c>
      <c r="C26" s="42" t="s">
        <v>151</v>
      </c>
      <c r="D26" s="14" t="s">
        <v>229</v>
      </c>
      <c r="E26" s="96">
        <v>460</v>
      </c>
      <c r="F26" s="76">
        <f>E26*(100%-$H$2)</f>
        <v>460</v>
      </c>
      <c r="G26" s="39"/>
      <c r="H26" s="50">
        <f>G26*F26</f>
        <v>0</v>
      </c>
      <c r="I26" s="97">
        <v>10</v>
      </c>
      <c r="J26" s="54">
        <v>2022</v>
      </c>
      <c r="K26" s="54" t="s">
        <v>45</v>
      </c>
      <c r="L26" s="29" t="s">
        <v>152</v>
      </c>
      <c r="M26" s="41" t="s">
        <v>73</v>
      </c>
      <c r="N26" s="122">
        <v>9785907305441</v>
      </c>
    </row>
    <row r="27" spans="1:14" s="8" customFormat="1" ht="33" customHeight="1">
      <c r="A27" s="72"/>
      <c r="B27" s="43" t="s">
        <v>125</v>
      </c>
      <c r="C27" s="69" t="s">
        <v>123</v>
      </c>
      <c r="D27" s="14" t="s">
        <v>226</v>
      </c>
      <c r="E27" s="70">
        <v>520</v>
      </c>
      <c r="F27" s="76">
        <f t="shared" si="4"/>
        <v>520</v>
      </c>
      <c r="G27" s="44"/>
      <c r="H27" s="50">
        <f t="shared" si="5"/>
        <v>0</v>
      </c>
      <c r="I27" s="71">
        <v>15</v>
      </c>
      <c r="J27" s="72">
        <v>2021</v>
      </c>
      <c r="K27" s="72" t="s">
        <v>45</v>
      </c>
      <c r="L27" s="27" t="s">
        <v>124</v>
      </c>
      <c r="M27" s="69"/>
      <c r="N27" s="120">
        <v>9785907305212</v>
      </c>
    </row>
    <row r="28" spans="1:14" s="8" customFormat="1" ht="25.5" customHeight="1">
      <c r="A28" s="72"/>
      <c r="B28" s="43" t="s">
        <v>112</v>
      </c>
      <c r="C28" s="69" t="s">
        <v>115</v>
      </c>
      <c r="D28" s="14" t="s">
        <v>224</v>
      </c>
      <c r="E28" s="70">
        <v>1030</v>
      </c>
      <c r="F28" s="76">
        <f t="shared" si="4"/>
        <v>1030</v>
      </c>
      <c r="G28" s="44"/>
      <c r="H28" s="50">
        <f t="shared" si="5"/>
        <v>0</v>
      </c>
      <c r="I28" s="71">
        <v>6</v>
      </c>
      <c r="J28" s="72">
        <v>2021</v>
      </c>
      <c r="K28" s="72" t="s">
        <v>46</v>
      </c>
      <c r="L28" s="27" t="s">
        <v>116</v>
      </c>
      <c r="M28" s="69"/>
      <c r="N28" s="120">
        <v>9785906331649</v>
      </c>
    </row>
    <row r="29" spans="1:14" s="8" customFormat="1" ht="30" customHeight="1">
      <c r="A29" s="72"/>
      <c r="B29" s="43" t="s">
        <v>113</v>
      </c>
      <c r="C29" s="69" t="s">
        <v>114</v>
      </c>
      <c r="D29" s="14" t="s">
        <v>223</v>
      </c>
      <c r="E29" s="70">
        <v>460</v>
      </c>
      <c r="F29" s="76">
        <f t="shared" si="4"/>
        <v>460</v>
      </c>
      <c r="G29" s="44"/>
      <c r="H29" s="50">
        <f t="shared" si="5"/>
        <v>0</v>
      </c>
      <c r="I29" s="71">
        <v>12</v>
      </c>
      <c r="J29" s="72">
        <v>2021</v>
      </c>
      <c r="K29" s="72" t="s">
        <v>36</v>
      </c>
      <c r="L29" s="27" t="s">
        <v>117</v>
      </c>
      <c r="M29" s="69"/>
      <c r="N29" s="120">
        <v>9785907305168</v>
      </c>
    </row>
    <row r="30" spans="1:14" s="8" customFormat="1" ht="25.5" customHeight="1">
      <c r="A30" s="72"/>
      <c r="B30" s="43" t="s">
        <v>108</v>
      </c>
      <c r="C30" s="69" t="s">
        <v>109</v>
      </c>
      <c r="D30" s="14" t="s">
        <v>227</v>
      </c>
      <c r="E30" s="70">
        <v>940</v>
      </c>
      <c r="F30" s="76">
        <f t="shared" si="4"/>
        <v>940</v>
      </c>
      <c r="G30" s="44"/>
      <c r="H30" s="50">
        <f t="shared" si="5"/>
        <v>0</v>
      </c>
      <c r="I30" s="71">
        <v>10</v>
      </c>
      <c r="J30" s="72">
        <v>2020</v>
      </c>
      <c r="K30" s="72" t="s">
        <v>36</v>
      </c>
      <c r="L30" s="27" t="s">
        <v>110</v>
      </c>
      <c r="M30" s="69"/>
      <c r="N30" s="120">
        <v>9785907305137</v>
      </c>
    </row>
    <row r="31" spans="1:14" s="8" customFormat="1" ht="25.5" customHeight="1">
      <c r="A31" s="72"/>
      <c r="B31" s="43" t="s">
        <v>105</v>
      </c>
      <c r="C31" s="69" t="s">
        <v>104</v>
      </c>
      <c r="D31" s="14" t="s">
        <v>230</v>
      </c>
      <c r="E31" s="70">
        <v>770</v>
      </c>
      <c r="F31" s="76">
        <f aca="true" t="shared" si="6" ref="F31:F40">E31*(100%-$H$2)</f>
        <v>770</v>
      </c>
      <c r="G31" s="44"/>
      <c r="H31" s="50">
        <f>G31*F31</f>
        <v>0</v>
      </c>
      <c r="I31" s="71">
        <v>7</v>
      </c>
      <c r="J31" s="72">
        <v>2020</v>
      </c>
      <c r="K31" s="72" t="s">
        <v>36</v>
      </c>
      <c r="L31" s="27" t="s">
        <v>106</v>
      </c>
      <c r="M31" s="69"/>
      <c r="N31" s="120">
        <v>9785907305106</v>
      </c>
    </row>
    <row r="32" spans="1:14" s="8" customFormat="1" ht="25.5" customHeight="1">
      <c r="A32" s="72"/>
      <c r="B32" s="43" t="s">
        <v>102</v>
      </c>
      <c r="C32" s="69" t="s">
        <v>101</v>
      </c>
      <c r="D32" s="14" t="s">
        <v>226</v>
      </c>
      <c r="E32" s="70">
        <v>410</v>
      </c>
      <c r="F32" s="76">
        <f t="shared" si="6"/>
        <v>410</v>
      </c>
      <c r="G32" s="44"/>
      <c r="H32" s="68">
        <f>F32*G32</f>
        <v>0</v>
      </c>
      <c r="I32" s="71">
        <v>16</v>
      </c>
      <c r="J32" s="72">
        <v>2020</v>
      </c>
      <c r="K32" s="72" t="s">
        <v>46</v>
      </c>
      <c r="L32" s="27" t="s">
        <v>103</v>
      </c>
      <c r="M32" s="40" t="s">
        <v>42</v>
      </c>
      <c r="N32" s="120">
        <v>9785907305120</v>
      </c>
    </row>
    <row r="33" spans="1:14" s="8" customFormat="1" ht="25.5" customHeight="1">
      <c r="A33" s="72"/>
      <c r="B33" s="43" t="s">
        <v>99</v>
      </c>
      <c r="C33" s="69" t="s">
        <v>107</v>
      </c>
      <c r="D33" s="14" t="s">
        <v>220</v>
      </c>
      <c r="E33" s="70">
        <v>410</v>
      </c>
      <c r="F33" s="76">
        <f t="shared" si="6"/>
        <v>410</v>
      </c>
      <c r="G33" s="44"/>
      <c r="H33" s="68">
        <f>F33*G33</f>
        <v>0</v>
      </c>
      <c r="I33" s="71">
        <v>16</v>
      </c>
      <c r="J33" s="72">
        <v>2020</v>
      </c>
      <c r="K33" s="72" t="s">
        <v>46</v>
      </c>
      <c r="L33" s="27" t="s">
        <v>100</v>
      </c>
      <c r="M33" s="69"/>
      <c r="N33" s="120">
        <v>9785907305113</v>
      </c>
    </row>
    <row r="34" spans="1:14" s="8" customFormat="1" ht="25.5" customHeight="1">
      <c r="A34" s="72"/>
      <c r="B34" s="43" t="s">
        <v>96</v>
      </c>
      <c r="C34" s="69" t="s">
        <v>97</v>
      </c>
      <c r="D34" s="14" t="s">
        <v>226</v>
      </c>
      <c r="E34" s="70">
        <v>740</v>
      </c>
      <c r="F34" s="76">
        <f t="shared" si="6"/>
        <v>740</v>
      </c>
      <c r="G34" s="44"/>
      <c r="H34" s="68">
        <f>F34*G34</f>
        <v>0</v>
      </c>
      <c r="I34" s="71">
        <v>8</v>
      </c>
      <c r="J34" s="72">
        <v>2020</v>
      </c>
      <c r="K34" s="72" t="s">
        <v>45</v>
      </c>
      <c r="L34" s="72" t="s">
        <v>98</v>
      </c>
      <c r="M34" s="69"/>
      <c r="N34" s="123">
        <v>9785907305090</v>
      </c>
    </row>
    <row r="35" spans="1:14" s="8" customFormat="1" ht="25.5" customHeight="1">
      <c r="A35" s="72"/>
      <c r="B35" s="69" t="s">
        <v>64</v>
      </c>
      <c r="C35" s="69" t="s">
        <v>65</v>
      </c>
      <c r="D35" s="43" t="s">
        <v>226</v>
      </c>
      <c r="E35" s="70">
        <v>740</v>
      </c>
      <c r="F35" s="76">
        <f t="shared" si="6"/>
        <v>740</v>
      </c>
      <c r="G35" s="44"/>
      <c r="H35" s="68">
        <f>F35*G35</f>
        <v>0</v>
      </c>
      <c r="I35" s="71">
        <v>8</v>
      </c>
      <c r="J35" s="72">
        <v>2018</v>
      </c>
      <c r="K35" s="72" t="s">
        <v>45</v>
      </c>
      <c r="L35" s="72" t="s">
        <v>69</v>
      </c>
      <c r="M35" s="69"/>
      <c r="N35" s="123">
        <v>9785906331748</v>
      </c>
    </row>
    <row r="36" spans="1:14" s="8" customFormat="1" ht="25.5" customHeight="1">
      <c r="A36" s="72"/>
      <c r="B36" s="43" t="s">
        <v>92</v>
      </c>
      <c r="C36" s="69" t="s">
        <v>93</v>
      </c>
      <c r="D36" s="14" t="s">
        <v>226</v>
      </c>
      <c r="E36" s="70">
        <v>980</v>
      </c>
      <c r="F36" s="76">
        <f t="shared" si="6"/>
        <v>980</v>
      </c>
      <c r="G36" s="44"/>
      <c r="H36" s="50">
        <f>G36*F36</f>
        <v>0</v>
      </c>
      <c r="I36" s="71">
        <v>7</v>
      </c>
      <c r="J36" s="72">
        <v>2020</v>
      </c>
      <c r="K36" s="72" t="s">
        <v>36</v>
      </c>
      <c r="L36" s="27" t="s">
        <v>94</v>
      </c>
      <c r="M36" s="69"/>
      <c r="N36" s="120">
        <v>9785907305045</v>
      </c>
    </row>
    <row r="37" spans="1:14" s="8" customFormat="1" ht="25.5" customHeight="1">
      <c r="A37" s="72"/>
      <c r="B37" s="43" t="s">
        <v>89</v>
      </c>
      <c r="C37" s="69" t="s">
        <v>90</v>
      </c>
      <c r="D37" s="14" t="s">
        <v>226</v>
      </c>
      <c r="E37" s="70">
        <v>980</v>
      </c>
      <c r="F37" s="76">
        <f t="shared" si="6"/>
        <v>980</v>
      </c>
      <c r="G37" s="44"/>
      <c r="H37" s="50">
        <f>G37*F37</f>
        <v>0</v>
      </c>
      <c r="I37" s="71">
        <v>5</v>
      </c>
      <c r="J37" s="72">
        <v>2020</v>
      </c>
      <c r="K37" s="72" t="s">
        <v>45</v>
      </c>
      <c r="L37" s="27" t="s">
        <v>91</v>
      </c>
      <c r="M37" s="69"/>
      <c r="N37" s="120">
        <v>9785907305014</v>
      </c>
    </row>
    <row r="38" spans="1:14" s="8" customFormat="1" ht="25.5" customHeight="1">
      <c r="A38" s="72"/>
      <c r="B38" s="43" t="s">
        <v>83</v>
      </c>
      <c r="C38" s="69" t="s">
        <v>84</v>
      </c>
      <c r="D38" s="14" t="s">
        <v>220</v>
      </c>
      <c r="E38" s="70">
        <v>980</v>
      </c>
      <c r="F38" s="76">
        <f t="shared" si="6"/>
        <v>980</v>
      </c>
      <c r="G38" s="44"/>
      <c r="H38" s="50">
        <f>G38*F38</f>
        <v>0</v>
      </c>
      <c r="I38" s="71">
        <v>4</v>
      </c>
      <c r="J38" s="72">
        <v>2019</v>
      </c>
      <c r="K38" s="72" t="s">
        <v>45</v>
      </c>
      <c r="L38" s="27" t="s">
        <v>88</v>
      </c>
      <c r="M38" s="85" t="s">
        <v>38</v>
      </c>
      <c r="N38" s="120">
        <v>9785906331991</v>
      </c>
    </row>
    <row r="39" spans="1:14" s="8" customFormat="1" ht="25.5" customHeight="1">
      <c r="A39" s="72"/>
      <c r="B39" s="43" t="s">
        <v>85</v>
      </c>
      <c r="C39" s="69" t="s">
        <v>86</v>
      </c>
      <c r="D39" s="14" t="s">
        <v>220</v>
      </c>
      <c r="E39" s="70">
        <v>630</v>
      </c>
      <c r="F39" s="76">
        <f t="shared" si="6"/>
        <v>630</v>
      </c>
      <c r="G39" s="44"/>
      <c r="H39" s="50">
        <f>G39*F39</f>
        <v>0</v>
      </c>
      <c r="I39" s="71">
        <v>8</v>
      </c>
      <c r="J39" s="72">
        <v>2019</v>
      </c>
      <c r="K39" s="72" t="s">
        <v>45</v>
      </c>
      <c r="L39" s="73" t="s">
        <v>87</v>
      </c>
      <c r="M39" s="85" t="s">
        <v>38</v>
      </c>
      <c r="N39" s="124">
        <v>9785906331984</v>
      </c>
    </row>
    <row r="40" spans="1:14" s="8" customFormat="1" ht="25.5" customHeight="1">
      <c r="A40" s="72"/>
      <c r="B40" s="43" t="s">
        <v>81</v>
      </c>
      <c r="C40" s="69" t="s">
        <v>80</v>
      </c>
      <c r="D40" s="43" t="s">
        <v>223</v>
      </c>
      <c r="E40" s="70">
        <v>980</v>
      </c>
      <c r="F40" s="76">
        <f t="shared" si="6"/>
        <v>980</v>
      </c>
      <c r="G40" s="44"/>
      <c r="H40" s="68">
        <f>F40*G40</f>
        <v>0</v>
      </c>
      <c r="I40" s="71">
        <v>4</v>
      </c>
      <c r="J40" s="72">
        <v>2019</v>
      </c>
      <c r="K40" s="72" t="s">
        <v>46</v>
      </c>
      <c r="L40" s="72" t="s">
        <v>82</v>
      </c>
      <c r="M40" s="69"/>
      <c r="N40" s="123">
        <v>9785906331861</v>
      </c>
    </row>
    <row r="41" spans="1:14" s="8" customFormat="1" ht="25.5" customHeight="1">
      <c r="A41" s="72"/>
      <c r="B41" s="69" t="s">
        <v>76</v>
      </c>
      <c r="C41" s="69" t="s">
        <v>77</v>
      </c>
      <c r="D41" s="43" t="s">
        <v>227</v>
      </c>
      <c r="E41" s="70">
        <v>1030</v>
      </c>
      <c r="F41" s="76">
        <f aca="true" t="shared" si="7" ref="F41:F50">E41*(100%-$H$2)</f>
        <v>1030</v>
      </c>
      <c r="G41" s="44"/>
      <c r="H41" s="68">
        <f>F41*G41</f>
        <v>0</v>
      </c>
      <c r="I41" s="71">
        <v>8</v>
      </c>
      <c r="J41" s="72">
        <v>2019</v>
      </c>
      <c r="K41" s="72" t="s">
        <v>45</v>
      </c>
      <c r="L41" s="72" t="s">
        <v>78</v>
      </c>
      <c r="M41" s="69"/>
      <c r="N41" s="123">
        <v>9785906331854</v>
      </c>
    </row>
    <row r="42" spans="1:14" s="8" customFormat="1" ht="25.5" customHeight="1">
      <c r="A42" s="72"/>
      <c r="B42" s="43" t="s">
        <v>72</v>
      </c>
      <c r="C42" s="69" t="s">
        <v>70</v>
      </c>
      <c r="D42" s="43" t="s">
        <v>226</v>
      </c>
      <c r="E42" s="70">
        <v>590</v>
      </c>
      <c r="F42" s="76">
        <f t="shared" si="7"/>
        <v>590</v>
      </c>
      <c r="G42" s="44"/>
      <c r="H42" s="68">
        <f>F42*G42</f>
        <v>0</v>
      </c>
      <c r="I42" s="71">
        <v>10</v>
      </c>
      <c r="J42" s="72">
        <v>2019</v>
      </c>
      <c r="K42" s="72" t="s">
        <v>36</v>
      </c>
      <c r="L42" s="72" t="s">
        <v>71</v>
      </c>
      <c r="M42" s="69"/>
      <c r="N42" s="123">
        <v>9785906331731</v>
      </c>
    </row>
    <row r="43" spans="1:14" s="55" customFormat="1" ht="27.75" customHeight="1">
      <c r="A43" s="42"/>
      <c r="B43" s="42" t="s">
        <v>60</v>
      </c>
      <c r="C43" s="42" t="s">
        <v>61</v>
      </c>
      <c r="D43" s="42" t="s">
        <v>231</v>
      </c>
      <c r="E43" s="53">
        <v>690</v>
      </c>
      <c r="F43" s="76">
        <f>E43*(100%-$H$2)</f>
        <v>690</v>
      </c>
      <c r="G43" s="39"/>
      <c r="H43" s="50">
        <f>G43*F43</f>
        <v>0</v>
      </c>
      <c r="I43" s="27">
        <v>8</v>
      </c>
      <c r="J43" s="54">
        <v>2018</v>
      </c>
      <c r="K43" s="54" t="s">
        <v>36</v>
      </c>
      <c r="L43" s="42" t="s">
        <v>62</v>
      </c>
      <c r="M43" s="42"/>
      <c r="N43" s="125">
        <v>9785906331656</v>
      </c>
    </row>
    <row r="44" spans="1:14" s="55" customFormat="1" ht="30.75" customHeight="1">
      <c r="A44" s="42"/>
      <c r="B44" s="42" t="s">
        <v>14</v>
      </c>
      <c r="C44" s="43" t="s">
        <v>158</v>
      </c>
      <c r="D44" s="42" t="s">
        <v>231</v>
      </c>
      <c r="E44" s="53">
        <v>690</v>
      </c>
      <c r="F44" s="76">
        <f>E44*(100%-$H$2)</f>
        <v>690</v>
      </c>
      <c r="G44" s="39"/>
      <c r="H44" s="50">
        <f>G44*F44</f>
        <v>0</v>
      </c>
      <c r="I44" s="27">
        <v>8</v>
      </c>
      <c r="J44" s="54">
        <v>2018</v>
      </c>
      <c r="K44" s="54" t="s">
        <v>36</v>
      </c>
      <c r="L44" s="42" t="s">
        <v>63</v>
      </c>
      <c r="M44" s="42"/>
      <c r="N44" s="125">
        <v>9785906331717</v>
      </c>
    </row>
    <row r="45" spans="1:14" s="12" customFormat="1" ht="30.75" customHeight="1">
      <c r="A45" s="54"/>
      <c r="B45" s="11" t="s">
        <v>14</v>
      </c>
      <c r="C45" s="11" t="s">
        <v>13</v>
      </c>
      <c r="D45" s="11" t="s">
        <v>231</v>
      </c>
      <c r="E45" s="56">
        <v>800</v>
      </c>
      <c r="F45" s="76">
        <f>E45*(100%-$H$2)</f>
        <v>800</v>
      </c>
      <c r="G45" s="39"/>
      <c r="H45" s="50">
        <f>G45*F45</f>
        <v>0</v>
      </c>
      <c r="I45" s="21">
        <v>6</v>
      </c>
      <c r="J45" s="10">
        <v>2017</v>
      </c>
      <c r="K45" s="10" t="s">
        <v>36</v>
      </c>
      <c r="L45" s="27" t="s">
        <v>40</v>
      </c>
      <c r="M45" s="43"/>
      <c r="N45" s="120">
        <v>9785906331410</v>
      </c>
    </row>
    <row r="46" spans="1:14" s="13" customFormat="1" ht="37.5" customHeight="1">
      <c r="A46" s="54"/>
      <c r="B46" s="11" t="s">
        <v>14</v>
      </c>
      <c r="C46" s="11" t="s">
        <v>49</v>
      </c>
      <c r="D46" s="11" t="s">
        <v>231</v>
      </c>
      <c r="E46" s="56">
        <v>800</v>
      </c>
      <c r="F46" s="76">
        <f>E46*(100%-$H$2)</f>
        <v>800</v>
      </c>
      <c r="G46" s="39"/>
      <c r="H46" s="50">
        <f>G46*F46</f>
        <v>0</v>
      </c>
      <c r="I46" s="21">
        <v>6</v>
      </c>
      <c r="J46" s="10">
        <v>2017</v>
      </c>
      <c r="K46" s="10" t="s">
        <v>36</v>
      </c>
      <c r="L46" s="27" t="s">
        <v>39</v>
      </c>
      <c r="M46" s="43"/>
      <c r="N46" s="120">
        <v>9785906331427</v>
      </c>
    </row>
    <row r="47" spans="1:14" s="45" customFormat="1" ht="25.5">
      <c r="A47" s="54"/>
      <c r="B47" s="42" t="s">
        <v>16</v>
      </c>
      <c r="C47" s="42" t="s">
        <v>27</v>
      </c>
      <c r="D47" s="42" t="s">
        <v>223</v>
      </c>
      <c r="E47" s="53">
        <v>410</v>
      </c>
      <c r="F47" s="76">
        <f t="shared" si="7"/>
        <v>410</v>
      </c>
      <c r="G47" s="39"/>
      <c r="H47" s="50">
        <f>G47*F47</f>
        <v>0</v>
      </c>
      <c r="I47" s="27">
        <v>8</v>
      </c>
      <c r="J47" s="54">
        <v>2017</v>
      </c>
      <c r="K47" s="54" t="s">
        <v>45</v>
      </c>
      <c r="L47" s="29" t="s">
        <v>52</v>
      </c>
      <c r="M47" s="69"/>
      <c r="N47" s="122">
        <v>9785906331557</v>
      </c>
    </row>
    <row r="48" spans="1:14" s="15" customFormat="1" ht="25.5">
      <c r="A48" s="54"/>
      <c r="B48" s="14" t="s">
        <v>17</v>
      </c>
      <c r="C48" s="14" t="s">
        <v>28</v>
      </c>
      <c r="D48" s="14" t="s">
        <v>232</v>
      </c>
      <c r="E48" s="53">
        <v>440</v>
      </c>
      <c r="F48" s="76">
        <f t="shared" si="7"/>
        <v>440</v>
      </c>
      <c r="G48" s="39"/>
      <c r="H48" s="50">
        <f>G48*F48</f>
        <v>0</v>
      </c>
      <c r="I48" s="21">
        <v>6</v>
      </c>
      <c r="J48" s="10">
        <v>2017</v>
      </c>
      <c r="K48" s="10" t="s">
        <v>46</v>
      </c>
      <c r="L48" s="29" t="s">
        <v>53</v>
      </c>
      <c r="M48" s="40" t="s">
        <v>118</v>
      </c>
      <c r="N48" s="122">
        <v>9785906331533</v>
      </c>
    </row>
    <row r="49" spans="1:14" s="15" customFormat="1" ht="25.5">
      <c r="A49" s="54"/>
      <c r="B49" s="14" t="s">
        <v>21</v>
      </c>
      <c r="C49" s="14" t="s">
        <v>30</v>
      </c>
      <c r="D49" s="14" t="s">
        <v>226</v>
      </c>
      <c r="E49" s="53">
        <v>700</v>
      </c>
      <c r="F49" s="76">
        <f t="shared" si="7"/>
        <v>700</v>
      </c>
      <c r="G49" s="39"/>
      <c r="H49" s="50">
        <f>G49*F49</f>
        <v>0</v>
      </c>
      <c r="I49" s="21">
        <v>6</v>
      </c>
      <c r="J49" s="10">
        <v>2016</v>
      </c>
      <c r="K49" s="10" t="s">
        <v>45</v>
      </c>
      <c r="L49" s="29" t="s">
        <v>54</v>
      </c>
      <c r="M49" s="69"/>
      <c r="N49" s="122">
        <v>9785906331298</v>
      </c>
    </row>
    <row r="50" spans="1:14" s="15" customFormat="1" ht="25.5">
      <c r="A50" s="54"/>
      <c r="B50" s="14" t="s">
        <v>23</v>
      </c>
      <c r="C50" s="14" t="s">
        <v>32</v>
      </c>
      <c r="D50" s="14" t="s">
        <v>226</v>
      </c>
      <c r="E50" s="53">
        <v>220</v>
      </c>
      <c r="F50" s="76">
        <f t="shared" si="7"/>
        <v>220</v>
      </c>
      <c r="G50" s="39"/>
      <c r="H50" s="50">
        <f>G50*F50</f>
        <v>0</v>
      </c>
      <c r="I50" s="21">
        <v>12</v>
      </c>
      <c r="J50" s="10">
        <v>2015</v>
      </c>
      <c r="K50" s="10" t="s">
        <v>36</v>
      </c>
      <c r="L50" s="29" t="s">
        <v>56</v>
      </c>
      <c r="M50" s="69"/>
      <c r="N50" s="122">
        <v>9785906331236</v>
      </c>
    </row>
    <row r="51" spans="1:14" s="15" customFormat="1" ht="24.75" customHeight="1">
      <c r="A51" s="82"/>
      <c r="B51" s="110" t="s">
        <v>51</v>
      </c>
      <c r="C51" s="111"/>
      <c r="D51" s="111"/>
      <c r="E51" s="96"/>
      <c r="F51" s="78"/>
      <c r="G51" s="60"/>
      <c r="H51" s="61"/>
      <c r="I51" s="59"/>
      <c r="J51" s="62"/>
      <c r="K51" s="62"/>
      <c r="L51" s="63"/>
      <c r="M51" s="64"/>
      <c r="N51" s="126"/>
    </row>
    <row r="52" spans="1:14" s="15" customFormat="1" ht="30.75" customHeight="1">
      <c r="A52" s="39"/>
      <c r="B52" s="87" t="s">
        <v>159</v>
      </c>
      <c r="C52" s="87" t="s">
        <v>160</v>
      </c>
      <c r="D52" s="87" t="s">
        <v>233</v>
      </c>
      <c r="E52" s="103">
        <v>1240</v>
      </c>
      <c r="F52" s="76">
        <f>E52*(100%-$H$2)</f>
        <v>1240</v>
      </c>
      <c r="G52" s="39"/>
      <c r="H52" s="50">
        <f>G52*F52</f>
        <v>0</v>
      </c>
      <c r="I52" s="93">
        <v>8</v>
      </c>
      <c r="J52" s="39">
        <v>2024</v>
      </c>
      <c r="K52" s="39" t="s">
        <v>37</v>
      </c>
      <c r="L52" s="104" t="s">
        <v>162</v>
      </c>
      <c r="M52" s="87" t="s">
        <v>143</v>
      </c>
      <c r="N52" s="127">
        <v>9785907305472</v>
      </c>
    </row>
    <row r="53" spans="1:14" s="15" customFormat="1" ht="30" customHeight="1">
      <c r="A53" s="54"/>
      <c r="B53" s="42" t="s">
        <v>159</v>
      </c>
      <c r="C53" s="42" t="s">
        <v>161</v>
      </c>
      <c r="D53" s="42" t="s">
        <v>233</v>
      </c>
      <c r="E53" s="53">
        <v>1040</v>
      </c>
      <c r="F53" s="76">
        <f>E53*(100%-$H$2)</f>
        <v>1040</v>
      </c>
      <c r="G53" s="39"/>
      <c r="H53" s="50">
        <f>G53*F53</f>
        <v>0</v>
      </c>
      <c r="I53" s="27">
        <v>8</v>
      </c>
      <c r="J53" s="54">
        <v>2022</v>
      </c>
      <c r="K53" s="54" t="s">
        <v>37</v>
      </c>
      <c r="L53" s="29" t="s">
        <v>163</v>
      </c>
      <c r="M53" s="41" t="s">
        <v>59</v>
      </c>
      <c r="N53" s="122">
        <v>9785907305489</v>
      </c>
    </row>
    <row r="54" spans="1:14" s="15" customFormat="1" ht="30.75" customHeight="1">
      <c r="A54" s="10"/>
      <c r="B54" s="14" t="s">
        <v>25</v>
      </c>
      <c r="C54" s="14" t="s">
        <v>190</v>
      </c>
      <c r="D54" s="14" t="s">
        <v>223</v>
      </c>
      <c r="E54" s="25">
        <v>460</v>
      </c>
      <c r="F54" s="76">
        <f>E54*(100%-$H$2)</f>
        <v>460</v>
      </c>
      <c r="G54" s="39"/>
      <c r="H54" s="50">
        <f>G54*F54</f>
        <v>0</v>
      </c>
      <c r="I54" s="21">
        <v>12</v>
      </c>
      <c r="J54" s="10">
        <v>2023</v>
      </c>
      <c r="K54" s="10" t="s">
        <v>45</v>
      </c>
      <c r="L54" s="102" t="s">
        <v>191</v>
      </c>
      <c r="M54" s="41" t="s">
        <v>38</v>
      </c>
      <c r="N54" s="128">
        <v>9785907305564</v>
      </c>
    </row>
    <row r="55" spans="1:14" s="15" customFormat="1" ht="30.75" customHeight="1">
      <c r="A55" s="54"/>
      <c r="B55" s="14" t="s">
        <v>25</v>
      </c>
      <c r="C55" s="14" t="s">
        <v>33</v>
      </c>
      <c r="D55" s="42" t="s">
        <v>223</v>
      </c>
      <c r="E55" s="25">
        <v>460</v>
      </c>
      <c r="F55" s="76">
        <f>E55*(100%-$H$2)</f>
        <v>460</v>
      </c>
      <c r="G55" s="39"/>
      <c r="H55" s="50">
        <f>G55*F55</f>
        <v>0</v>
      </c>
      <c r="I55" s="21">
        <v>10</v>
      </c>
      <c r="J55" s="10">
        <v>2022</v>
      </c>
      <c r="K55" s="10" t="s">
        <v>45</v>
      </c>
      <c r="L55" s="29" t="s">
        <v>142</v>
      </c>
      <c r="M55" s="41" t="s">
        <v>141</v>
      </c>
      <c r="N55" s="122">
        <v>9785907305380</v>
      </c>
    </row>
    <row r="56" spans="1:14" s="15" customFormat="1" ht="58.5" customHeight="1">
      <c r="A56" s="54"/>
      <c r="B56" s="14" t="s">
        <v>24</v>
      </c>
      <c r="C56" s="14" t="s">
        <v>79</v>
      </c>
      <c r="D56" s="42" t="s">
        <v>220</v>
      </c>
      <c r="E56" s="53">
        <v>450</v>
      </c>
      <c r="F56" s="76">
        <f>E56*(100%-$H$2)</f>
        <v>450</v>
      </c>
      <c r="G56" s="39"/>
      <c r="H56" s="50">
        <f>G56*F56</f>
        <v>0</v>
      </c>
      <c r="I56" s="21">
        <v>30</v>
      </c>
      <c r="J56" s="10">
        <v>2022</v>
      </c>
      <c r="K56" s="10" t="s">
        <v>36</v>
      </c>
      <c r="L56" s="29" t="s">
        <v>155</v>
      </c>
      <c r="M56" s="41" t="s">
        <v>157</v>
      </c>
      <c r="N56" s="122">
        <v>9785907305458</v>
      </c>
    </row>
    <row r="57" spans="1:14" s="15" customFormat="1" ht="22.5" customHeight="1">
      <c r="A57" s="54"/>
      <c r="B57" s="14" t="s">
        <v>119</v>
      </c>
      <c r="C57" s="14" t="s">
        <v>120</v>
      </c>
      <c r="D57" s="42" t="s">
        <v>226</v>
      </c>
      <c r="E57" s="53">
        <v>380</v>
      </c>
      <c r="F57" s="76">
        <f>E57*(100%-$H$2)</f>
        <v>380</v>
      </c>
      <c r="G57" s="39"/>
      <c r="H57" s="50">
        <f>G57*F57</f>
        <v>0</v>
      </c>
      <c r="I57" s="21">
        <v>44</v>
      </c>
      <c r="J57" s="10">
        <v>2021</v>
      </c>
      <c r="K57" s="10" t="s">
        <v>46</v>
      </c>
      <c r="L57" s="29" t="s">
        <v>121</v>
      </c>
      <c r="M57" s="41" t="s">
        <v>38</v>
      </c>
      <c r="N57" s="122">
        <v>9785907305229</v>
      </c>
    </row>
    <row r="58" spans="1:14" s="15" customFormat="1" ht="29.25" customHeight="1">
      <c r="A58" s="54"/>
      <c r="B58" s="14" t="s">
        <v>26</v>
      </c>
      <c r="C58" s="14" t="s">
        <v>34</v>
      </c>
      <c r="D58" s="43" t="s">
        <v>223</v>
      </c>
      <c r="E58" s="53">
        <v>390</v>
      </c>
      <c r="F58" s="76">
        <f>E58*(100%-$H$2)</f>
        <v>390</v>
      </c>
      <c r="G58" s="39"/>
      <c r="H58" s="50">
        <f>G58*F58</f>
        <v>0</v>
      </c>
      <c r="I58" s="21">
        <v>10</v>
      </c>
      <c r="J58" s="10">
        <v>2017</v>
      </c>
      <c r="K58" s="10" t="s">
        <v>43</v>
      </c>
      <c r="L58" s="29" t="s">
        <v>41</v>
      </c>
      <c r="M58" s="40" t="s">
        <v>42</v>
      </c>
      <c r="N58" s="122">
        <v>9785906331458</v>
      </c>
    </row>
    <row r="59" spans="1:14" s="8" customFormat="1" ht="26.25" customHeight="1">
      <c r="A59" s="81"/>
      <c r="B59" s="114" t="s">
        <v>169</v>
      </c>
      <c r="C59" s="115"/>
      <c r="D59" s="115"/>
      <c r="E59" s="18"/>
      <c r="F59" s="77"/>
      <c r="G59" s="57"/>
      <c r="H59" s="58"/>
      <c r="I59" s="18"/>
      <c r="J59" s="18"/>
      <c r="K59" s="18"/>
      <c r="L59" s="23"/>
      <c r="M59" s="19"/>
      <c r="N59" s="118"/>
    </row>
    <row r="60" spans="1:14" s="8" customFormat="1" ht="26.25" customHeight="1">
      <c r="A60" s="44"/>
      <c r="B60" s="90" t="s">
        <v>15</v>
      </c>
      <c r="C60" s="90" t="s">
        <v>203</v>
      </c>
      <c r="D60" s="90" t="s">
        <v>234</v>
      </c>
      <c r="E60" s="98">
        <v>600</v>
      </c>
      <c r="F60" s="76">
        <f aca="true" t="shared" si="8" ref="F60:F69">E60*(100%-$H$2)</f>
        <v>600</v>
      </c>
      <c r="G60" s="44"/>
      <c r="H60" s="74">
        <f aca="true" t="shared" si="9" ref="H60:H69">G60*F60</f>
        <v>0</v>
      </c>
      <c r="I60" s="44">
        <v>12</v>
      </c>
      <c r="J60" s="44">
        <v>2023</v>
      </c>
      <c r="K60" s="44" t="s">
        <v>37</v>
      </c>
      <c r="L60" s="86" t="s">
        <v>204</v>
      </c>
      <c r="M60" s="86" t="s">
        <v>184</v>
      </c>
      <c r="N60" s="129">
        <v>9785907305625</v>
      </c>
    </row>
    <row r="61" spans="1:14" s="8" customFormat="1" ht="26.25" customHeight="1">
      <c r="A61" s="44"/>
      <c r="B61" s="90" t="s">
        <v>15</v>
      </c>
      <c r="C61" s="90" t="s">
        <v>206</v>
      </c>
      <c r="D61" s="90" t="s">
        <v>234</v>
      </c>
      <c r="E61" s="98">
        <v>600</v>
      </c>
      <c r="F61" s="76">
        <f>E61*(100%-$H$2)</f>
        <v>600</v>
      </c>
      <c r="G61" s="44"/>
      <c r="H61" s="74">
        <f>G61*F61</f>
        <v>0</v>
      </c>
      <c r="I61" s="44">
        <v>12</v>
      </c>
      <c r="J61" s="44">
        <v>2023</v>
      </c>
      <c r="K61" s="44" t="s">
        <v>37</v>
      </c>
      <c r="L61" s="86" t="s">
        <v>205</v>
      </c>
      <c r="M61" s="86" t="s">
        <v>38</v>
      </c>
      <c r="N61" s="129">
        <v>9785907305663</v>
      </c>
    </row>
    <row r="62" spans="1:14" s="8" customFormat="1" ht="26.25" customHeight="1">
      <c r="A62" s="44"/>
      <c r="B62" s="90" t="s">
        <v>15</v>
      </c>
      <c r="C62" s="90" t="s">
        <v>207</v>
      </c>
      <c r="D62" s="90" t="s">
        <v>234</v>
      </c>
      <c r="E62" s="98">
        <v>600</v>
      </c>
      <c r="F62" s="76">
        <f>E62*(100%-$H$2)</f>
        <v>600</v>
      </c>
      <c r="G62" s="44"/>
      <c r="H62" s="74">
        <f>G62*F62</f>
        <v>0</v>
      </c>
      <c r="I62" s="44">
        <v>12</v>
      </c>
      <c r="J62" s="44">
        <v>2023</v>
      </c>
      <c r="K62" s="44" t="s">
        <v>37</v>
      </c>
      <c r="L62" s="86" t="s">
        <v>208</v>
      </c>
      <c r="M62" s="86" t="s">
        <v>38</v>
      </c>
      <c r="N62" s="129">
        <v>9785907305656</v>
      </c>
    </row>
    <row r="63" spans="1:14" s="8" customFormat="1" ht="26.25" customHeight="1">
      <c r="A63" s="44"/>
      <c r="B63" s="90" t="s">
        <v>15</v>
      </c>
      <c r="C63" s="90" t="s">
        <v>194</v>
      </c>
      <c r="D63" s="90" t="s">
        <v>234</v>
      </c>
      <c r="E63" s="98">
        <v>600</v>
      </c>
      <c r="F63" s="76">
        <f>E63*(100%-$H$2)</f>
        <v>600</v>
      </c>
      <c r="G63" s="44"/>
      <c r="H63" s="74">
        <f>G63*F63</f>
        <v>0</v>
      </c>
      <c r="I63" s="44">
        <v>14</v>
      </c>
      <c r="J63" s="44">
        <v>2023</v>
      </c>
      <c r="K63" s="44" t="s">
        <v>37</v>
      </c>
      <c r="L63" s="86" t="s">
        <v>197</v>
      </c>
      <c r="M63" s="86" t="s">
        <v>184</v>
      </c>
      <c r="N63" s="129">
        <v>9785907305601</v>
      </c>
    </row>
    <row r="64" spans="1:14" s="8" customFormat="1" ht="26.25" customHeight="1">
      <c r="A64" s="88"/>
      <c r="B64" s="11" t="s">
        <v>15</v>
      </c>
      <c r="C64" s="11" t="s">
        <v>170</v>
      </c>
      <c r="D64" s="11" t="s">
        <v>234</v>
      </c>
      <c r="E64" s="101">
        <v>600</v>
      </c>
      <c r="F64" s="76">
        <f t="shared" si="8"/>
        <v>600</v>
      </c>
      <c r="G64" s="44"/>
      <c r="H64" s="74">
        <f t="shared" si="9"/>
        <v>0</v>
      </c>
      <c r="I64" s="88">
        <v>14</v>
      </c>
      <c r="J64" s="88">
        <v>2023</v>
      </c>
      <c r="K64" s="88" t="s">
        <v>37</v>
      </c>
      <c r="L64" s="89" t="s">
        <v>175</v>
      </c>
      <c r="M64" s="85" t="s">
        <v>73</v>
      </c>
      <c r="N64" s="130">
        <v>9785907305557</v>
      </c>
    </row>
    <row r="65" spans="1:14" s="8" customFormat="1" ht="26.25" customHeight="1">
      <c r="A65" s="88"/>
      <c r="B65" s="11" t="s">
        <v>15</v>
      </c>
      <c r="C65" s="11" t="s">
        <v>171</v>
      </c>
      <c r="D65" s="11" t="s">
        <v>234</v>
      </c>
      <c r="E65" s="101">
        <v>600</v>
      </c>
      <c r="F65" s="76">
        <f t="shared" si="8"/>
        <v>600</v>
      </c>
      <c r="G65" s="44"/>
      <c r="H65" s="74">
        <f t="shared" si="9"/>
        <v>0</v>
      </c>
      <c r="I65" s="88">
        <v>14</v>
      </c>
      <c r="J65" s="88">
        <v>2023</v>
      </c>
      <c r="K65" s="88" t="s">
        <v>37</v>
      </c>
      <c r="L65" s="89" t="s">
        <v>174</v>
      </c>
      <c r="M65" s="85" t="s">
        <v>73</v>
      </c>
      <c r="N65" s="130">
        <v>9785907305540</v>
      </c>
    </row>
    <row r="66" spans="1:14" s="8" customFormat="1" ht="30" customHeight="1">
      <c r="A66" s="88"/>
      <c r="B66" s="11" t="s">
        <v>15</v>
      </c>
      <c r="C66" s="11" t="s">
        <v>172</v>
      </c>
      <c r="D66" s="11" t="s">
        <v>234</v>
      </c>
      <c r="E66" s="101">
        <v>600</v>
      </c>
      <c r="F66" s="76">
        <f t="shared" si="8"/>
        <v>600</v>
      </c>
      <c r="G66" s="44"/>
      <c r="H66" s="74">
        <f t="shared" si="9"/>
        <v>0</v>
      </c>
      <c r="I66" s="88">
        <v>14</v>
      </c>
      <c r="J66" s="88">
        <v>2023</v>
      </c>
      <c r="K66" s="88" t="s">
        <v>37</v>
      </c>
      <c r="L66" s="89" t="s">
        <v>173</v>
      </c>
      <c r="M66" s="85" t="s">
        <v>73</v>
      </c>
      <c r="N66" s="130">
        <v>9785907305533</v>
      </c>
    </row>
    <row r="67" spans="1:14" s="8" customFormat="1" ht="27" customHeight="1">
      <c r="A67" s="72"/>
      <c r="B67" s="43" t="s">
        <v>15</v>
      </c>
      <c r="C67" s="43" t="s">
        <v>164</v>
      </c>
      <c r="D67" s="43" t="s">
        <v>234</v>
      </c>
      <c r="E67" s="95">
        <v>600</v>
      </c>
      <c r="F67" s="76">
        <f t="shared" si="8"/>
        <v>600</v>
      </c>
      <c r="G67" s="44"/>
      <c r="H67" s="74">
        <f t="shared" si="9"/>
        <v>0</v>
      </c>
      <c r="I67" s="72">
        <v>15</v>
      </c>
      <c r="J67" s="72">
        <v>2022</v>
      </c>
      <c r="K67" s="72" t="s">
        <v>37</v>
      </c>
      <c r="L67" s="69" t="s">
        <v>165</v>
      </c>
      <c r="M67" s="85" t="s">
        <v>59</v>
      </c>
      <c r="N67" s="131">
        <v>9785907305496</v>
      </c>
    </row>
    <row r="68" spans="1:14" s="8" customFormat="1" ht="26.25" customHeight="1">
      <c r="A68" s="88"/>
      <c r="B68" s="11" t="s">
        <v>180</v>
      </c>
      <c r="C68" s="11" t="s">
        <v>179</v>
      </c>
      <c r="D68" s="11" t="s">
        <v>234</v>
      </c>
      <c r="E68" s="101">
        <v>880</v>
      </c>
      <c r="F68" s="76">
        <f>E68*(100%-$H$2)</f>
        <v>880</v>
      </c>
      <c r="G68" s="44"/>
      <c r="H68" s="74">
        <f>G68*F68</f>
        <v>0</v>
      </c>
      <c r="I68" s="88">
        <v>8</v>
      </c>
      <c r="J68" s="88">
        <v>2023</v>
      </c>
      <c r="K68" s="88" t="s">
        <v>37</v>
      </c>
      <c r="L68" s="89" t="s">
        <v>181</v>
      </c>
      <c r="M68" s="89"/>
      <c r="N68" s="130">
        <v>9785907305434</v>
      </c>
    </row>
    <row r="69" spans="1:14" s="8" customFormat="1" ht="30" customHeight="1">
      <c r="A69" s="72"/>
      <c r="B69" s="43" t="s">
        <v>127</v>
      </c>
      <c r="C69" s="43" t="s">
        <v>126</v>
      </c>
      <c r="D69" s="43" t="s">
        <v>234</v>
      </c>
      <c r="E69" s="95">
        <v>550</v>
      </c>
      <c r="F69" s="76">
        <f t="shared" si="8"/>
        <v>550</v>
      </c>
      <c r="G69" s="44"/>
      <c r="H69" s="74">
        <f t="shared" si="9"/>
        <v>0</v>
      </c>
      <c r="I69" s="72">
        <v>14</v>
      </c>
      <c r="J69" s="72">
        <v>2021</v>
      </c>
      <c r="K69" s="72" t="s">
        <v>37</v>
      </c>
      <c r="L69" s="69" t="s">
        <v>128</v>
      </c>
      <c r="M69" s="40" t="s">
        <v>42</v>
      </c>
      <c r="N69" s="131">
        <v>9785907305267</v>
      </c>
    </row>
    <row r="70" spans="1:14" s="13" customFormat="1" ht="26.25" customHeight="1">
      <c r="A70" s="43"/>
      <c r="B70" s="43" t="s">
        <v>67</v>
      </c>
      <c r="C70" s="43" t="s">
        <v>66</v>
      </c>
      <c r="D70" s="43" t="s">
        <v>227</v>
      </c>
      <c r="E70" s="56">
        <v>700</v>
      </c>
      <c r="F70" s="76">
        <f>E70*(100%-$H$2)</f>
        <v>700</v>
      </c>
      <c r="G70" s="39"/>
      <c r="H70" s="74">
        <f>G70*F70</f>
        <v>0</v>
      </c>
      <c r="I70" s="27">
        <v>10</v>
      </c>
      <c r="J70" s="54">
        <v>2018</v>
      </c>
      <c r="K70" s="54" t="s">
        <v>37</v>
      </c>
      <c r="L70" s="43" t="s">
        <v>68</v>
      </c>
      <c r="M70" s="43"/>
      <c r="N70" s="132">
        <v>9785906331755</v>
      </c>
    </row>
    <row r="71" spans="1:14" s="15" customFormat="1" ht="25.5">
      <c r="A71" s="54"/>
      <c r="B71" s="42" t="s">
        <v>11</v>
      </c>
      <c r="C71" s="14" t="s">
        <v>10</v>
      </c>
      <c r="D71" s="42" t="s">
        <v>235</v>
      </c>
      <c r="E71" s="56">
        <v>420</v>
      </c>
      <c r="F71" s="76">
        <f>E71*(100%-$H$2)</f>
        <v>420</v>
      </c>
      <c r="G71" s="39"/>
      <c r="H71" s="50">
        <f>G71*F71</f>
        <v>0</v>
      </c>
      <c r="I71" s="27">
        <v>10</v>
      </c>
      <c r="J71" s="54">
        <v>2017</v>
      </c>
      <c r="K71" s="54" t="s">
        <v>37</v>
      </c>
      <c r="L71" s="28" t="s">
        <v>48</v>
      </c>
      <c r="M71" s="40" t="s">
        <v>42</v>
      </c>
      <c r="N71" s="133">
        <v>9785906331540</v>
      </c>
    </row>
    <row r="72" spans="1:14" s="15" customFormat="1" ht="30" customHeight="1">
      <c r="A72" s="54"/>
      <c r="B72" s="14" t="s">
        <v>12</v>
      </c>
      <c r="C72" s="14" t="s">
        <v>57</v>
      </c>
      <c r="D72" s="14" t="s">
        <v>236</v>
      </c>
      <c r="E72" s="56">
        <v>100</v>
      </c>
      <c r="F72" s="76">
        <f>E72*(100%-$H$2)</f>
        <v>100</v>
      </c>
      <c r="G72" s="39"/>
      <c r="H72" s="50">
        <f>G72*F72</f>
        <v>0</v>
      </c>
      <c r="I72" s="21">
        <v>32</v>
      </c>
      <c r="J72" s="10">
        <v>2014</v>
      </c>
      <c r="K72" s="10" t="s">
        <v>44</v>
      </c>
      <c r="L72" s="28" t="s">
        <v>47</v>
      </c>
      <c r="M72" s="40" t="s">
        <v>42</v>
      </c>
      <c r="N72" s="133">
        <v>9785906331113</v>
      </c>
    </row>
    <row r="73" spans="1:14" s="5" customFormat="1" ht="15">
      <c r="A73" s="83"/>
      <c r="B73" s="9"/>
      <c r="C73" s="9"/>
      <c r="D73" s="9"/>
      <c r="E73" s="26"/>
      <c r="F73" s="34"/>
      <c r="G73" s="46"/>
      <c r="H73" s="50"/>
      <c r="I73" s="38"/>
      <c r="J73" s="10"/>
      <c r="K73" s="20"/>
      <c r="L73" s="30"/>
      <c r="M73" s="9"/>
      <c r="N73" s="134"/>
    </row>
    <row r="74" spans="1:14" s="67" customFormat="1" ht="15.75" thickBot="1">
      <c r="A74" s="84"/>
      <c r="B74" s="107" t="s">
        <v>35</v>
      </c>
      <c r="C74" s="107"/>
      <c r="D74" s="107"/>
      <c r="E74" s="108"/>
      <c r="F74" s="79"/>
      <c r="G74" s="65">
        <f>SUM(G5:G73)</f>
        <v>0</v>
      </c>
      <c r="H74" s="51">
        <f>SUM(H5:H73)</f>
        <v>0</v>
      </c>
      <c r="I74" s="21"/>
      <c r="J74" s="10"/>
      <c r="K74" s="14"/>
      <c r="L74" s="66"/>
      <c r="M74" s="14"/>
      <c r="N74" s="135"/>
    </row>
  </sheetData>
  <sheetProtection/>
  <autoFilter ref="A3:N3"/>
  <mergeCells count="6">
    <mergeCell ref="J2:M2"/>
    <mergeCell ref="B74:E74"/>
    <mergeCell ref="B2:F2"/>
    <mergeCell ref="B51:D51"/>
    <mergeCell ref="B4:D4"/>
    <mergeCell ref="B59:D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secretar</cp:lastModifiedBy>
  <cp:lastPrinted>2018-01-12T11:21:56Z</cp:lastPrinted>
  <dcterms:created xsi:type="dcterms:W3CDTF">2018-01-12T10:48:17Z</dcterms:created>
  <dcterms:modified xsi:type="dcterms:W3CDTF">2024-04-01T14:00:01Z</dcterms:modified>
  <cp:category/>
  <cp:version/>
  <cp:contentType/>
  <cp:contentStatus/>
</cp:coreProperties>
</file>