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updateLinks="never" codeName="PriceBook" defaultThemeVersion="124226"/>
  <bookViews>
    <workbookView xWindow="-15" yWindow="165" windowWidth="19320" windowHeight="4905" tabRatio="260"/>
  </bookViews>
  <sheets>
    <sheet name="Прайс-лист" sheetId="1" r:id="rId1"/>
    <sheet name="Инструкция и Глоссарий" sheetId="4" state="hidden" r:id="rId2"/>
    <sheet name="Инструкция" sheetId="3" state="hidden" r:id="rId3"/>
  </sheets>
  <externalReferences>
    <externalReference r:id="rId4"/>
  </externalReferences>
  <definedNames>
    <definedName name="_xlnm._FilterDatabase" localSheetId="0" hidden="1">'Прайс-лист'!$A$17:$BN$88</definedName>
    <definedName name="ADDRESS">'Прайс-лист'!$F$2</definedName>
    <definedName name="Crit">'Прайс-лист'!$AT$4:$AT$5</definedName>
    <definedName name="DATA" localSheetId="1">'[1]Прайс-лист'!#REF!</definedName>
    <definedName name="DATA">'Прайс-лист'!#REF!</definedName>
    <definedName name="ID_TYPE">'Прайс-лист'!$AL$17</definedName>
    <definedName name="LINES">'Прайс-лист'!$A$1</definedName>
    <definedName name="PHONE" localSheetId="1">'[1]Прайс-лист'!#REF!</definedName>
    <definedName name="PHONE">'Прайс-лист'!#REF!</definedName>
    <definedName name="PRICE_DATE" localSheetId="1">'[1]Прайс-лист'!#REF!</definedName>
    <definedName name="PRICE_DATE">'Прайс-лист'!#REF!</definedName>
    <definedName name="QQ" localSheetId="1">'[1]Прайс-лист'!#REF!</definedName>
    <definedName name="QQ">'Прайс-лист'!#REF!</definedName>
    <definedName name="QQQQ" localSheetId="1">'[1]Прайс-лист'!#REF!</definedName>
    <definedName name="QQQQ">'Прайс-лист'!#REF!</definedName>
    <definedName name="SALER_NAME" localSheetId="1">'[1]Прайс-лист'!#REF!</definedName>
    <definedName name="SALER_NAME">'Прайс-лист'!#REF!</definedName>
    <definedName name="_xlnm.Criteria" localSheetId="1">'[1]Прайс-лист'!#REF!</definedName>
    <definedName name="_xlnm.Criteria">'Прайс-лист'!#REF!</definedName>
    <definedName name="_xlnm.Print_Area" localSheetId="0">'Прайс-лист'!$C:$AS</definedName>
  </definedNames>
  <calcPr calcId="144525" refMode="R1C1"/>
</workbook>
</file>

<file path=xl/calcChain.xml><?xml version="1.0" encoding="utf-8"?>
<calcChain xmlns="http://schemas.openxmlformats.org/spreadsheetml/2006/main">
  <c r="AO88" i="1" l="1"/>
  <c r="BJ88" i="1" s="1"/>
  <c r="AO87" i="1"/>
  <c r="BI87" i="1" s="1"/>
  <c r="AO86" i="1"/>
  <c r="BI86" i="1" s="1"/>
  <c r="AO85" i="1"/>
  <c r="BJ85" i="1" s="1"/>
  <c r="AO84" i="1"/>
  <c r="BJ84" i="1" s="1"/>
  <c r="AO83" i="1"/>
  <c r="BI83" i="1" s="1"/>
  <c r="AO82" i="1"/>
  <c r="BJ82" i="1" s="1"/>
  <c r="AO81" i="1"/>
  <c r="BJ81" i="1" s="1"/>
  <c r="AO80" i="1"/>
  <c r="BJ80" i="1" s="1"/>
  <c r="AO79" i="1"/>
  <c r="BI79" i="1" s="1"/>
  <c r="AO78" i="1"/>
  <c r="BJ78" i="1" s="1"/>
  <c r="AO77" i="1"/>
  <c r="BJ77" i="1" s="1"/>
  <c r="AO76" i="1"/>
  <c r="BJ76" i="1" s="1"/>
  <c r="AO75" i="1"/>
  <c r="BI75" i="1" s="1"/>
  <c r="AO74" i="1"/>
  <c r="BJ74" i="1" s="1"/>
  <c r="AO73" i="1"/>
  <c r="BJ73" i="1" s="1"/>
  <c r="AO72" i="1"/>
  <c r="BJ72" i="1" s="1"/>
  <c r="AO71" i="1"/>
  <c r="BI71" i="1" s="1"/>
  <c r="AO70" i="1"/>
  <c r="BI70" i="1" s="1"/>
  <c r="AO69" i="1"/>
  <c r="BJ69" i="1" s="1"/>
  <c r="AO68" i="1"/>
  <c r="BJ68" i="1" s="1"/>
  <c r="AO67" i="1"/>
  <c r="BI67" i="1" s="1"/>
  <c r="AO66" i="1"/>
  <c r="BJ66" i="1" s="1"/>
  <c r="AO65" i="1"/>
  <c r="BJ65" i="1" s="1"/>
  <c r="AO64" i="1"/>
  <c r="BJ64" i="1" s="1"/>
  <c r="AO63" i="1"/>
  <c r="BI63" i="1" s="1"/>
  <c r="AO62" i="1"/>
  <c r="BJ62" i="1" s="1"/>
  <c r="AO61" i="1"/>
  <c r="BJ61" i="1" s="1"/>
  <c r="AO60" i="1"/>
  <c r="BJ60" i="1" s="1"/>
  <c r="AO59" i="1"/>
  <c r="BI59" i="1" s="1"/>
  <c r="AO58" i="1"/>
  <c r="BJ58" i="1" s="1"/>
  <c r="AO57" i="1"/>
  <c r="BJ57" i="1" s="1"/>
  <c r="AO56" i="1"/>
  <c r="BJ56" i="1" s="1"/>
  <c r="AO55" i="1"/>
  <c r="BI55" i="1" s="1"/>
  <c r="AO54" i="1"/>
  <c r="BJ54" i="1" s="1"/>
  <c r="AO53" i="1"/>
  <c r="BJ53" i="1" s="1"/>
  <c r="AO52" i="1"/>
  <c r="BJ52" i="1" s="1"/>
  <c r="AO51" i="1"/>
  <c r="BI51" i="1" s="1"/>
  <c r="AO50" i="1"/>
  <c r="BJ50" i="1" s="1"/>
  <c r="AO49" i="1"/>
  <c r="BJ49" i="1" s="1"/>
  <c r="AO48" i="1"/>
  <c r="BJ48" i="1" s="1"/>
  <c r="AO47" i="1"/>
  <c r="BI47" i="1" s="1"/>
  <c r="AO46" i="1"/>
  <c r="BJ46" i="1" s="1"/>
  <c r="AO45" i="1"/>
  <c r="BJ45" i="1" s="1"/>
  <c r="AO44" i="1"/>
  <c r="BJ44" i="1" s="1"/>
  <c r="AO43" i="1"/>
  <c r="BI43" i="1" s="1"/>
  <c r="AO42" i="1"/>
  <c r="BJ42" i="1" s="1"/>
  <c r="AO41" i="1"/>
  <c r="BJ41" i="1" s="1"/>
  <c r="AO40" i="1"/>
  <c r="BJ40" i="1" s="1"/>
  <c r="AO39" i="1"/>
  <c r="BI39" i="1" s="1"/>
  <c r="AO38" i="1"/>
  <c r="BJ38" i="1" s="1"/>
  <c r="AO37" i="1"/>
  <c r="BJ37" i="1" s="1"/>
  <c r="AO36" i="1"/>
  <c r="BJ36" i="1" s="1"/>
  <c r="AO35" i="1"/>
  <c r="BI35" i="1" s="1"/>
  <c r="AO34" i="1"/>
  <c r="BJ34" i="1" s="1"/>
  <c r="AO33" i="1"/>
  <c r="BJ33" i="1" s="1"/>
  <c r="AO32" i="1"/>
  <c r="BJ32" i="1" s="1"/>
  <c r="AO31" i="1"/>
  <c r="BI31" i="1" s="1"/>
  <c r="AO30" i="1"/>
  <c r="BJ30" i="1" s="1"/>
  <c r="AO29" i="1"/>
  <c r="BJ29" i="1" s="1"/>
  <c r="AO28" i="1"/>
  <c r="BJ28" i="1" s="1"/>
  <c r="AO27" i="1"/>
  <c r="BI27" i="1" s="1"/>
  <c r="AO26" i="1"/>
  <c r="BJ26" i="1" s="1"/>
  <c r="AO25" i="1"/>
  <c r="BJ25" i="1" s="1"/>
  <c r="AO24" i="1"/>
  <c r="BJ24" i="1" s="1"/>
  <c r="AO23" i="1"/>
  <c r="BI23" i="1" s="1"/>
  <c r="AO22" i="1"/>
  <c r="BJ22" i="1" s="1"/>
  <c r="AO21" i="1"/>
  <c r="BJ21" i="1" s="1"/>
  <c r="AO20" i="1"/>
  <c r="BJ20" i="1" s="1"/>
  <c r="AO19" i="1"/>
  <c r="BI19" i="1" s="1"/>
  <c r="AO18" i="1"/>
  <c r="BJ18" i="1" s="1"/>
  <c r="BI42" i="1" l="1"/>
  <c r="BJ39" i="1"/>
  <c r="BJ86" i="1"/>
  <c r="BI26" i="1"/>
  <c r="BJ31" i="1"/>
  <c r="BI34" i="1"/>
  <c r="BJ70" i="1"/>
  <c r="BJ87" i="1"/>
  <c r="BJ27" i="1"/>
  <c r="BI30" i="1"/>
  <c r="BJ71" i="1"/>
  <c r="BI74" i="1"/>
  <c r="BJ19" i="1"/>
  <c r="BJ35" i="1"/>
  <c r="BI38" i="1"/>
  <c r="BJ47" i="1"/>
  <c r="BI50" i="1"/>
  <c r="BJ55" i="1"/>
  <c r="BI58" i="1"/>
  <c r="BJ63" i="1"/>
  <c r="BI66" i="1"/>
  <c r="BI18" i="1"/>
  <c r="BI20" i="1"/>
  <c r="BJ43" i="1"/>
  <c r="BI46" i="1"/>
  <c r="BJ51" i="1"/>
  <c r="BI54" i="1"/>
  <c r="BJ59" i="1"/>
  <c r="BI62" i="1"/>
  <c r="BJ79" i="1"/>
  <c r="BI82" i="1"/>
  <c r="BI22" i="1"/>
  <c r="BI24" i="1"/>
  <c r="BJ75" i="1"/>
  <c r="BI78" i="1"/>
  <c r="BJ23" i="1"/>
  <c r="BJ67" i="1"/>
  <c r="BJ83" i="1"/>
  <c r="BI21" i="1"/>
  <c r="BI25" i="1"/>
  <c r="BI29" i="1"/>
  <c r="BI33" i="1"/>
  <c r="BI37" i="1"/>
  <c r="BI41" i="1"/>
  <c r="BI45" i="1"/>
  <c r="BI49" i="1"/>
  <c r="BI53" i="1"/>
  <c r="BI57" i="1"/>
  <c r="BI61" i="1"/>
  <c r="BI65" i="1"/>
  <c r="BI69" i="1"/>
  <c r="BI73" i="1"/>
  <c r="BI77" i="1"/>
  <c r="BI81" i="1"/>
  <c r="BI85" i="1"/>
  <c r="BI28" i="1"/>
  <c r="BI32" i="1"/>
  <c r="BI36" i="1"/>
  <c r="BI40" i="1"/>
  <c r="BI44" i="1"/>
  <c r="BI48" i="1"/>
  <c r="BI52" i="1"/>
  <c r="BI56" i="1"/>
  <c r="BI60" i="1"/>
  <c r="BI64" i="1"/>
  <c r="BI68" i="1"/>
  <c r="BI72" i="1"/>
  <c r="BI76" i="1"/>
  <c r="BI80" i="1"/>
  <c r="BI84" i="1"/>
  <c r="BI88" i="1"/>
  <c r="J13" i="1" l="1" a="1"/>
  <c r="J13" i="1" s="1"/>
  <c r="J12" i="1" a="1"/>
  <c r="J12" i="1" s="1"/>
  <c r="J11" i="1" a="1"/>
  <c r="J11" i="1" s="1"/>
  <c r="J10" i="1" a="1"/>
  <c r="J10" i="1" s="1"/>
  <c r="J14" i="1" l="1" a="1"/>
  <c r="J14" i="1" s="1"/>
  <c r="J15" i="1" l="1"/>
  <c r="J9" i="1"/>
  <c r="A2" i="1"/>
  <c r="Q9" i="1" l="1"/>
</calcChain>
</file>

<file path=xl/comments1.xml><?xml version="1.0" encoding="utf-8"?>
<comments xmlns="http://schemas.openxmlformats.org/spreadsheetml/2006/main">
  <authors>
    <author>Author</author>
    <author>chernousov</author>
    <author>Александр Сиренко</author>
    <author>Заводская</author>
  </authors>
  <commentList>
    <comment ref="C17" authorId="0">
      <text>
        <r>
          <rPr>
            <b/>
            <sz val="8"/>
            <color indexed="81"/>
            <rFont val="Tahoma"/>
            <family val="2"/>
            <charset val="204"/>
          </rPr>
          <t>Поставьте в поле напротив интересующей позиции необходимое количество пачек.</t>
        </r>
      </text>
    </comment>
    <comment ref="D17" authorId="0">
      <text>
        <r>
          <rPr>
            <b/>
            <sz val="8"/>
            <color indexed="81"/>
            <rFont val="Tahoma"/>
            <family val="2"/>
            <charset val="204"/>
          </rPr>
          <t>Поставьте в поле напротив интересующей позиции необходимое количество экземпляров.</t>
        </r>
      </text>
    </comment>
    <comment ref="E17" authorId="1">
      <text>
        <r>
          <rPr>
            <b/>
            <sz val="8"/>
            <color indexed="81"/>
            <rFont val="Tahoma"/>
            <family val="2"/>
            <charset val="204"/>
          </rPr>
          <t>Цена книги, без скидки</t>
        </r>
      </text>
    </comment>
    <comment ref="F17" authorId="1">
      <text>
        <r>
          <rPr>
            <b/>
            <sz val="8"/>
            <color indexed="81"/>
            <rFont val="Tahoma"/>
            <family val="2"/>
            <charset val="204"/>
          </rPr>
          <t>Название продукции</t>
        </r>
      </text>
    </comment>
    <comment ref="G17" authorId="1">
      <text>
        <r>
          <rPr>
            <b/>
            <sz val="8"/>
            <color indexed="81"/>
            <rFont val="Tahoma"/>
            <family val="2"/>
            <charset val="204"/>
          </rPr>
          <t>Фамилия автора и его инициалы</t>
        </r>
      </text>
    </comment>
    <comment ref="H17" authorId="1">
      <text>
        <r>
          <rPr>
            <b/>
            <sz val="8"/>
            <color indexed="81"/>
            <rFont val="Tahoma"/>
            <family val="2"/>
            <charset val="204"/>
          </rPr>
          <t>Принадлежность позиции к серии</t>
        </r>
      </text>
    </comment>
    <comment ref="K17" authorId="2">
      <text>
        <r>
          <rPr>
            <b/>
            <sz val="9"/>
            <color indexed="81"/>
            <rFont val="Tahoma"/>
            <family val="2"/>
            <charset val="204"/>
          </rPr>
          <t>Серии особого внимания издательства (высоколиквидные с длинным жизненным циклом)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7" authorId="1">
      <text>
        <r>
          <rPr>
            <b/>
            <sz val="8"/>
            <color indexed="81"/>
            <rFont val="Tahoma"/>
            <family val="2"/>
            <charset val="204"/>
          </rPr>
          <t>Выделение ассортимента, который участвует в федеральных акциях и/или пользуется сезонным спросом</t>
        </r>
      </text>
    </comment>
    <comment ref="M17" authorId="2">
      <text>
        <r>
          <rPr>
            <b/>
            <sz val="9"/>
            <color indexed="81"/>
            <rFont val="Tahoma"/>
            <family val="2"/>
            <charset val="204"/>
          </rPr>
          <t>Краткое наименование сегмента:
ВРЛ - взрослая развлекательная литература
ДРЛ - детская развлекательная литература
НПЛ - научно-популярная литература
ПРЛ - прикладная литература
ШЛ - школьная литература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7" authorId="2">
      <text>
        <r>
          <rPr>
            <b/>
            <sz val="9"/>
            <color indexed="81"/>
            <rFont val="Tahoma"/>
            <family val="2"/>
            <charset val="204"/>
          </rPr>
          <t>Соответсвие виду продукции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17" authorId="1">
      <text>
        <r>
          <rPr>
            <b/>
            <sz val="8"/>
            <color indexed="81"/>
            <rFont val="Tahoma"/>
            <family val="2"/>
            <charset val="204"/>
          </rPr>
          <t>Соответствие продукции нише</t>
        </r>
      </text>
    </comment>
    <comment ref="P17" authorId="2">
      <text>
        <r>
          <rPr>
            <b/>
            <sz val="9"/>
            <color indexed="81"/>
            <rFont val="Tahoma"/>
            <family val="2"/>
            <charset val="204"/>
          </rPr>
          <t>Соответсвие продукции тематике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7" authorId="1">
      <text>
        <r>
          <rPr>
            <b/>
            <sz val="8"/>
            <color indexed="81"/>
            <rFont val="Tahoma"/>
            <family val="2"/>
            <charset val="204"/>
          </rPr>
          <t>Издательство, выпустившее продукцию</t>
        </r>
      </text>
    </comment>
    <comment ref="R17" authorId="2">
      <text>
        <r>
          <rPr>
            <b/>
            <sz val="9"/>
            <color indexed="81"/>
            <rFont val="Tahoma"/>
            <family val="2"/>
            <charset val="204"/>
          </rPr>
          <t>Издательский бренд, под которым издательство выпустило продукцию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S17" authorId="1">
      <text>
        <r>
          <rPr>
            <b/>
            <sz val="8"/>
            <color indexed="81"/>
            <rFont val="Tahoma"/>
            <family val="2"/>
            <charset val="204"/>
          </rPr>
          <t>Код ISBN 
(International Standard Book Number)</t>
        </r>
      </text>
    </comment>
    <comment ref="T17" authorId="0">
      <text>
        <r>
          <rPr>
            <b/>
            <sz val="8"/>
            <color indexed="81"/>
            <rFont val="Tahoma"/>
            <family val="2"/>
            <charset val="204"/>
          </rPr>
          <t>Размер ставки НДС на продукцию</t>
        </r>
      </text>
    </comment>
    <comment ref="U17" authorId="0">
      <text>
        <r>
          <rPr>
            <b/>
            <sz val="8"/>
            <color indexed="81"/>
            <rFont val="Tahoma"/>
            <family val="2"/>
            <charset val="204"/>
          </rPr>
          <t>Стандартная пачка в экземплярах</t>
        </r>
      </text>
    </comment>
    <comment ref="V17" authorId="0">
      <text>
        <r>
          <rPr>
            <b/>
            <sz val="8"/>
            <color indexed="81"/>
            <rFont val="Tahoma"/>
            <family val="2"/>
            <charset val="204"/>
          </rPr>
          <t>Дата первого тиража</t>
        </r>
      </text>
    </comment>
    <comment ref="W17" authorId="0">
      <text>
        <r>
          <rPr>
            <b/>
            <sz val="8"/>
            <color indexed="81"/>
            <rFont val="Tahoma"/>
            <family val="2"/>
            <charset val="204"/>
          </rPr>
          <t>Дата последнего тиража</t>
        </r>
      </text>
    </comment>
    <comment ref="X17" authorId="1">
      <text>
        <r>
          <rPr>
            <b/>
            <sz val="8"/>
            <color indexed="81"/>
            <rFont val="Tahoma"/>
            <family val="2"/>
            <charset val="204"/>
          </rPr>
          <t>Код EAN 
(European Article Number)</t>
        </r>
      </text>
    </comment>
    <comment ref="Y17" authorId="0">
      <text>
        <r>
          <rPr>
            <b/>
            <sz val="8"/>
            <color indexed="81"/>
            <rFont val="Tahoma"/>
            <family val="2"/>
            <charset val="204"/>
          </rPr>
          <t>Количество страниц</t>
        </r>
      </text>
    </comment>
    <comment ref="Z17" authorId="1">
      <text>
        <r>
          <rPr>
            <b/>
            <sz val="8"/>
            <color indexed="81"/>
            <rFont val="Tahoma"/>
            <family val="2"/>
            <charset val="204"/>
          </rPr>
          <t>Масса одного экземпляра продукции в килограммах</t>
        </r>
      </text>
    </comment>
    <comment ref="AA17" authorId="2">
      <text>
        <r>
          <rPr>
            <b/>
            <sz val="9"/>
            <color indexed="81"/>
            <rFont val="Tahoma"/>
            <family val="2"/>
            <charset val="204"/>
          </rPr>
          <t>Физический размер издания: ширина, высота, в мм.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C17" authorId="1">
      <text>
        <r>
          <rPr>
            <b/>
            <sz val="8"/>
            <color indexed="81"/>
            <rFont val="Tahoma"/>
            <family val="2"/>
            <charset val="204"/>
          </rPr>
          <t>Формат издания</t>
        </r>
      </text>
    </comment>
    <comment ref="AD17" authorId="0">
      <text>
        <r>
          <rPr>
            <b/>
            <sz val="8"/>
            <color indexed="81"/>
            <rFont val="Tahoma"/>
            <family val="2"/>
            <charset val="204"/>
          </rPr>
          <t>Тип переплета</t>
        </r>
      </text>
    </comment>
    <comment ref="AF17" authorId="2">
      <text>
        <r>
          <rPr>
            <b/>
            <sz val="9"/>
            <color indexed="81"/>
            <rFont val="Tahoma"/>
            <family val="2"/>
            <charset val="204"/>
          </rPr>
          <t>Указатель уценки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17" authorId="2">
      <text>
        <r>
          <rPr>
            <b/>
            <sz val="9"/>
            <color indexed="81"/>
            <rFont val="Tahoma"/>
            <family val="2"/>
            <charset val="204"/>
          </rPr>
          <t>ФИО ответсвенного редактора продукции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I17" authorId="1">
      <text>
        <r>
          <rPr>
            <b/>
            <sz val="8"/>
            <color indexed="81"/>
            <rFont val="Tahoma"/>
            <family val="2"/>
            <charset val="204"/>
          </rPr>
          <t>Краткое обозначение серии</t>
        </r>
      </text>
    </comment>
    <comment ref="AL17" authorId="0">
      <text>
        <r>
          <rPr>
            <b/>
            <sz val="8"/>
            <color indexed="81"/>
            <rFont val="Tahoma"/>
            <family val="2"/>
            <charset val="204"/>
          </rPr>
          <t>Уникальный идентификационный номер книги в издательстве</t>
        </r>
      </text>
    </comment>
    <comment ref="AM17" authorId="3">
      <text>
        <r>
          <rPr>
            <b/>
            <sz val="9"/>
            <color indexed="81"/>
            <rFont val="Tahoma"/>
            <family val="2"/>
            <charset val="204"/>
          </rPr>
          <t>Название редакции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N17" authorId="3">
      <text>
        <r>
          <rPr>
            <b/>
            <sz val="9"/>
            <color indexed="81"/>
            <rFont val="Tahoma"/>
            <family val="2"/>
            <charset val="204"/>
          </rPr>
          <t>Название департамента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O17" authorId="2">
      <text>
        <r>
          <rPr>
            <b/>
            <sz val="9"/>
            <color indexed="81"/>
            <rFont val="Tahoma"/>
            <family val="2"/>
            <charset val="204"/>
          </rPr>
          <t>Суммарное количество заказанных экземпляров (пачки+штуки)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<sst xmlns="http://schemas.openxmlformats.org/spreadsheetml/2006/main" count="2127" uniqueCount="981">
  <si>
    <t>ВСЕГО</t>
  </si>
  <si>
    <t>Наименований</t>
  </si>
  <si>
    <t>Штук (в россыпи)</t>
  </si>
  <si>
    <t>Пачек (целых)</t>
  </si>
  <si>
    <t>Пачек всего (округленно)</t>
  </si>
  <si>
    <t>Штук всего (пачки + россыпь)</t>
  </si>
  <si>
    <t>Общим весом, кг</t>
  </si>
  <si>
    <t>Заказ, пач.</t>
  </si>
  <si>
    <t>Заказ, шт</t>
  </si>
  <si>
    <t>Название</t>
  </si>
  <si>
    <t>Автор</t>
  </si>
  <si>
    <t>Серия</t>
  </si>
  <si>
    <t>ISBN</t>
  </si>
  <si>
    <t>Первый тираж</t>
  </si>
  <si>
    <t>Последний тираж</t>
  </si>
  <si>
    <t>EAN</t>
  </si>
  <si>
    <t>Кол-во cтр.</t>
  </si>
  <si>
    <t>Вес,
кг</t>
  </si>
  <si>
    <t>Формат</t>
  </si>
  <si>
    <t>Перепл.</t>
  </si>
  <si>
    <t>Заказано, шт</t>
  </si>
  <si>
    <t>Ниша</t>
  </si>
  <si>
    <t>Гриф</t>
  </si>
  <si>
    <t>Вид права</t>
  </si>
  <si>
    <t>Номер договора</t>
  </si>
  <si>
    <t>Начало действия</t>
  </si>
  <si>
    <r>
      <t xml:space="preserve">СКИДКА </t>
    </r>
    <r>
      <rPr>
        <b/>
        <sz val="12"/>
        <rFont val="Arial"/>
        <family val="2"/>
        <charset val="204"/>
      </rPr>
      <t>↓</t>
    </r>
  </si>
  <si>
    <t>И  Н  Ф  О  Р  М  А  Ц  И  Я     П  О     З  А  К  А  З  У</t>
  </si>
  <si>
    <t xml:space="preserve">Комментарий к заказу: </t>
  </si>
  <si>
    <t>Издательство</t>
  </si>
  <si>
    <t>!! никаким другим образом не модифицировать прайс, не менять его структуру, колонки и т.д.;</t>
  </si>
  <si>
    <t>В противном случае мы не гарантируем быструю и корректную обработку заказа!</t>
  </si>
  <si>
    <t>В прайс-листе работают стандартные возможности Excel для поиска информации:</t>
  </si>
  <si>
    <t>В конце работы Вы можете очиcтить файл заказа от лишних (незаказанных) позиций,</t>
  </si>
  <si>
    <t>а также сохранить его перед отправкой менеджеру.</t>
  </si>
  <si>
    <t>Желаем Вам приятной работы!</t>
  </si>
  <si>
    <t>Наш прайс-лист имеет довольно сложное устройство ввиду стремления издательства</t>
  </si>
  <si>
    <t>к повышению уровня обслуживания клиентов и обеспечению приёма Ваших заказов по прайсу.</t>
  </si>
  <si>
    <r>
      <t>файла прайс-листа.</t>
    </r>
    <r>
      <rPr>
        <sz val="14"/>
        <color indexed="10"/>
        <rFont val="Arial"/>
        <family val="2"/>
        <charset val="204"/>
      </rPr>
      <t xml:space="preserve"> В частности, просим Вас:</t>
    </r>
  </si>
  <si>
    <t>Поэтому, просим Вас ознакомиться с настоящей инструкцией и не нарушать целостности</t>
  </si>
  <si>
    <t>!! не удалять из прайса-листа и не добавлять вручную колонки и строки;</t>
  </si>
  <si>
    <t>!! вносить количества к заказу только в специально предназначенные колонки (они выделены желтым):</t>
  </si>
  <si>
    <r>
      <t xml:space="preserve">   </t>
    </r>
    <r>
      <rPr>
        <b/>
        <sz val="14"/>
        <color indexed="10"/>
        <rFont val="Arial"/>
        <family val="2"/>
        <charset val="204"/>
      </rPr>
      <t>«Заказ, штук»</t>
    </r>
    <r>
      <rPr>
        <sz val="14"/>
        <color indexed="10"/>
        <rFont val="Arial"/>
        <family val="2"/>
        <charset val="204"/>
      </rPr>
      <t xml:space="preserve">, </t>
    </r>
    <r>
      <rPr>
        <b/>
        <sz val="14"/>
        <color indexed="10"/>
        <rFont val="Arial"/>
        <family val="2"/>
        <charset val="204"/>
      </rPr>
      <t>«Заказ, пачек»</t>
    </r>
    <r>
      <rPr>
        <sz val="14"/>
        <color indexed="10"/>
        <rFont val="Arial"/>
        <family val="2"/>
        <charset val="204"/>
      </rPr>
      <t>, не вносите в них буквы и другую постороннюю информацию;</t>
    </r>
  </si>
  <si>
    <t xml:space="preserve">сэкономить место на Вашем компьютере, ускорить обработку вашего заказа в «Эксмо». </t>
  </si>
  <si>
    <t>его беспрепятственное прохождение по электронной почте,</t>
  </si>
  <si>
    <t xml:space="preserve">Удаление незаказанных позиций позволит, уменьшив размер получившегося файла, обеспечить </t>
  </si>
  <si>
    <t>&gt;0</t>
  </si>
  <si>
    <t>НДС, %</t>
  </si>
  <si>
    <t>поиск по колонкам и строкам (Ctrl-F), фильтры по всем колонкам прайс-листа: «Автор», «Серия» и т.д.</t>
  </si>
  <si>
    <t>Код товара</t>
  </si>
  <si>
    <t>Обложка</t>
  </si>
  <si>
    <t>Тип серии / СОВ</t>
  </si>
  <si>
    <t>Продающий текст</t>
  </si>
  <si>
    <t>Аннотация</t>
  </si>
  <si>
    <t>PDF-листалка</t>
  </si>
  <si>
    <t>Обложка 3D</t>
  </si>
  <si>
    <t>Видео</t>
  </si>
  <si>
    <t>Фото</t>
  </si>
  <si>
    <t>Тематика</t>
  </si>
  <si>
    <t>Сегмент (кратко)</t>
  </si>
  <si>
    <t>Ваш заказ, руб</t>
  </si>
  <si>
    <t>Заказ ИТОГО, шт</t>
  </si>
  <si>
    <t>Сезон продаж/акция</t>
  </si>
  <si>
    <t>Размер книги, мм</t>
  </si>
  <si>
    <t>Качество бумаги</t>
  </si>
  <si>
    <t>Редактор</t>
  </si>
  <si>
    <t>Полное имя автора</t>
  </si>
  <si>
    <t>Название на языке оригинала</t>
  </si>
  <si>
    <t>Издательский бренд</t>
  </si>
  <si>
    <t>Вид продукции</t>
  </si>
  <si>
    <t>5 - плотный картон</t>
  </si>
  <si>
    <t>3 - мягкий переплет</t>
  </si>
  <si>
    <t>7, 7Б, 7Бц, 7-инт - твердые переплеты</t>
  </si>
  <si>
    <r>
      <rPr>
        <b/>
        <sz val="12"/>
        <rFont val="Arial"/>
        <family val="2"/>
        <charset val="204"/>
      </rPr>
      <t>Переплет</t>
    </r>
    <r>
      <rPr>
        <sz val="12"/>
        <rFont val="Arial"/>
        <family val="2"/>
        <charset val="204"/>
      </rPr>
      <t xml:space="preserve"> -  в издательстве принято следующее условное обозначение видов перептов:</t>
    </r>
  </si>
  <si>
    <t>своих печатных изданий.</t>
  </si>
  <si>
    <t>Т.е. импринт (англ. imprint)  - подразделение издательства или бренд, под которым издательство выпускает некоторые из</t>
  </si>
  <si>
    <r>
      <rPr>
        <b/>
        <sz val="12"/>
        <rFont val="Arial"/>
        <family val="2"/>
        <charset val="204"/>
      </rPr>
      <t xml:space="preserve">Издательский бренд </t>
    </r>
    <r>
      <rPr>
        <sz val="12"/>
        <rFont val="Arial"/>
        <family val="2"/>
        <charset val="204"/>
      </rPr>
      <t>- название издательства, принадлежащего конгломерату.</t>
    </r>
  </si>
  <si>
    <r>
      <rPr>
        <b/>
        <sz val="12"/>
        <rFont val="Arial"/>
        <family val="2"/>
        <charset val="204"/>
      </rPr>
      <t>Издательство</t>
    </r>
    <r>
      <rPr>
        <sz val="12"/>
        <rFont val="Arial"/>
        <family val="2"/>
        <charset val="204"/>
      </rPr>
      <t xml:space="preserve"> - название издательства, указываемого в выходных данных книги.</t>
    </r>
  </si>
  <si>
    <r>
      <rPr>
        <b/>
        <sz val="12"/>
        <rFont val="Arial"/>
        <family val="2"/>
        <charset val="204"/>
      </rPr>
      <t>Вид продукции</t>
    </r>
    <r>
      <rPr>
        <sz val="12"/>
        <rFont val="Arial"/>
        <family val="2"/>
        <charset val="204"/>
      </rPr>
      <t xml:space="preserve"> - Книга, блокнот, календарь, карта, значок, сумка и т.д.</t>
    </r>
  </si>
  <si>
    <t>ШЛ - школьная литература</t>
  </si>
  <si>
    <t>ПРЛ - прикладная литература</t>
  </si>
  <si>
    <t>НПЛ - научно-популярная литература</t>
  </si>
  <si>
    <t>ДРЛ - детская развлекательная литература</t>
  </si>
  <si>
    <t>ВРЛ - взрослая развлекательная литература</t>
  </si>
  <si>
    <r>
      <rPr>
        <b/>
        <sz val="12"/>
        <rFont val="Arial"/>
        <family val="2"/>
        <charset val="204"/>
      </rPr>
      <t xml:space="preserve">Сегмент (кратко) </t>
    </r>
    <r>
      <rPr>
        <sz val="12"/>
        <rFont val="Arial"/>
        <family val="2"/>
        <charset val="204"/>
      </rPr>
      <t xml:space="preserve">- Краткое наименование сегмента, приятое по классификации в издательстве:
</t>
    </r>
  </si>
  <si>
    <t>(Информация обновляется ежемесячно)</t>
  </si>
  <si>
    <t>Новый год</t>
  </si>
  <si>
    <t>Психология (Эзотерика)</t>
  </si>
  <si>
    <t>Календари</t>
  </si>
  <si>
    <t>Бизнес год</t>
  </si>
  <si>
    <t>Школа</t>
  </si>
  <si>
    <t>Лето</t>
  </si>
  <si>
    <t>Детство</t>
  </si>
  <si>
    <t>Сад - Огород (Пост - Пасха)</t>
  </si>
  <si>
    <t>Дни здоровья</t>
  </si>
  <si>
    <t>Весна</t>
  </si>
  <si>
    <t>Основные виды сезонов/акций:</t>
  </si>
  <si>
    <r>
      <rPr>
        <b/>
        <sz val="12"/>
        <rFont val="Arial"/>
        <family val="2"/>
        <charset val="204"/>
      </rPr>
      <t>Сезон продаж/акция</t>
    </r>
    <r>
      <rPr>
        <sz val="12"/>
        <rFont val="Arial"/>
        <family val="2"/>
        <charset val="204"/>
      </rPr>
      <t xml:space="preserve"> - Выделение ассортимента, который участвует в федеральных акциях и пользуется сезонным спросом</t>
    </r>
  </si>
  <si>
    <r>
      <t xml:space="preserve">На основе этих серий формируются ассортиментные матрицы издательства. </t>
    </r>
    <r>
      <rPr>
        <i/>
        <sz val="11"/>
        <rFont val="Arial"/>
        <family val="2"/>
        <charset val="204"/>
      </rPr>
      <t>(Информация обновляется ежеквартально)</t>
    </r>
  </si>
  <si>
    <t>(высоколиквидные и с длинным жизненным циклов всех входящих в них книг).</t>
  </si>
  <si>
    <r>
      <rPr>
        <b/>
        <sz val="12"/>
        <rFont val="Arial"/>
        <family val="2"/>
        <charset val="204"/>
      </rPr>
      <t>Тип серии / СОВ</t>
    </r>
    <r>
      <rPr>
        <sz val="12"/>
        <rFont val="Arial"/>
        <family val="2"/>
        <charset val="204"/>
      </rPr>
      <t xml:space="preserve"> - Серии особого внимания издательства (СОВ)</t>
    </r>
  </si>
  <si>
    <t>Страт серия и Старт1 - стратегические проекты издательства, с высоким рекламным бюджетом</t>
  </si>
  <si>
    <r>
      <t>10- наименее ликвидная позиция.</t>
    </r>
    <r>
      <rPr>
        <i/>
        <sz val="11"/>
        <rFont val="Arial"/>
        <family val="2"/>
        <charset val="204"/>
      </rPr>
      <t xml:space="preserve">  (Информация обновляется еженедельно)</t>
    </r>
  </si>
  <si>
    <t xml:space="preserve">на основе всех суммарных отгрузок за последний месяц. Где 1 - наиболее ликвидная позиция, </t>
  </si>
  <si>
    <r>
      <rPr>
        <b/>
        <sz val="12"/>
        <rFont val="Arial"/>
        <family val="2"/>
        <charset val="204"/>
      </rPr>
      <t xml:space="preserve">Категория ликвидности </t>
    </r>
    <r>
      <rPr>
        <sz val="12"/>
        <rFont val="Arial"/>
        <family val="2"/>
        <charset val="204"/>
      </rPr>
      <t>- в издательстве используется 10-ти бальная шкала ликвидности, которая рассчитывается</t>
    </r>
  </si>
  <si>
    <t>Глоссарий прайс-листа.</t>
  </si>
  <si>
    <t>Уважаемые клиенты!</t>
  </si>
  <si>
    <t>Категория</t>
  </si>
  <si>
    <t>Книга</t>
  </si>
  <si>
    <t>ООО "Издательство АСТ"</t>
  </si>
  <si>
    <t>7БЦ</t>
  </si>
  <si>
    <t>16+</t>
  </si>
  <si>
    <t>Прайс</t>
  </si>
  <si>
    <t>Белония М, ООО</t>
  </si>
  <si>
    <t>Ссылка на обложку</t>
  </si>
  <si>
    <t>Стандарт</t>
  </si>
  <si>
    <t>Доп</t>
  </si>
  <si>
    <t>Редакция</t>
  </si>
  <si>
    <t>Возр. огран.</t>
  </si>
  <si>
    <t>АСТ наименование краткое</t>
  </si>
  <si>
    <t>ИНФО</t>
  </si>
  <si>
    <t>Ф.А.</t>
  </si>
  <si>
    <t>Цена прайса</t>
  </si>
  <si>
    <t>Возр. сегментация</t>
  </si>
  <si>
    <t>Серия (кратко)</t>
  </si>
  <si>
    <t>No</t>
  </si>
  <si>
    <t>Дата снятия запрета</t>
  </si>
  <si>
    <t>На скл пост</t>
  </si>
  <si>
    <r>
      <t xml:space="preserve">В </t>
    </r>
    <r>
      <rPr>
        <b/>
        <sz val="8"/>
        <color indexed="57"/>
        <rFont val="Arial"/>
        <family val="2"/>
        <charset val="204"/>
      </rPr>
      <t>зеленое</t>
    </r>
    <r>
      <rPr>
        <b/>
        <sz val="8"/>
        <rFont val="Arial"/>
        <family val="2"/>
        <charset val="204"/>
      </rPr>
      <t xml:space="preserve"> поле поставьте, пожалуйста, вашу скидку</t>
    </r>
  </si>
  <si>
    <t>При поставке заказанного товара, полное соответствие вашему заказу не может быть гарантировано по следующим параметрам:
 – стандарт;
 – ISBN;
 – EAN.</t>
  </si>
  <si>
    <r>
      <t xml:space="preserve">ИТОГО </t>
    </r>
    <r>
      <rPr>
        <b/>
        <sz val="8"/>
        <rFont val="Arial"/>
        <family val="2"/>
        <charset val="204"/>
      </rPr>
      <t>С УЧЕТОМ СКИДКИ</t>
    </r>
  </si>
  <si>
    <r>
      <rPr>
        <b/>
        <sz val="10"/>
        <color indexed="10"/>
        <rFont val="Arial"/>
        <family val="2"/>
        <charset val="204"/>
      </rPr>
      <t>Нов</t>
    </r>
    <r>
      <rPr>
        <b/>
        <sz val="10"/>
        <rFont val="Arial"/>
        <family val="2"/>
        <charset val="204"/>
      </rPr>
      <t xml:space="preserve"> / Доп</t>
    </r>
  </si>
  <si>
    <t>Департамент</t>
  </si>
  <si>
    <t>НПЛ</t>
  </si>
  <si>
    <t>138х212</t>
  </si>
  <si>
    <t>60x90/16</t>
  </si>
  <si>
    <t>бумага офсетная пухлая 65 Кама</t>
  </si>
  <si>
    <t>На собств.складе</t>
  </si>
  <si>
    <t>ДРЛ</t>
  </si>
  <si>
    <t>210х280</t>
  </si>
  <si>
    <t>60x84/8</t>
  </si>
  <si>
    <t>7-10</t>
  </si>
  <si>
    <t>507 Департамент Планета Детства</t>
  </si>
  <si>
    <t>0+</t>
  </si>
  <si>
    <t>ПРЛ</t>
  </si>
  <si>
    <t>125х200</t>
  </si>
  <si>
    <t>84x108/32</t>
  </si>
  <si>
    <t>6+</t>
  </si>
  <si>
    <t>ДЕТСКАЯ И ПОДРОСТКОВАЯ СОВРЕМЕННАЯ ЛИТЕРАТУРА (ДО 16 ЛЕТ)</t>
  </si>
  <si>
    <t>11-14</t>
  </si>
  <si>
    <t>Малыш(Художественная литература)</t>
  </si>
  <si>
    <t>ВРЛ</t>
  </si>
  <si>
    <t>бумага типографская пухлая 55</t>
  </si>
  <si>
    <t>509 Департамент Художественной литературы</t>
  </si>
  <si>
    <t>18+</t>
  </si>
  <si>
    <t>197х255</t>
  </si>
  <si>
    <t>84x108/16</t>
  </si>
  <si>
    <t>12+</t>
  </si>
  <si>
    <t>Жанры</t>
  </si>
  <si>
    <t>бумага офсетная 100</t>
  </si>
  <si>
    <t>бумага типографская пухлая 60</t>
  </si>
  <si>
    <t>ЗАРУБЕЖНАЯ КЛАССИЧЕСКАЯ ПРОЗА И ДРАМАТУРГИЯ</t>
  </si>
  <si>
    <t>4-6</t>
  </si>
  <si>
    <t>ЗАРУБЕЖНАЯ ОСТРОСЮЖЕТНАЯ ЛИТЕРАТУРА</t>
  </si>
  <si>
    <t>бумага офсетная пухлая 60 Кама</t>
  </si>
  <si>
    <t>ДЕТСКАЯ И ПОДРОСТКОВАЯ КЛАССИЧЕСКАЯ ХУДОЖЕСТВЕННАЯ ЛИТЕРАТУРА</t>
  </si>
  <si>
    <t>КЛАССИЧЕСКАЯ ХУДОЖЕСТВЕННАЯ ЛИТЕРАТУРА (4-10 ЛЕТ)</t>
  </si>
  <si>
    <t>0-3</t>
  </si>
  <si>
    <t>138х200</t>
  </si>
  <si>
    <t>60x84/16</t>
  </si>
  <si>
    <t>115х180</t>
  </si>
  <si>
    <t>76x100/32</t>
  </si>
  <si>
    <t>ПОПУЛЯРНАЯ ПСИХОЛОГИЯ</t>
  </si>
  <si>
    <t>бумага газетная пухлая 45</t>
  </si>
  <si>
    <t>162х210</t>
  </si>
  <si>
    <t>70x90/16</t>
  </si>
  <si>
    <t>ИНОСТРАННЫЕ ЯЗЫКИ</t>
  </si>
  <si>
    <t>Эксклюзивная классика</t>
  </si>
  <si>
    <t>ЭксклюзивКлассика</t>
  </si>
  <si>
    <t>Х</t>
  </si>
  <si>
    <t>Уценка</t>
  </si>
  <si>
    <t>ФАНТАСТИКА, ФЭНТЕЗИ, МИСТИКА</t>
  </si>
  <si>
    <t>бумага газетная 45</t>
  </si>
  <si>
    <t>Сова. Малыш (Обучающая и развивающая литература)</t>
  </si>
  <si>
    <t>Малыш(Обучающая и развивающая литература)</t>
  </si>
  <si>
    <t>РУССКАЯ СОВРЕМЕННАЯ ПРОЗА И ДРАМАТУРГИЯ</t>
  </si>
  <si>
    <t>162х235</t>
  </si>
  <si>
    <t>70x100/16</t>
  </si>
  <si>
    <t>РАЗВИТИЕ ЛИЧНОСТИ И САМОСОВЕРШЕНСТВОВАНИЕ</t>
  </si>
  <si>
    <t>УЧЕБНЫЕ ПОСОБИЯ И САМОУЧИТЕЛИ ИНОСТРАННЫХ ЯЗЫКОВ</t>
  </si>
  <si>
    <t>бумага офсетная 80</t>
  </si>
  <si>
    <t>бумага типографская 60</t>
  </si>
  <si>
    <t>Эксклюзив: Русская классика</t>
  </si>
  <si>
    <t>ЭксклюзивКласРус</t>
  </si>
  <si>
    <t>?4</t>
  </si>
  <si>
    <t>New</t>
  </si>
  <si>
    <t>?3</t>
  </si>
  <si>
    <t>?5</t>
  </si>
  <si>
    <t>БИОГРАФИИ. МЕМУАРЫ</t>
  </si>
  <si>
    <t>БИОГРАФИИ, МЕМУАРЫ</t>
  </si>
  <si>
    <t>бумага мелованная матовая 130</t>
  </si>
  <si>
    <t>бумага типографская 55</t>
  </si>
  <si>
    <t>РОССИЙСКАЯ ФАНТАСТИКА, ФЭНТЕЗИ, МИСТИКА</t>
  </si>
  <si>
    <t>РУССКАЯ КЛАССИЧЕСКАЯ ПРОЗА И ДРАМАТУРГИЯ</t>
  </si>
  <si>
    <t>Андреева Лилия Григорьевна</t>
  </si>
  <si>
    <t>ИЗДАТЕЛЬСТВО  "АСТ"</t>
  </si>
  <si>
    <t>.</t>
  </si>
  <si>
    <t>СЕНТИМЕНТАЛЬНАЯ ПРОЗА РОССИЙСКИХ АВТОРОВ</t>
  </si>
  <si>
    <t>Корпус</t>
  </si>
  <si>
    <t>СОВРЕМЕННАЯ ХУДОЖЕСТВЕННАЯ ЛИТЕРАТУРА (6-10 ЛЕТ)</t>
  </si>
  <si>
    <t>Узорова О.В.</t>
  </si>
  <si>
    <t>ШЛ</t>
  </si>
  <si>
    <t>УЧЕБНАЯ ЛИТЕРАТУРА ДЛЯ НАЧАЛЬНОЙ ШКОЛЫ (1-4 КЛ)</t>
  </si>
  <si>
    <t>РАЗВИТИЕ РЕБЕНКА И ПОДГОТОВКА К ШКОЛЕ (0-6 ЛЕТ)</t>
  </si>
  <si>
    <t>РАЗВИТИЕ РЕБЕНКА И ПОДГОТОВКА К ШКОЛЕ (4-6 ЛЕТ)</t>
  </si>
  <si>
    <t>ЗАРУБЕЖНАЯ ФАНТАСТИКА, ФЭНТЕЗИ, МИСТИКА</t>
  </si>
  <si>
    <t>Молодежная литература. Young Adult</t>
  </si>
  <si>
    <t>СЕНТИМЕНТАЛЬНАЯ ПРОЗА ЗАРУБЕЖНЫХ АВТОРОВ</t>
  </si>
  <si>
    <t>бумага офсетная 120</t>
  </si>
  <si>
    <t>ЗДОРОВЬЕ. ПОПУЛЯРНАЯ МЕДИЦИНА</t>
  </si>
  <si>
    <t>ПОПУЛЯРНАЯ И НЕТРАДИЦИОННАЯ МЕДИЦИНА. БЕРЕМЕННОСТЬ И РОДЫ. ЛЕЧЕБНАЯ КОСМЕТИКА И ЛЕЧЕБНОЕ ПИТАНИЕ. ДИЕТЫ. ЗДОРОВЫЙ ОБРАЗ ЖИЗНИ</t>
  </si>
  <si>
    <t>бумага офсетная 65</t>
  </si>
  <si>
    <t>ДЕТСКАЯ И ПОДРОСТКОВАЯ ПОЗНАВАТЕЛЬНАЯ ЛИТЕРАТУРА</t>
  </si>
  <si>
    <t>Батурина Анна Евгеньевна</t>
  </si>
  <si>
    <t>Ленинград ИД. Молодежная литература</t>
  </si>
  <si>
    <t>Шараева Елена Федоровна</t>
  </si>
  <si>
    <t>Прайм.Perevod</t>
  </si>
  <si>
    <t>511 Департамент Прикладная литература и межиздательские проекты</t>
  </si>
  <si>
    <t>ГУМАНИТАРНЫЕ НАУКИ</t>
  </si>
  <si>
    <t>Времена 2. Vita</t>
  </si>
  <si>
    <t>ИСКУССТВО. КУЛЬТУРА</t>
  </si>
  <si>
    <t>ЕСТЕСТВЕННЫЕ НАУКИ</t>
  </si>
  <si>
    <t>Веснина Галина Олеговна</t>
  </si>
  <si>
    <t>бумага книжная кремовая пухлая 60</t>
  </si>
  <si>
    <t>Дмитриева В.Г.</t>
  </si>
  <si>
    <t>ДЕТСКИЕ И ПОДРОСТКОВЫЕ РАСКРАСКИ И АКТИВИТИ (4 ЛЕТ И СТАРШЕ)</t>
  </si>
  <si>
    <t>ФИЛОСОФИЯ. ЛОГИКА. ЭТИКА. ЭСТЕТИКА</t>
  </si>
  <si>
    <t>ПУБЛИЦИСТИКА</t>
  </si>
  <si>
    <t>Молодежная литература. Комиксы</t>
  </si>
  <si>
    <t>Кинг С.</t>
  </si>
  <si>
    <t>Антропос</t>
  </si>
  <si>
    <t>ГУМАНИТАРНЫЕ ПРЕДМЕТЫ (1-4 КЛ)</t>
  </si>
  <si>
    <t>ЗАРУБЕЖНАЯ СОВРЕМЕННАЯ ПРОЗА И ДРАМАТУРГИЯ</t>
  </si>
  <si>
    <t>Демичев Владимир Константинович</t>
  </si>
  <si>
    <t>ИСКУССТВО И КУЛЬТУРА</t>
  </si>
  <si>
    <t>Горяева Ирина Валерьевна</t>
  </si>
  <si>
    <t>Lingua. Европейские языки</t>
  </si>
  <si>
    <t>Lingua. Восточные языки</t>
  </si>
  <si>
    <t>Neoclassic. Гамма</t>
  </si>
  <si>
    <t>Neoclassic. Омега</t>
  </si>
  <si>
    <t>Neoclassic. Дельта</t>
  </si>
  <si>
    <t>ОГИЗ. История</t>
  </si>
  <si>
    <t>Гайдель Екатерина Анатольевна</t>
  </si>
  <si>
    <t>Калинина Татьяна Сергеевна</t>
  </si>
  <si>
    <t>Тимакова Анастасия Сергеевна</t>
  </si>
  <si>
    <t>107х165</t>
  </si>
  <si>
    <t>70x90/32</t>
  </si>
  <si>
    <t>бумага офсетная НЕ ПУХЛАЯ 60 Кама</t>
  </si>
  <si>
    <t>РАСКРАСКИ И РИСОВАЛКИ</t>
  </si>
  <si>
    <t>Лицензии</t>
  </si>
  <si>
    <t>Паулан Александр Владимирович</t>
  </si>
  <si>
    <t>125х165</t>
  </si>
  <si>
    <t>70x108/32</t>
  </si>
  <si>
    <t>Король на все времена</t>
  </si>
  <si>
    <t>Кинг(нов)</t>
  </si>
  <si>
    <t>бумага книжная кремовая 60</t>
  </si>
  <si>
    <t>Корнилова Ольга Александровна</t>
  </si>
  <si>
    <t>ОГИЗ. Страноведение</t>
  </si>
  <si>
    <t>Ананьева Александра Андреевна</t>
  </si>
  <si>
    <t>РАЗВИТИЕ ДЕТЕЙ (0-3 ЛЕТ)</t>
  </si>
  <si>
    <t>КОМИКСЫ</t>
  </si>
  <si>
    <t>Клемешов Александр Анатольевич</t>
  </si>
  <si>
    <t>бумага офсетная 160</t>
  </si>
  <si>
    <t>128х200</t>
  </si>
  <si>
    <t>ИНОСТРАННЫЕ ЯЗЫКИ (1-4 КЛ)</t>
  </si>
  <si>
    <t>140х210</t>
  </si>
  <si>
    <t>Окошкина Евгения Владимировна</t>
  </si>
  <si>
    <t>НАУКИ О ЗЕМЛЕ</t>
  </si>
  <si>
    <t>СОВРЕМЕННАЯ ХУДОЖЕСТВЕННАЯ ЛИТЕРАТУРА (11-16 ЛЕТ)</t>
  </si>
  <si>
    <t>Кипрушева Ойли Олеговна</t>
  </si>
  <si>
    <t>Беднарская Ульяна Дмитриевна</t>
  </si>
  <si>
    <t>Вилли-Винки</t>
  </si>
  <si>
    <t>Достоевский Ф.М.</t>
  </si>
  <si>
    <t>КНИГИ ДЛЯ ЧТЕНИЯ НА ИНОСТРАННЫХ ЯЗЫКАХ</t>
  </si>
  <si>
    <t>Булычева Мария Геннадьевна</t>
  </si>
  <si>
    <t>ИГРЫ И ГОЛОВОЛОМКИ</t>
  </si>
  <si>
    <t>Времена 2. Переплёт. Культура</t>
  </si>
  <si>
    <t>Времена 2. Переплёт. История</t>
  </si>
  <si>
    <t>Николаева Мария Павловна</t>
  </si>
  <si>
    <t>Мартин Д.</t>
  </si>
  <si>
    <t>Бутузова Полина Алексеевна</t>
  </si>
  <si>
    <t>No sugar</t>
  </si>
  <si>
    <t>ДЕТСКАЯ ЛИТЕРАТУРА (0-3 ЛЕТ)</t>
  </si>
  <si>
    <t>ХУДОЖЕСТВЕННАЯ ЛИТЕРАТУРА ДЛЯ ДЕТЕЙ (0-3 ЛЕТ)</t>
  </si>
  <si>
    <t>Трухина Мария Антоновна</t>
  </si>
  <si>
    <t>Успенский Э.Н.</t>
  </si>
  <si>
    <t>Ильин Олег Сергеевич</t>
  </si>
  <si>
    <t>60x84/32</t>
  </si>
  <si>
    <t>АФОРИЗМЫ И ЦИТАТЫ. ФОЛЬКЛОР. МИФЫ</t>
  </si>
  <si>
    <t>ИСТОРИЧЕСКАЯ ПУБЛИЦИСТИКА</t>
  </si>
  <si>
    <t>Джейн А.</t>
  </si>
  <si>
    <t>Джейн Анна: мир любви</t>
  </si>
  <si>
    <t>Джейн Анна(мир любви)</t>
  </si>
  <si>
    <t>Нефедова Елизавета Александровна</t>
  </si>
  <si>
    <t>ДЕТСКАЯ ДОСУГОВАЯ ЛИТЕРАТУРА (4 ЛЕТ И СТАРШЕ)</t>
  </si>
  <si>
    <t>УВЛЕЧЕНИЯ, АКТИВНЫЕ ИГРЫ</t>
  </si>
  <si>
    <t>Горностаева Варвара Михайловна</t>
  </si>
  <si>
    <t>Свидлер Елена Викторовна</t>
  </si>
  <si>
    <t>Библиотека классики</t>
  </si>
  <si>
    <t>БиблКлассики</t>
  </si>
  <si>
    <t>Суворова Дарья Сергеевна</t>
  </si>
  <si>
    <t>Тетрадзе Елизавета Андреевна</t>
  </si>
  <si>
    <t>Сватовская Анна Станиславовна</t>
  </si>
  <si>
    <t>Брикса Ангелина Андреевна</t>
  </si>
  <si>
    <t>Букина Светлана Анатольевна</t>
  </si>
  <si>
    <t>Боярская Софья Дмитриевна</t>
  </si>
  <si>
    <t>Neoclassic: Расследование</t>
  </si>
  <si>
    <t>Расследование(Neo)</t>
  </si>
  <si>
    <t>Полная история страны</t>
  </si>
  <si>
    <t>ПолнИсторияСтраны</t>
  </si>
  <si>
    <t>Хемингуэй Э.</t>
  </si>
  <si>
    <t>Браун Д.</t>
  </si>
  <si>
    <t>Читаем Дэна Брауна!</t>
  </si>
  <si>
    <t>Браун(best/м)</t>
  </si>
  <si>
    <t>Терентьева Наталья Николаевна</t>
  </si>
  <si>
    <t>Альфа</t>
  </si>
  <si>
    <t>Д-пружина (мягкий)</t>
  </si>
  <si>
    <t>– От автора культовых романов «Зеленая миля», «Сияние» и «Институт».
– Стивен Кинг — один из самых популярных писателей современности. Его романы переведены на 44 языка, изданы в 80 странах и разошлись по свету тиражом свыше 400 000 000 экземпляров.
– Серия «Король на все времена» – полная коллекция знаменитых историй Стивена Кинга в твердом переплете.</t>
  </si>
  <si>
    <t>240х325</t>
  </si>
  <si>
    <t>70x100/8</t>
  </si>
  <si>
    <t>Демянчук Полина Николаевна</t>
  </si>
  <si>
    <t>Камю А.</t>
  </si>
  <si>
    <t>Малыш 0+</t>
  </si>
  <si>
    <t>КЛАССИЧЕСКАЯ ХУДОЖЕСТВЕННАЯ ЛИТЕРАТУРА (11 ЛЕТ И СТАРШЕ)</t>
  </si>
  <si>
    <t>Кулешова Ольга Викторовна</t>
  </si>
  <si>
    <t>Вильмонт Е.Н.</t>
  </si>
  <si>
    <t>Про жизнь и про любовь: Екатерина Вильмонт</t>
  </si>
  <si>
    <t>Гусева Анастасия Егоровна</t>
  </si>
  <si>
    <t>Вильмонт(лучшее/м)</t>
  </si>
  <si>
    <t>Гавердовская Татьяна Анатольевна</t>
  </si>
  <si>
    <t>ДЕТСКИЙ ДОСУГ</t>
  </si>
  <si>
    <t>– Приключенческий триллер от автора романов «Ангелы и демоны», «Инферно» и «Цифровая крепость»! Мировой бестселлер!
– Дэн Браун – американский писатель, мастер интеллектуальных триллеров, автор культового цикла о профессоре Лэнгдоне.
– Издание серии «Читаем Дэна Брауна!» – книги в мягкой обложке и удобном карманном формате!</t>
  </si>
  <si>
    <t>Шишонин А.Ю.</t>
  </si>
  <si>
    <t>Рябинина Елизавета Николаевна</t>
  </si>
  <si>
    <t>Лучшие сказки мира</t>
  </si>
  <si>
    <t>ЛучшиеСказкиМира</t>
  </si>
  <si>
    <t>Рыцарь Семи Королевств</t>
  </si>
  <si>
    <t>– Приквел знаменитой саги «Песнь льда и пламени».
– Книга вошла в основу одноименного сериала.
– Признанная классика жанра фэнтези для поклонников книг «Властелин колец» и «Ведьмак».</t>
  </si>
  <si>
    <t>Пирожкова Анастасия Евгеньевна</t>
  </si>
  <si>
    <t>АФОРИЗМЫ И ЦИТАТЫ.</t>
  </si>
  <si>
    <t>Алхимик</t>
  </si>
  <si>
    <t>Коэльо П.</t>
  </si>
  <si>
    <t>O Alquimista</t>
  </si>
  <si>
    <t>Изотова Арина Константиновна</t>
  </si>
  <si>
    <t>Селезнева Александра Андреевна</t>
  </si>
  <si>
    <t>Момент истины</t>
  </si>
  <si>
    <t>Богомолов В.</t>
  </si>
  <si>
    <t>Роман «Момент истины» («В августе 44-го») переиздавался множество раз суммарным тиражом в несколько миллионов экземпляров, был переведен на десятки языков и стал настоящим бестселлером. По книге снят одноименный фильм с Евгением Мироновым и Владиславом Галкиным в главных ролях.
История, рассказывающая о работе сотрудников СМЕРШ. Сюжет, построенный на богатом фактическом материале, держит в напряжении до последней страницы…</t>
  </si>
  <si>
    <t>Диккенс Ч.</t>
  </si>
  <si>
    <t>LAV. Темный роман</t>
  </si>
  <si>
    <t>LAV.ТемныйРоман</t>
  </si>
  <si>
    <t>(Уволен) Пьянова Александра Вадимовна</t>
  </si>
  <si>
    <t>Камышенкова Дарья Дмитриевна</t>
  </si>
  <si>
    <t>Лучшая детская книга</t>
  </si>
  <si>
    <t>ЛучшДетКнига</t>
  </si>
  <si>
    <t>5-6</t>
  </si>
  <si>
    <t>Толкин - творец Средиземья</t>
  </si>
  <si>
    <t>ТолкинТворецСредиземья</t>
  </si>
  <si>
    <t>Образовательные проекты</t>
  </si>
  <si>
    <t>Читаем сами без мамы</t>
  </si>
  <si>
    <t>ЧитаемБезМамы</t>
  </si>
  <si>
    <t>бумага книжная кремовая 55</t>
  </si>
  <si>
    <t>Драйзер Т.</t>
  </si>
  <si>
    <t>Миллер С.</t>
  </si>
  <si>
    <t>Promises and Pomegranates (Monsters &amp; Muses Book 1)</t>
  </si>
  <si>
    <t>Доктор Кэл Андерсон — врач мафии, беспристрастный человек с холодным сердцем. Но все меняется, когда он встречает Елену Риччи — дочь своего босса. Одна ночь, и Кэл понимает, что Елена изменила его навсегда. Разбудила. Вернула к жизни. 
Кэл готов пойти на все, чтобы заполучить девушку — даже помешать ее свадьбе с другим…</t>
  </si>
  <si>
    <t>Сердце доктора Кэла Андерсона давно замерзло. В тридцать два года он живет как робот, не зная чувств. Холодный бесстрастный ум делает его незаменимым помощником и врачом мафии. Его решения не подлежат сомнению…
Все меняется, когда в жизнь Кэла врывается Елена Риччи, двадцатилетняя дочь его босса.
Она давно любовалась бездушным доктором со стороны, пока не застала его в момент слабости… Одна ночь стирает границы между ними — Елена становится для Кэла не искушением, а необходимостью. Одержимостью. Он готов на все, чтобы ее получить, даже если это означает разрушить ее свадьбу с другим мужчиной...
Впервые оказавшись в ловушке с человеком из своих кошмаров, Елена пытается растопить его сердце. Но стоит ли ей рисковать своей жизнью ради тайн и страстей, которые навсегда изменят их судьбы?</t>
  </si>
  <si>
    <t>Тармашев С.С.</t>
  </si>
  <si>
    <t>Миры и войны Сергея Тармашева</t>
  </si>
  <si>
    <t>Тармашев(best)</t>
  </si>
  <si>
    <t>ИНОСТРАННЫЙ ЯЗЫК ДЛЯ ДЕТЕЙ (0-6 ЛЕТ)</t>
  </si>
  <si>
    <t>Долорес Клейборн</t>
  </si>
  <si>
    <t>DOLORES CLAIBORNE</t>
  </si>
  <si>
    <t>Одна из самых богатых жительниц острова Литл-Толл, Вера Донован, была найдена мертвой в собственном доме.
Все в городе уверены, что к смерти причастна ее экономка Долорес Клейборн, ведь она уже обвинялась в убийстве мужа двадцать лет назад. Однако тогда ее вина не была доказана…
Недоверие жителей к ней растет, и Долорес понимает, что пришло время раскрыть тайну из ее прошлого, которую она годами хранила в душе. 
Полная решимости, готовая вновь пережить страшные моменты той ночи, когда погиб ее муж, она начинает рассказ о самой темной стороне своей жизни…</t>
  </si>
  <si>
    <t>Лукьяненко С.В.</t>
  </si>
  <si>
    <t>Николаева Татьяна Алексеевна</t>
  </si>
  <si>
    <t>Лучшее от Пауло Коэльо (М)</t>
  </si>
  <si>
    <t>Коэльо(best/мяг)</t>
  </si>
  <si>
    <t>Подстрочник</t>
  </si>
  <si>
    <t>Дорман Олег</t>
  </si>
  <si>
    <t>Corpus.Подстрочник</t>
  </si>
  <si>
    <t>Продукция</t>
  </si>
  <si>
    <t>978-5-17-150057-3</t>
  </si>
  <si>
    <t>60x88/16</t>
  </si>
  <si>
    <t>ASE000000000866379</t>
  </si>
  <si>
    <t>http://cdn.eksmo.ru/v2/ASE000000000866379/COVER/cover1.jpg</t>
  </si>
  <si>
    <t>Corpus.Подстрочник Дорман Подстрочник</t>
  </si>
  <si>
    <t>– Проникновенный рассказ об одной удивительной жизни в XX веке.
– Лилианна Лунгина — талантливый переводчик, благодаря которому на русском языке заговорили персонажи книг Астрид Линдгрен.
– Погружение в мир советской культуры.
– Богатая речь, читать и слушать которую — особый вид удовольствия.</t>
  </si>
  <si>
    <t>Лилианна Лунгина — прославленный мастер литературного перевода. Благодаря ей русские читатели узнали “Малыша и Карлсона” и “Пеппи Длинныйчулок” Астрид Линдгрен, романы Гамсуна, Стриндберга, Бёлля, Сименона, Виана, Ажара. В детстве она жила во Франции, Палестине, Германии, а в начале тридцатых годов тринадцатилетней девочкой вернулась на родину, в СССР.
Жизнь этой удивительной женщины глубоко выразила двадцатый век. В ее захватывающем устном романе соединились хроника драматической эпохи и исповедальный рассказ о жизни души. М. Цветаева, В. Некрасов, Д. Самойлов, А. Твардовский, А. Солженицын, В. Шаламов, Е. Евтушенко, Н. Хрущев, А. Синявский, И. Бродский, А. Линдгрен — вот лишь некоторые, самые известные герои ее повествования, далекие и близкие спутники ее жизни, которую она согласилась рассказать перед камерой в документальном фильме Олега Дормана.</t>
  </si>
  <si>
    <t>Обещания и гранаты. Специальное издание</t>
  </si>
  <si>
    <t>978-5-17-163550-3</t>
  </si>
  <si>
    <t>ASE000000000880048</t>
  </si>
  <si>
    <t>http://cdn.eksmo.ru/v2/ASE000000000880048/COVER/cover1.jpg</t>
  </si>
  <si>
    <t>LAV.ТемныйРоман(цветной обрез)Миллер Обещания и гранаты.(Специальное издание)</t>
  </si>
  <si>
    <t>Собрать по кусочкам. Книга для тех, кто запутался, устал, перегорел</t>
  </si>
  <si>
    <t>Бек Марта</t>
  </si>
  <si>
    <t>New Psychology</t>
  </si>
  <si>
    <t>978-5-17-148859-8</t>
  </si>
  <si>
    <t>NewPsychology</t>
  </si>
  <si>
    <t>The Way of Integrity: Finding the Path to Your True Self</t>
  </si>
  <si>
    <t>ASE000000000859796</t>
  </si>
  <si>
    <t>http://cdn.eksmo.ru/v2/ASE000000000859796/COVER/cover1.jpg</t>
  </si>
  <si>
    <t>NewPsychology Бек Собрать по кусочкам. Книга для тех, кто запутался, устал, перегорел</t>
  </si>
  <si>
    <t>Ваша жизнь находится где-то в промежутке между неземным блаженством и полной катастрофой? Эта книга для тех, кого завело в тупик вечное стремление к успеху «с картинки». Тревога, апатия, бессонница, выгорание – эти и другие «аварийные сигналы» можно и нужно преодолеть!
Автор книги не просто объясняет, как ложные цели делают нас игрушкой современной культуры, но и помогает выбраться из синдрома «проживания чужой жизни»: стать целостными, уверенными в себе, в своих убеждениях и желаниях. Каких деталей в вашем внутреннем механизме не достает, чтобы совершить захватывающий полет к вершинам своего «я»? «Собрать по кусочкам» ответит на этот вопрос и подскажет, как устранить все неполадки!</t>
  </si>
  <si>
    <t>Марта Бек — один из самых известных коучей США и автор бестселлеров New York Times. Она получила докторскую степень по социологии в Гарварде. В течение 17 лет вела колонку в «O», The Oprah Magazine. Ее писательский талант высоко оценивают Опра Уинфри, Элизабет Гилберт, Джулия Кэмерон. Книги Марты Бек входят в список «50 великих книг по психологии».
Почему вы страдаете, зачем общаетесь с неприятными людьми, сохраняете травмирующие отношения, а в минуты отчаянья хватаетесь за негативные привычки? Все просто — вы потеряли себя. Это не вы, а некий образцовый гражданин, которого хотят видеть родители, супруги, работодатели, друзья. 
Марта Бек поможет вам стать более целостным, начать жить своей жизнью и перестать предавать себя. 
Упражнения, которые она предлагает, просты только на первый взгляд. Чтобы выполнить их, вам придется отправиться в настоящее духовное приключение. Будет нелегко, иногда страшно, а иногда больно. Но в итоге вы научитесь читать внутренние сигналы, будете меньше обманывать, в том числе и себя, увидите, чего на самом деле жаждете, а что культура продает вам.
Для кого книга
Для тех, кто потерял себя, запутался и не знает, как жить.
Для тех, кто ищет новые инструменты саморазвития, личностного и духовного роста.
Для тех, кто устал оправдывать чужие ожидания и хочет прожить более интересную и подлинную жизнь.
Для тех, кто ценит по-настоящему глубоких авторов.</t>
  </si>
  <si>
    <t>Альтернат. Враг за спиной</t>
  </si>
  <si>
    <t>Мирай М.</t>
  </si>
  <si>
    <t>NoSugar. Хиты Медины Мирай</t>
  </si>
  <si>
    <t>978-5-17-153888-0</t>
  </si>
  <si>
    <t>NoSugarХиты</t>
  </si>
  <si>
    <t>ASE000000000870303</t>
  </si>
  <si>
    <t>http://cdn.eksmo.ru/v2/ASE000000000870303/COVER/cover1.jpg</t>
  </si>
  <si>
    <t>NoSugarХиты Мирай Альтернат. Враг за спиной</t>
  </si>
  <si>
    <t>После серии атак, устроенных Хантером, и публичного разоблачения «Альтернат» больше не может работать в режиме секретности. Теперь компания, Тень и остальные ребята вынуждены не только бороться с монстрами, угрожающими безопасности простых людей, но и завоевывать доверие окружающих.
Зотис все ближе, а Тени предстоит решить: остаться с близкими и защитить их от новых угроз или отправиться домой, чтобы узнать, как спасти Курта.
В это же время внутри «Альтерната» растет недоверие. Даже затаившись, Хантер продолжает давить на ребят, заставляя их иначе взглянуть на происходящее и сомневаться не только в компании, но и друг в друге. Кому-то пора сбросить маски, ведь враг может оказаться ближе, чем они думают.</t>
  </si>
  <si>
    <t>Растения против зомби. Лужайка судьбы</t>
  </si>
  <si>
    <t>Чан Р., Тобин П.</t>
  </si>
  <si>
    <t>Plants vs Zombies. Графический роман</t>
  </si>
  <si>
    <t>978-5-17-147549-9</t>
  </si>
  <si>
    <t>Plants vs Zombies(Графич</t>
  </si>
  <si>
    <t>PLANTS VS. ZOMBIES VOLUME 8: LAWN OF DOOM HC</t>
  </si>
  <si>
    <t>ASE000000000863718</t>
  </si>
  <si>
    <t>http://cdn.eksmo.ru/v2/ASE000000000863718/COVER/cover1.jpg</t>
  </si>
  <si>
    <t>Plants vs Zombies(ГрафичРоман)Растения против зомби. Лужайка судьбы</t>
  </si>
  <si>
    <t>Графический роман по мотивам культовой игры «Plants vs. Zombies» — это красочный разнообразный мир растений и зомби, запутанные головоломки, а так же много юмора от авторов, для которых нашествие зомби — это праздник, а не катастрофа!
Хеллоуин! Новый коварный план Зомбосса! Древние артефакты! А так же ужасно забавные праздничные конкурсы в новой книге "Растения против зомби. Лужайка судьбы"</t>
  </si>
  <si>
    <t>Безумная шутка или зомбическое угощение?
Приближается Хэллоуин. Доктор Зомбосс разработал новый коварный план, но, чтобы его осуществить, ему нужно найти могущественный древний артефакт. С его помощью он собирается провести собственный праздник и захватить все лужайки Соседвилля! И пока Зомбосс занят поисками, Безумный Дейв, его племянница Патрисия, мастер в поедании хэллоуинских конфет Нейт Таймли и команда отважных озорных растений соревнуются с ордой зомби в ужасно забавных праздничных конкурсах!</t>
  </si>
  <si>
    <t>Большой атлас мира (в новых границах) Н</t>
  </si>
  <si>
    <t>Атлас универсальный</t>
  </si>
  <si>
    <t>978-5-17-168589-8</t>
  </si>
  <si>
    <t>АтласУниверсальный</t>
  </si>
  <si>
    <t>ASE000000000885005</t>
  </si>
  <si>
    <t>http://cdn.eksmo.ru/v2/ASE000000000885005/COVER/cover1.jpg</t>
  </si>
  <si>
    <t>АтласУниверсальный Большой атлас мира (в новых границах)</t>
  </si>
  <si>
    <t>Этот подробный, хорошо иллюстрированный атлас в наглядной и доступной форме дает читателю необходимые основы знаний по широкому кругу вопросов, касающихся устройства окружающего нас мира. Раздел «Земля во Вселенной» посвящён происхождению и эволюции нашей планеты, особенностям ее внутреннего и внешнего строения, обусловившим зарождение жизни на Земле. В разделе «Человек на Земле» в картографическом виде представлено многообразие народов, языков, религий, различных форм человеческой деятельности. Раздел «Политическое устройство мира» содержит обновлённые карты, а также самые важные систематизированные сведения обо всех независимых государствах мира. Россия представлена в новых границах: с Донецкой и Луганской Народными республиками, Запорожской и Херсонской областями, Республикой Крым и Севастополем. Атлас предназначен как для школьников, так и для всех, интересующихся устройством современного мира.</t>
  </si>
  <si>
    <t>Мой первый атлас мира с наклейками</t>
  </si>
  <si>
    <t>978-5-17-105712-1</t>
  </si>
  <si>
    <t>ASE000000000833546</t>
  </si>
  <si>
    <t>http://cdn.eksmo.ru/v2/ASE000000000833546/COVER/cover1.jpg</t>
  </si>
  <si>
    <t>АтласУниверсальный(НАКЛ)Мой первый атлас мира</t>
  </si>
  <si>
    <t>Открой атлас и соверши кругосветное путешествие по нашей планете. В середине книги размещен лист с наклейками животных - рассматривай атлас и наклеивай их на отмеченные места.
Побывай на всех континентах.
Познакомься с уникальным животным миром и яркими достопримечательностями. 
Запоминай названия океанов, морей, материков, стран и их столиц.
Надписи в атласе даны крупным шрифтом. Атлас рекомендуем детям от 4 лет. Ировые занятия с нашим атласом расширяют кругозор и словарный запас, тренируют память, внимание, наблюдательность, смекалку и творческие способности.</t>
  </si>
  <si>
    <t>Открой атлас и соверши кругосветное путешествие по нашей планете. В середине книги размещен лист с наклейками животных - рассматривай атлас и наклеивай их на отмеченные места.
Побывай на всех континентах.
Познакомься с уникальным животным миром и яркими достопримечательностями. 
Запоминай названия океанов, морей, материков, стран и их столиц.
Надписи в атласе даны крупным шрифтом. Атлас рекомендуем детям от 4 лет. Игровые занятия с нашим атласом расширяют кругозор и словарный запас, тренируют память, внимание, наблюдательность, смекалку и творческие способности.</t>
  </si>
  <si>
    <t>Чума</t>
  </si>
  <si>
    <t>978-5-17-164639-4</t>
  </si>
  <si>
    <t>ASE000000000881796</t>
  </si>
  <si>
    <t>http://cdn.eksmo.ru/v2/ASE000000000881796/COVER/cover1.jpg</t>
  </si>
  <si>
    <t>БиблКлассики Камю Чума</t>
  </si>
  <si>
    <t>Холодная хроника эпидемии чумы в курортном алжирском городке превращается в трагическую и пугающую притчу о смертельной опасности, пробуждающей в человеческой душе все лучшее — или худшее. И каждый встает перед выбором: бороться за жизнь, искать выход или смириться с господством чумы и неизбежной смертью.</t>
  </si>
  <si>
    <t>Гимнастика. Развиваем координацию. 3-5 лет</t>
  </si>
  <si>
    <t>Блокнот-тренажер на спирали</t>
  </si>
  <si>
    <t>978-5-17-182271-2</t>
  </si>
  <si>
    <t>БлокнотТренажерНаСпирали</t>
  </si>
  <si>
    <t>3-4</t>
  </si>
  <si>
    <t>ASE000000000895621</t>
  </si>
  <si>
    <t>http://cdn.eksmo.ru/v2/ASE000000000895621/COVER/cover1.jpg</t>
  </si>
  <si>
    <t>БлокнотТренажерНаСпирали Гимнастика. Развиваем координацию. 3-5 лет</t>
  </si>
  <si>
    <t>Представляем вашему вниманию сборник с заданиями для малышей 3–5 лет «Гимнастика. Развиваем координацию». В книгу входит 90 упражнений: лабиринты, нейродорожки, цепочки упражнений для рук и глаз, театр теней. Яркие картинки с милыми героями сразу привлекут внимание ребёнка! Малыш разовьёт мелкую моторику и скорость реакции. К этому сборнику будет полезно вернуться через некоторое время, чтобы повторно выполнить задания и снова потренировать межполушарное взаимодействие. Превратите тренировку мелкой моторики в творческую игру!</t>
  </si>
  <si>
    <t>«Гимнастика. Развиваем координацию. 3–5 лет» — сборник из 90 увлекательных упражнений для рук и глаз. Занимаясь по книге, ребёнок разовьёт мелкую моторику и скорость реакции. Также занятия по сборнику помогут малышу рисовать более ровные линии — это полезный навык для дальнейшего обучения письму. Превратите тренировку мелкой моторики в творческую игру.
Для дошкольного возраста.</t>
  </si>
  <si>
    <t>Игры для развития мозга. 5-7 лет</t>
  </si>
  <si>
    <t>978-5-17-182268-2</t>
  </si>
  <si>
    <t>ASE000000000895616</t>
  </si>
  <si>
    <t>http://cdn.eksmo.ru/v2/ASE000000000895616/COVER/cover1.jpg</t>
  </si>
  <si>
    <t>БлокнотТренажерНаСпирали Игры для развития мозга. 5-7 лет</t>
  </si>
  <si>
    <t>«Игры для развития мозга» — это полезный и занимательный тренажёр, который станет прекрасным подарком для детей 5–7 лет. Он превратит обучение в увлекательную игру! Внутри — множество лабиринтов, ребусов, игр со словами и цифрами и других головоломок. Каждое задание в занимательной форме помогает развитию логики и мышления. С помощью нашей книги малыши подготовятся к школе, разовьют творческие и интеллектуальные способности. А яркие картинки, отличное качество и удобная спираль, чтобы перелистывать страницы, — дополняют список причин, почему наш тренажёр станет одной из любимых развивающих книг ребёнка. 
Подарите маленькому читателю радость открытий, уверенность в своих силах и любовь к обучению!</t>
  </si>
  <si>
    <t>«Игры для развития мозга» — это полезный и занимательный тренажёр, направленный на улучшение аналитических способностей ребёнка. На 47 страницах множество лабиринтов, ребусов, игр со словами и цифрами и других головоломок. Каждое задание в увлекательной форме помогает развитию логики и мышления. Небольшой формат книги и спираль — страницы легко перелистывать — позволят брать тренажёр всегда с собой: в детский сад, в гости и даже в дорогу. А красочные иллюстрации точно не дадут скучать!
Для дошкольного возраста.</t>
  </si>
  <si>
    <t>Пишем правой и левой руками одновременно. 5-7 лет</t>
  </si>
  <si>
    <t>978-5-17-182250-7</t>
  </si>
  <si>
    <t>ASE000000000895617</t>
  </si>
  <si>
    <t>http://cdn.eksmo.ru/v2/ASE000000000895617/COVER/cover1.jpg</t>
  </si>
  <si>
    <t>БлокнотТренажерНаСпирали Пишем правой и левой руками одновременно. 5-7 лет</t>
  </si>
  <si>
    <t>Хотите, чтобы ребёнок быстрее освоил письмо и счёт, стал внимательнее и усидчивее?
Тогда тренажёр «Пишем правой и левой руками одновременно» — то, что нужно. Он превратит обучение в увлекательную игру! В книге ребёнка ждут необычные задания, которые нужно выполнять одновременно двумя руками. Это не только весело, но и чрезвычайно полезно: такие упражнения активируют оба полушария мозга, и тем самым развивают координацию, внимание, мышление и память. Каждая буква и цифра оформлена в виде прописей со стрелками, показывающими, как правильно выводить элементы. А яркие картинки, отличное качество и удобная спираль, чтобы перелистывать страницы, — дополняют список причин, почему наш тренажёр станет одной из любимых развивающих книг ребёнка. 
Подарите маленькому читателю радость открытий, уверенность в своих силах и любовь к обучению!</t>
  </si>
  <si>
    <t>«Пишем правой и левой руками одновременно» — это полезный и увлекательный тренажёр, направленный на межполушарное развитие мозга. Ребёнок будет рисовать, писать и выполнять штриховки сразу двумя руками, синхронизируя тем самым работу обоих полушарий мозга. Как результат — маленький читатель не только выучить буквы и цифры, но и станет более внимательным и усидчивым, улучшит память, мелкую моторику и координацию движений. Благодаря спирали страницы легко перелистывать. Небольшой формат позволяет брать тренажёр всегда с собой: в детский сад, в гости и даже в дорогу. А красочные иллюстрации точно не дадут скучать!
Для дошкольного возраста.</t>
  </si>
  <si>
    <t>Тренажёр для развития усидчивости. 5-7 лет</t>
  </si>
  <si>
    <t>978-5-17-182269-9</t>
  </si>
  <si>
    <t>ASE000000000895618</t>
  </si>
  <si>
    <t>http://cdn.eksmo.ru/v2/ASE000000000895618/COVER/cover1.jpg</t>
  </si>
  <si>
    <t>БлокнотТренажерНаСпирали Тренажёр для развития усидчивости. 5-7 лет</t>
  </si>
  <si>
    <t>Вашему ребёнку трудно долго сидеть за заданием? Он быстро отвлекается, теряет интерес или не доводит начатое до конца? Это абсолютно нормально для дошкольного возраста — и именно сейчас самое лучшее время бережно развивать усидчивость и концентрацию.
«Тренажёр для развития усидчивости» — это не просто сборник заданий, а продуманная система упражнений, которая поможет ребёнку постепенно учиться сосредотачиваться, работать самостоятельно и получать удовольствие от выполненной задачи.
В книге вы найдёте:
•   интеллектуальные таблицы,
•   игры со словами и цифрами,
•   шифровки,
•   лабиринты,
•   кроссворды и чайнворды, 
•   ребусы и множество других головоломок.
Ребёнок будет:
•   искать, дорисовывать, соединять и сравнивать,
•   выполнять задания шаг за шагом,
•   тренировать внимание и доводить начатое до конца.
А родители получат удобный инструмент, который поможет подготовить ребёнка к школе и развить важный навык — усидчивость.
Всего 10 минут занятий в день, и малыш станет более внимательным, уверенным и самостоятельным.
Подарите ребёнку полезную привычку учиться с интересом!</t>
  </si>
  <si>
    <t>«Тренажёр для развития усидчивости» — это сборник полезных и увлекательных заданий. Внутри — интеллектуальные таблицы, игры со словами и цифрами, шифровки и лабиринты, кроссворды, чайнворды, ребусы и множество других головоломок. Ребёнок не только улучшит умственные способности, но и будет учиться в креативной форме. Благодаря спирали страницы легко перелистывать. Небольшой формат позволяет брать тренажёр всегда с собой: в детский сад, в гости и даже в дорогу. А красочные иллюстрации точно не дадут скучать!
Для дошкольного возраста.</t>
  </si>
  <si>
    <t>Цифровая крепость</t>
  </si>
  <si>
    <t>978-5-17-013776-3</t>
  </si>
  <si>
    <t>DIGITAL FORTRESS</t>
  </si>
  <si>
    <t>AST000000000172234</t>
  </si>
  <si>
    <t>http://cdn.eksmo.ru/v2/AST000000000172234/COVER/cover1.jpg</t>
  </si>
  <si>
    <t>Браун(best/м)Цифровая крепость</t>
  </si>
  <si>
    <t>В этой книге Дэн Браун предлагает взломать еще один код — сверхсложный, таящий в себе опасность и угрозу для всего мира! 
Но... кто придумал этот код?
Чего он добивается?
Зачем вступил в безжалостную игру с Агентством национальной безопасности США?
Оружие загадочного врага — всего лишь набор символов и букв. 
За расшифровку берется лучший криптограф Америки Сьюзан Флетчер. 
И то, что она обнаруживает, ставит под угрозу не только важнейшие разработки спецслужб США, но и судьбы миллионов людей... 
С этой секунды на Сьюзан начинается настоящая охота...</t>
  </si>
  <si>
    <t>Новые стихи-болтушки для запуска речи</t>
  </si>
  <si>
    <t>Волкова Н., Кузечкин А.</t>
  </si>
  <si>
    <t>Раннее обучение</t>
  </si>
  <si>
    <t>978-5-17-157093-4</t>
  </si>
  <si>
    <t>Малинина Анастасия Юрьевна</t>
  </si>
  <si>
    <t>РаннОбучен</t>
  </si>
  <si>
    <t>ASE000000000873676</t>
  </si>
  <si>
    <t>http://cdn.eksmo.ru/v2/ASE000000000873676/COVER/cover1.jpg</t>
  </si>
  <si>
    <t>Букварь.Раннее обучение(тв)Новые стихи-болтушки для запуска речи</t>
  </si>
  <si>
    <t>Продолжение бестселлера "Стихи-болтушки, которые научат малыша говорить". Книга в игровой форме помогает маленьким молчунам разговориться. Стихи и задания к ним разработаны и написаны специально для этой книги с применением логопедических  техник, которые  в комплексе работают на запуск речи.
В Новых стихах-болтушках: новые стишки на договаривание слов и слогов, новые двигательные стишки, стишки-загадки, игры в стихах, развивающие речь и мышление, к каждому стишку — инструкция для родителей.
Взрослым удобно работать с книгой — к каждому стишку для родителей даны комментарии, задания и подсказки. Детям нравятся забавные стишки, игры и милейшие персонажи, созданные акварельной феей — художницей Еленой Баренбаум.
Занимайтесь с удовольствием! Удачи вам и вашему малышу!</t>
  </si>
  <si>
    <t>Продолжение бестселлера по запуску речи у малышей. Книга с новыми уникальными стихами и логопедическими заданиями. Это издание поможет ребёнку начать произносить первые слова и разговориться. Это не просто книга стихов для малышей — это пособие по развитию речи для самых маленьких. Стихи в этой книжке особенные — логопедические, игровые. Каждый стишок стимулирует речевую активность малыша и помогает прорабатывать звуки.</t>
  </si>
  <si>
    <t>Крутая дамочка, или Нежнее чем польская панна</t>
  </si>
  <si>
    <t>978-5-17-090993-3</t>
  </si>
  <si>
    <t>бумага газетная пухлая 42</t>
  </si>
  <si>
    <t>ASE000000000711917</t>
  </si>
  <si>
    <t>http://cdn.eksmo.ru/v2/ASE000000000711917/COVER/cover1.jpg</t>
  </si>
  <si>
    <t>Вильмонт(лучшее/м)Крутая дамочка, или Нежнее чем польская панна</t>
  </si>
  <si>
    <t>У каждого есть совй скелет в шкафу. Даже живя рядом с близкими людьми, нельзя быть уверенным на сто процентов, что они не скрывают маленький секрет или большую тайну... Семейные тайны, любовь, интриги — все это сплетено воедино.</t>
  </si>
  <si>
    <t>Блокадная книга</t>
  </si>
  <si>
    <t>Адамович А.М., Гранин Д.А.</t>
  </si>
  <si>
    <t>Военный дневник</t>
  </si>
  <si>
    <t>978-5-17-158491-7</t>
  </si>
  <si>
    <t>ВоенныйДневник</t>
  </si>
  <si>
    <t>ASE000000000875126</t>
  </si>
  <si>
    <t>http://cdn.eksmo.ru/v2/ASE000000000875126/COVER/cover1.jpg</t>
  </si>
  <si>
    <t>ВоенныйДневник Адамович/Гранин Блокадная книга</t>
  </si>
  <si>
    <t>Правда о войне безжалостна. Такую правду показали в своей «Блокадной книге» Алесь Адамович и Даниил Гранин, оба — участники Великой Отечественной войны.
«Блокадная книга» построена на дневниках и воспоминаниях свидетелей «ленинградского апокалипсиса». Авторы встречались и с простыми ленинградцами, пережившими блокаду, и с людьми, от которых зависело принятие решений. Так появилась первая народная книга о блокаде. В свое время выпуск этой книги был задержан цензурой – слишком неудобной оказалась блокадная правда.
После выхода книги на ее авторов обрушилась лавина писем: читатели благодарили Адамовича и Гранина за первую, настоящую книгу о блокаде. Эту книгу, представляющую собой яркое свидетельство времени, должен прочесть каждый.</t>
  </si>
  <si>
    <t>Нас время учило. Дети блокады</t>
  </si>
  <si>
    <t>Разумовский Л.С.</t>
  </si>
  <si>
    <t>978-5-17-184616-9</t>
  </si>
  <si>
    <t>ASE000000000897343</t>
  </si>
  <si>
    <t>http://cdn.eksmo.ru/v2/ASE000000000897343/COVER/cover1.jpg</t>
  </si>
  <si>
    <t>ВоенныйДневник Разумовский Нас время учило. Дети блокады</t>
  </si>
  <si>
    <t>Лев Разумовский — ленинградский скульптор, который в 17 лет ушел на фронт. В 43-м он был просто Левушкой: выросший в тепле и заботе, обожаемый младший сын и брат. На войне же для сослуживцев он оказался чужим: очкарик, еврей, «да и дурак, к тому же, потому что умные евреи, как известно, все устроились в тылу».
Доказывать, что ты человек и мужчина, пришлось словами и кулаками. Но на самом деле он стал мужчиной раньше — в блокаду, когда кончилось детство, и от него зависело выживание семьи. Пока хватало сил. А когда силы кончились, врач сказал матери: «Ваш сын не болен, он голоден. Если не случится чуда, жить ему три дня».
Чудо случилось. Потом был фронт, ранение, потеря руки и десять месяцев госпиталей. А потом — учеба в училище барона Штиглица и долгая жизнь художника. Сегодня его скульптуры хранятся в музеях по всему миру, а игрушки, придуманные им, знают и любят наши бабушки, родители и мы сами.
Эта книга — две повести, письма и рисунки человека, который выжил, потому что у него была воля.</t>
  </si>
  <si>
    <t>По ту сторону отражения. Музыкальный приворот</t>
  </si>
  <si>
    <t>978-5-17-137089-3</t>
  </si>
  <si>
    <t>ASE000000000857935</t>
  </si>
  <si>
    <t>http://cdn.eksmo.ru/v2/ASE000000000857935/COVER/cover1.jpg</t>
  </si>
  <si>
    <t>Джейн Анна(мир любви)Музыкальный приворот-2.По ту сторону отражения</t>
  </si>
  <si>
    <t>Кого выбрать: короля музыкальной сцены, любимца миллионов или скромного, тихого, но такого милого одногруппника?</t>
  </si>
  <si>
    <t>Любовные привороты сродни любовному суррогату и вряд ли смогут заменить настоящие чувства. Так Катрина считала раньше. Привороты, с помощью которых желаешь влюбить в себя не кого-нибудь, а известного рок-музыканта, приводят к одним лишь глупостям, странным ситуациям и даже к слезам. Так Катрина стала считать после эксперимента своей лучшей подруги. А теперь она вообще не думает о приворотах - сейчас Катрине очень хотелось бы разобраться в себе и понять, кого она любит: нежного и странного или скверного и знаменитого? А может быть, она любит их обоих или... одного и того же человека? И что ему (или все же им?) нужно от нее?</t>
  </si>
  <si>
    <t>1000 загадок</t>
  </si>
  <si>
    <t>Лысаков В.Г.</t>
  </si>
  <si>
    <t>Для детей и не только</t>
  </si>
  <si>
    <t>978-5-17-027263-1</t>
  </si>
  <si>
    <t>ДляДетейНеТолько</t>
  </si>
  <si>
    <t>AST000000000000475</t>
  </si>
  <si>
    <t>http://cdn.eksmo.ru/v2/AST000000000000475/COVER/cover1.jpg</t>
  </si>
  <si>
    <t>ДляДетей(и не только)1000 загадок</t>
  </si>
  <si>
    <t>Жизнь полна загадок и секретов. И мы с раннего детства пытаемся разгадать их. Эта книга поможет детям самим ответить на многие вопросы из жизни человека и природы, пополнить свой арсенал новой информацией о животных и растениях, интересными сведениями из географии, истории и литературы. Не забыты в нашей книге и ребята среднего школьного возрас-та. Для них предназначены главы «Загадки на сообразительность» и «Вопросы для эрудитов», которые могут быть использованы также учителями для проведе-ния школьных викторин и внеклассных занятий.</t>
  </si>
  <si>
    <t>Лекарство от всех болезней. Как активировать скрытые резервы молодости</t>
  </si>
  <si>
    <t>Доктор блогер</t>
  </si>
  <si>
    <t>978-5-17-122521-6</t>
  </si>
  <si>
    <t>ДокторБлогер</t>
  </si>
  <si>
    <t>ASE000000000850993</t>
  </si>
  <si>
    <t>http://cdn.eksmo.ru/v2/ASE000000000850993/COVER/cover1.jpg</t>
  </si>
  <si>
    <t>ДокторБлогер Шишонин Лекарство от всех болезней. Как активировать скрытые резервы молодости</t>
  </si>
  <si>
    <t>Почему не помогают таблетки? Почему вы годами ходите по врачам, а чувствуете себя по-прежнему плохо? Да просто потому, что ни одно лекарство не может вылечить  болезнь, пока организм сам не начнет сопротивляться заболеванию.  Книга известного врача Александра Шишонина – это подробный рассказ о том, как настроить организм на борьбу с болезнью, сохранить молодость и здоровье без лекарств, а также о том, какие медицинские заблуждения мешают навсегда избавиться от «неизлечимых» болезней.
 Редакция «АиФ. Здоровье»</t>
  </si>
  <si>
    <t>Как часто нам не хватает на себя времени или внимательного отношения к собственному здоровью! И при первых признаках недомогания мы начинаем снимать лекарствами симптомы, вместо того чтобы лечить причины заболевания.
Александр Шишонин предлагает авторскую методику решения проблем со здоровьем, профилактику хронических заболеваний и естественное омоложение организма. В книге вы узнаете, что нужно делать для того, чтобы запустить природные механизмы восстановления тканей и активировать скрытые резервы молодости, не прибегая к использованию таблеток.
В приложении, помимо полюбившейся уже всем гимнастики для шеи, вы найдете ряд иллюстрированных комплексов упражнений, направленных на конкретные проблемы, – для позвоночника, суставов, внутренних органов и даже для иммунитета!</t>
  </si>
  <si>
    <t>Бегущий в Лабиринте. Тотальная угроза</t>
  </si>
  <si>
    <t>Дэшнер Д., Ненов В.Н.</t>
  </si>
  <si>
    <t>Бегущий в лабиринте</t>
  </si>
  <si>
    <t>978-5-17-137347-4</t>
  </si>
  <si>
    <t>Дэшнер(КИНО!!)</t>
  </si>
  <si>
    <t>THE KILL ORDER</t>
  </si>
  <si>
    <t>ASE000000000858219</t>
  </si>
  <si>
    <t>http://cdn.eksmo.ru/v2/ASE000000000858219/COVER/cover1.jpg</t>
  </si>
  <si>
    <t>Дэшнер(КИНО!!/нов)Бегущий в Лабиринте-4.Тотальная угроза(2 изд.)</t>
  </si>
  <si>
    <t>- Приквел знаменитого цикла «Бегущий в лабиринте».
- Young adult антиутопия о постапокалиптическом будущем.
- Трилогия «Бегущий в лабиринте» мгновенно стала популярной и вошла в стонедельный список бестселлеров The New York Times, а в 2014 году по ней был выпущен фильм.</t>
  </si>
  <si>
    <t>За 13 лет до событий, происходящих в Лабиринте, на Землю обрушились потоки солнечной радиации, уничтожая на своем пути все живое…
Необратимые изменения климата привели к резкому потеплению.
Немногочисленные выжившие после катастрофы ютятся в палатках и жалких самодельных жилищах, прячась в лесах и горах.
В довершение всех бед, выпавших людям, правительство принимает решение о сокращении населения Америки, выпуская на волю смертельный, не до конца изученный вирус.
Юные Марк и Трина вместе со своими спутниками — отставным пилотом и бывшей военной медсестрой — пробираются по выжженным землям Северной Каролины в поисках лекарства от страшной заразы, неуклонно расползающейся по планете.</t>
  </si>
  <si>
    <t>Славянское язычество</t>
  </si>
  <si>
    <t>Артемов В.В.</t>
  </si>
  <si>
    <t>Жемчужины фольклора</t>
  </si>
  <si>
    <t>978-5-17-182319-1</t>
  </si>
  <si>
    <t>Козлова Элана Александровна</t>
  </si>
  <si>
    <t>ЖемчужиныФолклора</t>
  </si>
  <si>
    <t>ASE000000000895696</t>
  </si>
  <si>
    <t>http://cdn.eksmo.ru/v2/ASE000000000895696/COVER/cover1.jpg</t>
  </si>
  <si>
    <t>ЖемчужиныФолклора Артемов Славянское язычество</t>
  </si>
  <si>
    <t>Где еще вам доведется познакомиться с Перуном, Ладой и Мокошью? Когда удастся побывать на праздниках, имеющих столь глубокие и прочные корни, что «ни в сказке сказать, ни пером описать»? Или, может, вам захочется побольше узнать о народных обычаях и бытовых привычках наших предков?
Откройте книгу Владислава Артемова у окунитесь в загадочный, пугающий, яркий и необычный мир древних славян, их будней и праздников, их горя и радостей. Поверьте, путешествие по страницам «Славянского язычества» не оставит вас равнодушными!</t>
  </si>
  <si>
    <t>Индеец Российской империи. Дальнобойщик</t>
  </si>
  <si>
    <t>Злотников Р.В., Макаренков М.А.</t>
  </si>
  <si>
    <t>Злотников. Новая фантастика</t>
  </si>
  <si>
    <t>978-5-17-180892-1</t>
  </si>
  <si>
    <t>ЗлотниковНовФантастика</t>
  </si>
  <si>
    <t>ASE000000000894458</t>
  </si>
  <si>
    <t>http://cdn.eksmo.ru/v2/ASE000000000894458/COVER/cover1.jpg</t>
  </si>
  <si>
    <t>ЗлотниковНовФантастика Индеец Российской империи. Дальнобойщик</t>
  </si>
  <si>
    <t>– Первая книга новой трилогии «Индеец Российской империи».
– Жесткая криминальная драма с фантастическим элементом о том, какой могла бы быть жизнь на Аляске, останься она в составе Российской империи.
– Впервые в соавторстве с фантастом, автором романа «Объект “Фенрир”» Максимом Макаренковым. 
– Роман Валерьевич Злотников — известный российский писатель-фантаст, автор циклов «Землянин», «Генерал-адмирал», серии «Э.К.С.П.А.Н.С.И.Я.», обладатель литературных премий «Аэлита», «РосКон», «Интерпресскон» и других.</t>
  </si>
  <si>
    <t>Он считал себя храбрым индейским воином, но ему приходилось работать дальнобойщиком. Одна радость в жизни — подраться с белыми угнетателями, отомстить за века унижений коренных жителей Аляски.
После очередного загула он привычно заснул в «обезьяннике» в офисе шерифа, глядя на звездно-полосатый флаг… А проснулся в околотке. И вроде бы Аляска на месте, и город за окном тот же самый. Вот только флаг тут с двуглавым орлом, на стене — портрет мужчины в короне, а копа следует называть «ispravnik».
Конечно же, это злые духи его наказали, наслали морок! Или нет? Так или иначе, теперь ему предстоит отыскать дорогу в тот мир, где все знакомо и просто.</t>
  </si>
  <si>
    <t>Модерн. История стиля</t>
  </si>
  <si>
    <t>Сарабьянов Д.В.</t>
  </si>
  <si>
    <t>История и наука Рунета. Лекции</t>
  </si>
  <si>
    <t>978-5-17-186708-9</t>
  </si>
  <si>
    <t>История&amp;НаукаРунета(Лекци</t>
  </si>
  <si>
    <t>ASE000000000898802</t>
  </si>
  <si>
    <t>http://cdn.eksmo.ru/v2/ASE000000000898802/COVER/cover1.jpg</t>
  </si>
  <si>
    <t>История&amp;НаукаРунета(Лекции)Сарабьянов Модерн. История стиля</t>
  </si>
  <si>
    <t>Дмитрий Сарабьянов (1923–2013) — советский и российский искусствовед, специалист по истории русского и советского изобразительного искусства. 
Книга «Модерн. История стиля» — посвящена стилю, получившему распространение в искусстве последних десятилетий XIX и в начале XX века в большинстве стран Европы и Америки. Наиболее полно он проявился в архитектуре и в прикладных искусствах, но также охватил и изобразительные искусства — живопись, графику, скульптуру. Рассматривая основные этапы развития стиля, его социальные и художественные предпосылки, автор намечает три этапа развития модерна: ранний (80-е годы), зрелый (90-е годы) и поздний (начало XX века); и дает анализ, в какой стране и в каких видах искусства наиболее полно проявлялся стиль модерн на каждом из этих этапов. 
Наследие модерна разнообразно и многослойно: оно включает не только неоспоримые ценности и подлинные художественные открытия, но и отражает неразрешенные противоречия, смятение перед жизненными трудностями и социальными изменениями.</t>
  </si>
  <si>
    <t>Календарь развития ребёнка от рождения до 3 лет "Здравствуй, мама!"</t>
  </si>
  <si>
    <t>Гамалеева Н.В.</t>
  </si>
  <si>
    <t>Календарь</t>
  </si>
  <si>
    <t>Листовые</t>
  </si>
  <si>
    <t>978-5-17-184833-0</t>
  </si>
  <si>
    <t>Хроленко Дарья Алексеевна</t>
  </si>
  <si>
    <t>ASE000000000897526</t>
  </si>
  <si>
    <t>http://cdn.eksmo.ru/v2/ASE000000000897526/COVER/cover1.jpg</t>
  </si>
  <si>
    <t>Календарь-планер «Здравствуй, мама!» это:
•   весь мир малыша у вас под рукой: фиксируйте достижения, контакты врачей и важные даты в один клик... то есть в один штрих карандашом
•   заметки просто хорошей мамы: помогут проживать активное родительство без стресса, превращая быт в семейные традиции
•   ваш личный архив первых побед и навигатор по будням материнства
•   ваш первый совместный путь — от первого кабачка до большой дружбы: сохраните историю взросления, которую ваш ребёнок прочитает спустя… лет 20</t>
  </si>
  <si>
    <t>Детство пролетает быстро, а активное родительство длится всего 20 лет. Наш календарь-планер создан для того, чтобы эти годы не превратились в «день сурка». Повесьте его на стену — и у вас всегда под рукой место для фиксации первых шагов, важных заметок и ваших чувств. Это будущая семейная реликвия, которую вы передадите своему уже взрослому ребёнку как символ вашей любви и заботы.</t>
  </si>
  <si>
    <t>978-5-17-078669-5</t>
  </si>
  <si>
    <t>AST000000000121042</t>
  </si>
  <si>
    <t>http://cdn.eksmo.ru/v2/AST000000000121042/COVER/cover1.jpg</t>
  </si>
  <si>
    <t>Кинг(нов)Долорес Клейборн</t>
  </si>
  <si>
    <t>– От автора культовых романов «Зеленая миля», «Сияние» и «Институт».
– Журнал Таймс включил вышедшую в 1995 году экранизацию, с Кэти Бейтс в главной роли, в число десяти лучших фильмов по Стивену Кингу.
– Стивен Кинг — один из самых популярных писателей современности. Его романы переведены на 44 языка, изданы в 80 странах и разошлись по свету тиражом свыше 400 000 000 экземпляров.
– Серия «Король на все времена» – полная коллекция знаменитых историй Стивена Кинга в твердом переплете.</t>
  </si>
  <si>
    <t>Роза Марена</t>
  </si>
  <si>
    <t>978-5-17-093729-5</t>
  </si>
  <si>
    <t>Rose Madder</t>
  </si>
  <si>
    <t>ASE000000000719509</t>
  </si>
  <si>
    <t>http://cdn.eksmo.ru/v2/ASE000000000719509/COVER/cover1.jpg</t>
  </si>
  <si>
    <t>Кинг(нов)Роза Марена</t>
  </si>
  <si>
    <t>Четырнадцать лет Рози Дэниэльс была замужем за тираном-полицейским. В один прекрасный день она решила — хватит. Но муж считал иначе: как охотник травит добычу, так он преследовал ее, мало-помалу сходя с ума от ненависти.
И тогда Рози, спасая свою жизнь, ушла в воображаемый мир, где стала совсем другой женщиной — Розой Мареной.
А погоня продолжалась...</t>
  </si>
  <si>
    <t>Говорящий русско-китайский словарик в картинках</t>
  </si>
  <si>
    <t xml:space="preserve">Макк Елена </t>
  </si>
  <si>
    <t>Китайский язык: раннее обучение</t>
  </si>
  <si>
    <t>978-5-17-170322-6</t>
  </si>
  <si>
    <t>КитайЯзРаннееОбучение</t>
  </si>
  <si>
    <t>ASE000000000886274</t>
  </si>
  <si>
    <t>http://cdn.eksmo.ru/v2/ASE000000000886274/COVER/cover1.jpg</t>
  </si>
  <si>
    <t>КитайЯзРаннееОбучение Говорящий русско-китайский словарик в картинках</t>
  </si>
  <si>
    <t>Мечтаете, чтобы ваш ребёнок выучил китайский язык и не знаете с чего начать? Елена Макк, основатель онлайн-академии китайского языка, подготовила комплект «говорящих» книг-тренажёров, которые помогут легко и просто начать обучение с нуля. В комплект входят прописи для тренировки графических навыков и словарик для изучения первых слов. «Говорящий русско-китайский словарик в картинках» поможет выучить более 600 слов по основным темам: тело, дом, еда, профессии, цвета, формы и размеры, мир вокруг и др. Сочетание ярких образов и аудио по QR-кодам стимулирует стойкий интерес к занятиям и обеспечит лучшее запоминание.
Сделайте первый шаг в увлекательный мир необычного языка и культуры!</t>
  </si>
  <si>
    <t>«Говорящий русско-китайский словарик в картинках» — лучший помощник в изучении китайского языка. Автор книги Елена Макк — создатель Академии китайского языка — собрала 600 самых распространённых слов по 30 базовым темам: вежливые слова, цифры, еда и напитки, одежда, транспорт и другие. Красочные иллюстрации и озвучка слов по QR-кодам поможет легко и быстро освоить первые слова и потренировать произношение. Для комплексного изучения рекомендуем дополнить занятие по китайским прописям Елены Макк.
Для начального образования.</t>
  </si>
  <si>
    <t>100 головоломок для малышей</t>
  </si>
  <si>
    <t>Книжка в кармашек</t>
  </si>
  <si>
    <t>978-5-17-174790-9</t>
  </si>
  <si>
    <t>КнКармашек</t>
  </si>
  <si>
    <t>ASE000000000889572</t>
  </si>
  <si>
    <t>http://cdn.eksmo.ru/v2/ASE000000000889572/COVER/cover1.jpg</t>
  </si>
  <si>
    <t>КнКармашек 100 головоломок для малышей</t>
  </si>
  <si>
    <t>«100 головоломок для малышей» — умные игры в любом месте!  
Как увлечь малыша с пользой? Развивающая книжка «100 головоломок для малышей» из серии «Книжка в кармашек» — это компактный помощник для весёлого обучения в дороге, на прогулке или дома! 
Что внутри?
•   100 интересных головоломок для логики, внимания и памяти; 
•   разнообразные задания: лабиринты, загадки, бродилки и многое другое; 
•   яркие иллюстрации;
•   компактный формат.
С помощью этой книги ребёнок: 
•   развивает мышление и логику;
•   улучшает внимание и концентрацию;
•   проводит время с пользой в любой ситуации. 
Захватите с собой умные развлечения — заказывайте «100 головоломок для малышей» прямо сейчас!</t>
  </si>
  <si>
    <t>«100 головоломок для малышей» — увлекательный сборник заданий удобного карманного формата. Он поможет ребёнку развить логическое мышление, внимание, память и воображение в игровой форме. Лабиринты, загадки, поиск отличий и другие весёлые упражнения сделают обучение интересным и полезным. 
Для дошкольного возраста.</t>
  </si>
  <si>
    <t>Россия, которую мы...-2</t>
  </si>
  <si>
    <t>Панфилов В.С.</t>
  </si>
  <si>
    <t>Коллекция.</t>
  </si>
  <si>
    <t>978-5-17-168742-7</t>
  </si>
  <si>
    <t>Коллекция</t>
  </si>
  <si>
    <t>ASE000000000885160</t>
  </si>
  <si>
    <t>http://cdn.eksmo.ru/v2/ASE000000000885160/COVER/cover1.jpg</t>
  </si>
  <si>
    <t>Коллекция Панфилов Россия, которую мы...-2 (ИДЛенинград)</t>
  </si>
  <si>
    <t>– Коллекционное издание, в которое вошли сразу четыре романа фантастического цикла: «Юность», «Университеты», «Дипломная работа» и «Госэкзамен».
– Альтернативная история с попаданческим элементом: герой проходит путь взросления в мире на рубеже XIX и XX веков, причем его решения постепенно начинают влиять на политическое будущее империи.
– Книга работает одновременно как приключенческая сага, роман взросления и историческая хроника. Здесь есть и российская глубинка, и университетская среда, и большая политика, и дальние территории имперского мира, включая Африку и англо-бурскую войну, и житейско-романтическая линия.
– Василий Панфилов — современный российский писатель-фантаст, наиболее известный по циклу «Улан».
– Серия «Коллекция» — увесистые тома толщиной с ладонь, не менее тысячи страниц в каждом, отпечатанные на отличной бумаге в твердом переплете и прекрасном оформлении.</t>
  </si>
  <si>
    <t>Больше всего он хочет — неба! Взлететь и, как когда-то, в редких просыпающихся воспоминаниях о прежней жизни, парить, чувствуя восторг от свободного падения, от вида земли с высоты птичьего полета, от ощущения свободы! Но когда твой личный враг — самодержец всероссийский, когда власти выписывают «волчий билет», запрещающий учебу в Российской империи, когда церковь вот-вот объявит анафему, жить становится очень непросто! Уехав от проблем в Африку, он попадает в самое начало англо-бурской, и, хотя воевать не хочет, обстоятельства оказываются сильнее. Оказавшись на войне, он одним своим присутствием меняет реальность, а потом, взлетев в небо, ломает реальность о колено! Завоеванная Родезия присоединяется к Южно-Африканскому Союзу, и это, черт подери, русское государство! Ну или точнее — русскоговорящее… потому что Одессы там — через край! Да и вообще, кому какое дело до национальности?!
Всё непросто… но есть свое государство, где в парламенте заседают социалисты и националисты, спорящие насмерть и подчас — буквально! Но мало завоевать, завоеванное нужно удержать. С Британией подписан не мир, но — перемирие, и к войне готовятся обе стороны. В ход идет террор и шантаж, и аферы… и боже мой, какие это аферы! Перекраивается карта мира, и уже понятно — ничего не будет так, как раньше. В том числе и в Российской империи…</t>
  </si>
  <si>
    <t>СМЕРШ XVIII</t>
  </si>
  <si>
    <t>Дашко Д.Н.</t>
  </si>
  <si>
    <t>Коллекция. Военная фантастика</t>
  </si>
  <si>
    <t>978-5-17-185707-3</t>
  </si>
  <si>
    <t>КоллекцияВоенФантастика</t>
  </si>
  <si>
    <t>ASE000000000888401</t>
  </si>
  <si>
    <t>http://cdn.eksmo.ru/v2/ASE000000000888401/COVER/cover1.jpg</t>
  </si>
  <si>
    <t>КоллекцияВоенФантастика Дашко СМЕРШ XVIII(ИДЛенинград)</t>
  </si>
  <si>
    <t>– Сборник первых двух книг цикла «СМЕРШ XVIII»: «Мы из Тайной канцелярии» и «Щитом и мечом». 
– Россия, 1735 год — эпоха бироновщины, доносов и дворцовых заговоров. Молодой дворянин Елисеев поступает в Тайную канцелярию и быстро понимает: за каждым делом — будь то убийство монастырского настоятеля или уличное ограбление — тянутся нити к самым влиятельным людям империи. Читателя ждет захватывающий исторический детектив о том, как делался сыск в эпоху, когда слово доносчика весило больше любых улик.
– Дмитрий Дашко — автор циклов «Гвардеец», «Штрафники 2017», «Зона Икс».
– «Коллекция» — это увесистые тома толщиной с ладонь, не менее тысячи страниц в каждом, отпечатанные на отличной бумаге в твердом переплете и прекрасном оформлении.</t>
  </si>
  <si>
    <t>1735 год, пресловутая «бироновщина». Восемнадцатилетний дворянин Елисеев начинает свою карьеру в Тайной канцелярии. Умному, честолюбивому и умеющему за себя постоять юноше не по душе бумажная рутина службы, и фортуна даёт ему шанс проявить себя.
Помощь приходит, откуда и подумать было нельзя. К нему, в век восемнадцатый, попадает его потомок из рода Елисеевых.
Вместе они составят отличный детективный тандем и смогут распутать дела любой сложности, а, как известно, в восемнадцатом веке преступлений совершалось не меньше нашего.</t>
  </si>
  <si>
    <t>ТРИЗ. Как решить любую проблему</t>
  </si>
  <si>
    <t>Коротко и ясно</t>
  </si>
  <si>
    <t>978-5-17-162171-1</t>
  </si>
  <si>
    <t>КороткоЯсно</t>
  </si>
  <si>
    <t>ASE000000000878837</t>
  </si>
  <si>
    <t>http://cdn.eksmo.ru/v2/ASE000000000878837/COVER/cover1.jpg</t>
  </si>
  <si>
    <t>КороткоЯсно(тв)ТРИЗ. Как решить любую проблему</t>
  </si>
  <si>
    <t>Незаменимая книга для желающих развить свою креативность и научиться решать нестандартные задачи. Теория решения изобретательских задач - это инновационный подход к решению любых проблем. Для вас больше не будет неразрешимых задач, а будут только новые интересные возможности!</t>
  </si>
  <si>
    <t>Эта книга незаменима для всех,  кто хочет развить свою креативность и научиться решать нестандартные задачи. Теория решения изобретательских задач - это инновационный подход к решению любых проблем. Для вас больше не будет неразрешимых задач, а будут только новые интересные возможности!</t>
  </si>
  <si>
    <t>Многоразовые наклейки: собери пазл! Котёнок Котэ в городе</t>
  </si>
  <si>
    <t>Котенок Котэ: многоразовые наклейки</t>
  </si>
  <si>
    <t>978-5-17-170038-6</t>
  </si>
  <si>
    <t>бумага мелованная матовая 90</t>
  </si>
  <si>
    <t>КотКотэ:многоразНакл</t>
  </si>
  <si>
    <t>ASE000000000885979</t>
  </si>
  <si>
    <t>http://cdn.eksmo.ru/v2/ASE000000000885979/COVER/cover1.jpg</t>
  </si>
  <si>
    <t>КотенокКотэ(НАКЛ)Котёнок Котэ в городе. Многоразовые наклейки: собери пазл!</t>
  </si>
  <si>
    <t>Эта увлекательная книга с яркими пазлами-наклейками и интересными заданиями создана специально для маленьких поклонников мультфильма «Котёнок Котэ»! 
Внутри тебя ждут любимые персонажи, интересные и разнообразные задания, которые помогут развить внимание, логику, творческое мышление и мелкую моторику. Ты сможешь дополнить картинку наклейками самостоятельно.</t>
  </si>
  <si>
    <t>Котёнок Котэ и его друзья уже ждут тебя, чтобы начать увлекательное путешествие по городу и его окрестностям! Скорее открывай книгу, выполняй интересные задания и дополняй наклейками картинки!</t>
  </si>
  <si>
    <t>978-5-17-088361-5</t>
  </si>
  <si>
    <t>ASE000000000703545</t>
  </si>
  <si>
    <t>http://cdn.eksmo.ru/v2/ASE000000000703545/COVER/cover1.jpg</t>
  </si>
  <si>
    <t>Коэльо(best/мяг)Алхимик</t>
  </si>
  <si>
    <t>— Стильное издание легендарного философского романа «Алхимик»!
— Пауло Коэльо — один из самых любимых и читаемых писателей в мире.
— Книги Пауло Коэльо переведены на 81 язык, а общий тираж составляет 225 000 000 экземпляров.
— В 2006 году Пауло Коэльо стал Послом Мира ООН.</t>
  </si>
  <si>
    <t>"Алхимик" — самый известный роман бразильского писателя Пауло Коэльо, любимая книга миллионов людей во всем мире. В юности люди не боятся мечтать, все кажется им возможным. Но проходит время, и таинственная сила принимается им внушать, что их желания неосуществимы.
"Добиться воплощения Своей Судьбы — вот единственная подлинная обязанность человека..." — утверждает Пауло Коэльо.
Этот, ставший культовым, роман-притча способен изменить жизнь своих читателей.</t>
  </si>
  <si>
    <t>Испанские легенды. Уровень 1</t>
  </si>
  <si>
    <t>Легко читаем по-испански</t>
  </si>
  <si>
    <t>978-5-17-150476-2</t>
  </si>
  <si>
    <t>ЛегкоЧитаем.Исп.</t>
  </si>
  <si>
    <t>ASE000000000866795</t>
  </si>
  <si>
    <t>http://cdn.eksmo.ru/v2/ASE000000000866795/COVER/cover1.jpg</t>
  </si>
  <si>
    <t>ЛегкоЧитаем.Исп.(уровень 1).Испанские легенды.(нов)</t>
  </si>
  <si>
    <t>Своеобразие любого языка и культуры наиболее полно проявляется в народном творчестве. Благодаря данному пособию изучение испанского языка будет не только полезным, но и увлекательным.
Книга содержит двенадцать испанских и латиноамериканских легенд на разные сюжеты. Все тексты адаптированы, сопровождаются комментариями и упражнениями на понимание прочитанного с ответами. В конце книги помещен небольшой испанско-русский словарь.
Пособие предназначается для начинающих изучать испанский язык (уровень 1 – для начинающих A1-A2). Небольшой формат издания позволяет читать тексты как дома, так и в поездке.</t>
  </si>
  <si>
    <t>Лео и Тиг. Игры и загадки</t>
  </si>
  <si>
    <t>Лео и Тиг (КИНО)</t>
  </si>
  <si>
    <t>978-5-17-182986-5</t>
  </si>
  <si>
    <t>ЛеоТиг(КИНО)</t>
  </si>
  <si>
    <t>ASE000000000896186</t>
  </si>
  <si>
    <t>http://cdn.eksmo.ru/v2/ASE000000000896186/COVER/cover1.jpg</t>
  </si>
  <si>
    <t>ЛеоТиг(КИНО)Игры и загадки</t>
  </si>
  <si>
    <t>Лео и Тиг ждут тебя, чтобы отправиться в увлекательное путешествие по миру лабиринтов, игр и загадок. В этом путешествии ты познакомишься с шустрой и весёлой лаской Милой, кокеткой рысью Редьярой, мудрым медведем Мапой Пандига и другими зверятами. Не медли, хватай карандаши, фломастеры, смекалку и вперёд, навстречу приключениям!</t>
  </si>
  <si>
    <t>Лео и Тиг. Игры и лабиринты</t>
  </si>
  <si>
    <t>978-5-17-182985-8</t>
  </si>
  <si>
    <t>ASE000000000896185</t>
  </si>
  <si>
    <t>http://cdn.eksmo.ru/v2/ASE000000000896185/COVER/cover1.jpg</t>
  </si>
  <si>
    <t>ЛеоТиг(КИНО)Игры и лабиринты</t>
  </si>
  <si>
    <t>Возвращение к себе. Разговор по душам о женском пути</t>
  </si>
  <si>
    <t>Истомина Алина</t>
  </si>
  <si>
    <t>Лидер Рунета. Подарочное издание</t>
  </si>
  <si>
    <t>978-5-17-174731-2</t>
  </si>
  <si>
    <t>ЛидерРунета(под)</t>
  </si>
  <si>
    <t>ASE000000000889508</t>
  </si>
  <si>
    <t>http://cdn.eksmo.ru/v2/ASE000000000889508/COVER/cover1.jpg</t>
  </si>
  <si>
    <t>ЛидерРунета(под/цв)Истомина Возвращение к себе. Разговор по душам о женском пути</t>
  </si>
  <si>
    <t>Меня зовут Алина Истомина. Я счастливая женщина. Жена. Мама. Автор книг, рождающихся из глубинного исследования и опыта, в которых есть жизнь. Я шла разными дорогами. В поисках ответа я прикасалась к психологии, заглядывала в тайны эзотерики, пробовала дыхания йоги и практики тишины, слушала астрологию и нумерологию, даже касалась карт и других тонких знаний. Все это было как фонарики в ночи – маленький свет, который помогал идти вперед, пока в глубине сердца я интуитивно искала и жаждала большего. Но однажды я ощутила… Есть Свет, который не гаснет. Он не просто указывает свет – Он сам есть Путь. Это Слово Бога. Живое, сильное, обнимающее и никогда не изменяющееся. 
Все это стало частью моего опыта, маленькими мостиками и ступеньками, по которым я шла вглубь истины. Я падала, вставала и снова падала, вставала… Но продолжала идти. Но сегодня я пришла в удивительное и святое место, я учусь стоять на Слове, которое незыблемо, и хочу, чтобы странички этой книги стали мостиком – от человеческих поисков где-то к Небесному свету.
В этой книге – мое дыхание, моя молитва, моя женская природа.
Не читай слова – читай состояние и образы, которые к тебе приходят, находясь в путешествии с прекрасным названием – Жизнь.</t>
  </si>
  <si>
    <t>Черновик</t>
  </si>
  <si>
    <t>Книги Сергея Лукьяненко</t>
  </si>
  <si>
    <t>978-5-17-100294-7</t>
  </si>
  <si>
    <t>Лукьяненко(лучшее)</t>
  </si>
  <si>
    <t>ASE000000000826718</t>
  </si>
  <si>
    <t>http://cdn.eksmo.ru/v2/ASE000000000826718/COVER/cover1.jpg</t>
  </si>
  <si>
    <t>Лукьяненко(лучшее)Черновик</t>
  </si>
  <si>
    <t>– Первый том фантастического  цикла Сергея Лукьяненко «Работа над ошибками».
– От автора бестселлеров «Ночной дозор», «Черновик» и «Рыцари сорока островов».
– Сергей Лукьяненко – один из самых любимых, авторитетных и харизматичных авторов современной российской фантастики.
– Издание серии «Книги Сергея Лукьяненко» – книги с иллюстрированной обложкой в твердом переплете.</t>
  </si>
  <si>
    <t>В твоей квартире живут чужие люди.
Твое место на работе занято другим...
Тебя не узнают ни друзья, ни любимая девушка...
Тебя стирают из этого мира.
Кто?
На чьей стороне сражаться?</t>
  </si>
  <si>
    <t>Крокодил Гена и его друзья</t>
  </si>
  <si>
    <t>978-5-17-122345-8</t>
  </si>
  <si>
    <t>AST000000000155413</t>
  </si>
  <si>
    <t>http://cdn.eksmo.ru/v2/AST000000000155413/COVER/cover1.jpg</t>
  </si>
  <si>
    <t>ЛучшДетКнига Успенский Крокодил Гена и его друзья</t>
  </si>
  <si>
    <t>Часто дети говорят: «Крокодил Гена и его друзья – это книга про Чебурашку». И правда, получается, что Гена – обыкновенный городской житель, работает в зоопарке. И другие обитатели этого города – лев Чандр, обезьянка Мария Францевна, девочка Галя и двоечник-хулиган Дима – равноправные граждане мегаполиса. Самое необычное в них то, что они чувствуют себя немного одиноко. А вот Чебурашка на самом деле удивительное создание. Никто, даже он сам, не знает, кто он такой. Он очень дружелюбный и общительный, и поэтому остальные персонажи книги хотят с ним дружить и что-то делать вместе. Оказывается, даже странный чужак может стать своим человеком!
Для детей до 3-х лет.</t>
  </si>
  <si>
    <t>Синяя птица</t>
  </si>
  <si>
    <t>Метерлинк М.</t>
  </si>
  <si>
    <t>978-5-17-184892-7</t>
  </si>
  <si>
    <t>L'OISEAU BLEU</t>
  </si>
  <si>
    <t>ASE000000000897571</t>
  </si>
  <si>
    <t>http://cdn.eksmo.ru/v2/ASE000000000897571/COVER/cover1.jpg</t>
  </si>
  <si>
    <t>ЛучшиеСказкиМира(мел)Метерлинк Синяя птица (илл. И. Олейникова)</t>
  </si>
  <si>
    <t>Морозной рождественской ночью
в дверь брата и сестры Тильтиль и Митиль
постучалась фея Берилюна. Её внучка больна,
и поможет ей только Синяя птица...
Получив от феи волшебный подарок,
с помощью которого можно видеть души предметов, Тильтиль и Митиль отправляются
на поиски Синей птицы —
символ счастья и надежд.
Эта волшебная история учит внимательнее
и бережнее относиться ко всему,
что нас окружает, и по-философски
отвечает на главные вопросы:
что такое счастье и где его искать?</t>
  </si>
  <si>
    <t>Морис Метерлинк (1862 – 1949) – бельгийский писатель и философ, лауреат Нобелевской
премии по литературе за 1911 год. Его перу принадлежит знаменитая пьеса-притча «Синяя пти-
ца», посвящённая бесконечному поиску человеком счастья. Впоследствии писатель переработал её
в сказку для детей.
Рождественской ночью в дом дровосека приходит фея Берилюна и просит его детей — Тиль-
тиль и Митиль – помочь ей в поиске загадочной Синей птицы для больной внучки. Фея одарива-
ет ребят волшебной способностью видеть души предметов, и вот вместе с ними на поиски спе-
шат Хлеб, Сахар, Огонь, Вода, Кошка и Пёс. Герои отправляются в волшебное путешествие, чтобы
найти Синюю птицу, способную принести счастье каждому, кто её найдёт.
В этой книге сказка представлена в переводе Леонида Яхнина и с иллюстрациями Игоря Олей-
никова.
Для среднего школьного возраста.</t>
  </si>
  <si>
    <t>Мартин(КИНО)</t>
  </si>
  <si>
    <t>978-5-17-093314-3</t>
  </si>
  <si>
    <t>ASE000000000718896</t>
  </si>
  <si>
    <t>http://cdn.eksmo.ru/v2/ASE000000000718896/COVER/cover1.jpg</t>
  </si>
  <si>
    <t>Мартин(КИНО)Рыцарь Семи Королевств</t>
  </si>
  <si>
    <t>Еще сто лет – до смертоносного противостояния Старков, Баратеонов и Ланнистеров.
Еще правит Вестеросом династия Таргариенов от крови драконов.
Еще свежа память о битве за Железный трон Дейемона и Дейерона Таргариенов, еще стоят у городских стен эшафоты, на которых окончили жизнь проигравшие. 
А по вестеросским землям странствует молодой рыцарь Дункан со своим оруженосцем – десятилетним Эгом, – он жаждет славы, чести и приключений, и он получит их. И не только на ристалищах чести, но и в череде жестоких заговоров и опасных политических интриг, по-прежнему зреющих за замковыми стенами Семи Королевств…</t>
  </si>
  <si>
    <t>Советы столетнего хирурга</t>
  </si>
  <si>
    <t>Углов Ф.Г.</t>
  </si>
  <si>
    <t>МедБестселлер.</t>
  </si>
  <si>
    <t>978-5-17-087088-2</t>
  </si>
  <si>
    <t>AST000000000170185</t>
  </si>
  <si>
    <t>http://cdn.eksmo.ru/v2/AST000000000170185/COVER/cover1.jpg</t>
  </si>
  <si>
    <t>МедБестселлер.Углов Советы столетнего хирурга</t>
  </si>
  <si>
    <t>Уникальная книга уникального человека. Федор  Углов прожил до ста девяти лет и до ста лет работал хирургом. В этой книге он делится секретами своего долголетия, которые он опробовал на себе. Вся его жизнь доказала, что они действуют!</t>
  </si>
  <si>
    <t>Углов Федор Георгиевич – знаменитый советский хирург, разработавший несколько революционных методик операций на лёгких, сердце и пищеводе. Он стал единственным хирургом в мире, проводившим операции в возрасте 100 лет! Из его книги «Советы столетнего хирурга» вы узнаете:
•   как прожить долгую, счастливую и насыщенную добром и пользой жизнь?
•   достижимо ли индивидуальное бессмертие? 
•   как избежать преждевременной старости и насильственной смерти?
•   когда можно ожидать победы над основными болезнями нашего времени — от сердечно-сосудистых заболеваний и рака до гриппа? 
Для кого книга:
•   Для тех, кому не безразлично собственное здоровье;
•   Для тех, кто ищет ответы на вечные вопросы жизни;
•   Для тех, кого увлекает медицина.</t>
  </si>
  <si>
    <t>Физика на пальцах. Для детей и родителей, которые хотят объяснять детям</t>
  </si>
  <si>
    <t>Никонов А.П.</t>
  </si>
  <si>
    <t>Наука для вундеркинда</t>
  </si>
  <si>
    <t>ПРОЧИЕ ЭНЦИКЛОПЕДИИ И СПРАВОЧНИКИ. МЕЖОТРАСЛЕВАЯ ЛИТЕРАТУРА</t>
  </si>
  <si>
    <t>УНИВЕРСАЛЬНЫЕ ЭНЦИКЛОПЕДИИ И СПРАВОЧНИКИ</t>
  </si>
  <si>
    <t>978-5-17-135919-5</t>
  </si>
  <si>
    <t>(Уволен) Притуманова Полина Андреевна</t>
  </si>
  <si>
    <t>НаукаДляВундеркинда</t>
  </si>
  <si>
    <t>ASE000000000856696</t>
  </si>
  <si>
    <t>http://cdn.eksmo.ru/v2/ASE000000000856696/COVER/cover1.jpg</t>
  </si>
  <si>
    <t>НаукаДляВундеркинда Никонов Физика на пальцах. Для детей и родителей, которые хотят объяснять детям</t>
  </si>
  <si>
    <t>Книга об одной из самых интересных наук. 
Поможет детям в школе, будет интересна и взрослым.
Просто, доступно, с иллюстрациями!</t>
  </si>
  <si>
    <t>Понимаете ли вы теорию Стивена Хокинга и теорию относительности?
Знаете ли и сможете ли доступно объяснить основы квантовой физики?
Расскажете об открытии Марии Склодовской-Кюри?
Хотите понять самую модную науку XXI века?
Неважно, учитесь ли вы в школе или уже давно закончили ее. Если вы любознательный человек, то эта книга ДЛЯ ВАС!
САМАЯ ГЛАВНАЯ НАУКА — ЭТО ФИЗИКА! Так начинает эту книгу известный публицист, популяризатор теоретической науки Александр Никонов.</t>
  </si>
  <si>
    <t>Тренажёр. Занимательные игры для развития мозга для детей 5-7 лет</t>
  </si>
  <si>
    <t>Нейротренажер на спирали</t>
  </si>
  <si>
    <t>978-5-17-182248-4</t>
  </si>
  <si>
    <t>Нейротрнсп</t>
  </si>
  <si>
    <t>ASE000000000895614</t>
  </si>
  <si>
    <t>http://cdn.eksmo.ru/v2/ASE000000000895614/COVER/cover1.jpg</t>
  </si>
  <si>
    <t>НейротренажерНаСпирали Тренажёр. Занимательные игры для развития мозга для детей 5-7 лет</t>
  </si>
  <si>
    <t>Хотите, чтобы ваш ребёнок стал более внимательным, усидчивым и быстрее справлялся с заданиями? Тогда «Тренажёр. Занимательные игры для развития мозга. Для детей 5–7 лет» — то, что нужно. 
В книге вы найдёте:
•   упражнения для развития внимания и усидчивости;
•   логические и развивающие игры для тренировки мышления;
•   уникальные задания для межполушарного взаимодействия мозга; 
•   постепенное усложнение заданий.
Одна книга, 10 минут занятий в день — и тренировка усидчивости, внимания и концентрации обеспечена.
Ребёнок будет играть, рисовать, искать решения и выполнять необычные задания, а в это время его мозг будет активно развиваться.
Благодаря спирали страницы легко перелистывать. Небольшой формат позволяет брать тренажёр всегда с собой: в детский сад, в гости и даже в дорогу. А красочные иллюстрации точно не дадут скучать!
Полезные занятия могут быть по-настоящему увлекательными — и этот тренажёр легко это докажет!</t>
  </si>
  <si>
    <t>«Тренажёр. Занимательные игры для развития мозга. Для детей 5–7 лет» — это сборник увлекательных заданий, направленных на улучшение внимания, мышления, координации и усидчивости. Ребёнка ждут разнообразные задания: от ребусов и кроссвордов до интеллектуальных таблиц и шифровок. Также в книге есть прописи букв и цифр и множество упражнений, направленных на межполушарное взаимодействие мозга.
Благодаря спирали страницы легко перелистывать. Небольшой формат позволяет брать тренажёр всегда с собой: в детский сад, в гости и даже в дорогу. А красочные иллюстрации точно не дадут скучать!
Для дошкольного возраста.</t>
  </si>
  <si>
    <t>Английские филворды для начальной школы. 1 класс</t>
  </si>
  <si>
    <t>Полезные головоломки для школьников</t>
  </si>
  <si>
    <t>978-5-17-185125-5</t>
  </si>
  <si>
    <t>Шепеленко Юлия Александровна</t>
  </si>
  <si>
    <t>ПолезнГоловоломШкольников</t>
  </si>
  <si>
    <t>ASE000000000897868</t>
  </si>
  <si>
    <t>http://cdn.eksmo.ru/v2/ASE000000000897868/COVER/cover1.jpg</t>
  </si>
  <si>
    <t>ПолезнГоловоломШкольников Английские филворды для начальной школы. 1 класс</t>
  </si>
  <si>
    <t>Книга адресована учащимся 1 класса, начинающим изучать английский язык. Материал представлен в форме филвордов, что позволяет в игровой форме знакомиться с базовой лексикой, закреплять её написание и формировать первоначальный словарный запас.
Задания охватывают наиболее значимые для ребёнка тематические разделы: семья, животные, еда, цвета, цифры, одежда, дом. Работа с филвордами способствует развитию внимания, зрительной памяти, концентрации и познавательной активности.
Пособие может эффективно использоваться как на уроках английского языка в классе, так и для занятий дома.</t>
  </si>
  <si>
    <t>Всё, о чём не спросишь у мамы</t>
  </si>
  <si>
    <t>Григорьян Т.А., Чмуж А.Ю.</t>
  </si>
  <si>
    <t>Полезные книги для девочек</t>
  </si>
  <si>
    <t>978-5-17-155637-2</t>
  </si>
  <si>
    <t>ПолезнКнДевочек</t>
  </si>
  <si>
    <t>ASE000000000872173</t>
  </si>
  <si>
    <t>http://cdn.eksmo.ru/v2/ASE000000000872173/COVER/cover1.jpg</t>
  </si>
  <si>
    <t>ПолезнКнДевочек Всё, о чём не спросишь у мамы</t>
  </si>
  <si>
    <t>Как сложно взрослеть! Чувствуешь себя как на аттракционах. Постоянно что-то меняется и в тебе, и вокруг. Как пережить этот период гармонично? Героиня этой книги Ася попадает в круговорот житейских ситуаций и переживаний, которые заставляют её по-новому взглянуть на себя. С телом происходит столько непонятных изменений, в голове крутится множество противоречивых мыслей и чувств, весь мир словно  переворачивается с ног на голову. Девочке предстоит  пройти непростой, но такой увлекательный путь трансформации, разобраться в важных вопросах. В этом ей помогает любимый дневничок. Популярные психологи Татьяна Григорьян и Александра Чмуж создали настоящий путеводитель по взрослению, который поможет юным читательницам обрести внутреннюю опору и научиться понимать себя.
Для среднего школьного возраста.</t>
  </si>
  <si>
    <t>Польша. Полная история</t>
  </si>
  <si>
    <t>Гречена Евсей</t>
  </si>
  <si>
    <t>978-5-17-185752-3</t>
  </si>
  <si>
    <t>ASE000000000889027</t>
  </si>
  <si>
    <t>http://cdn.eksmo.ru/v2/ASE000000000889027/COVER/cover1.jpg</t>
  </si>
  <si>
    <t>ПолнИсторияСтраны Польша. Полная история</t>
  </si>
  <si>
    <t>Польша – страна, которая и близко, и далеко от нас. Мы знаем об этой стране довольно мало, хотя ее история тесно связана с нашей. Новая книга серии «История на пальцах» увлекательно и просто расскажет о родине Шопена, маршала Рокоссовского, Марии Кюри и Генрика Сенкевича. В истории Польши немало трагических страниц, связавших ее с Россией, но немало и великих свершений, и подвигов человеческого духа.</t>
  </si>
  <si>
    <t>Полный курс испанского языка + аудиоприложение</t>
  </si>
  <si>
    <t>Гонсалес Р.А., Алимова Р.Р.</t>
  </si>
  <si>
    <t>ПолныйКурс</t>
  </si>
  <si>
    <t>978-5-17-088961-7</t>
  </si>
  <si>
    <t>ASE000000000705580</t>
  </si>
  <si>
    <t>http://cdn.eksmo.ru/v2/ASE000000000705580/COVER/cover1.jpg</t>
  </si>
  <si>
    <t>ПолныйКурс Испанского языка + аудиоприложение</t>
  </si>
  <si>
    <t>Предлагаем вашему вниманию новинку серии «Полный курс» авторства опытных преподавателей Розы Гонсалес и Рушании Алимовой. Курс идеально подходит как для самостоятельного изучения испанского языка, так и для занятий с преподавателем. Вы пройдете материал от нуля до продвинутого уровня (чтение литературы уровня B1 в оригинале).   Внутри вы найдете: - актуальные диалоги, интересные тексты, базовую лексику, - упражнения с ключами для самопроверки, - подробные проверочные работы для контроля усвоения языка, - занимательное домашнее чтение с упражнениями, - самый полный объем испанской грамматики и лексики (уровни А1 - В1 языковой компетенции по современной европейской классификации), - CD с диалогами, текстами и упражнениями, записанными носителями языка.</t>
  </si>
  <si>
    <t>Полный курс испанского языка состоит из 21 урока, в каждом из которых приводятся актуальные диалоги, интересные тексты, базовая лексика, упражнения с ключами для самопроверки, а также подробные проверочные работы для контроля усвоения языка. В конце книги расположен блок занимательного домашнего чтения с упражнениями. В этом пособии вы найдете самый полный объем испанской грамматики и лексики, соответствующий уровням А1-В1 языковой компетенции по современной европейской классификации. 
Многие диалоги, тексты и упражнения озвучены носителями языка и доступны для прослушивания на CD или на нашем сайте.  Чтобы воспользоваться аудио на сайте, необходимо: зарегистрироваться на официальном сайте издательства АСТ (https://ast.ru/); перейти в раздел «Аудио»; выбрать нужный аудиокурс. После этого вы сможете совершенно бесплатно прослушивать аудиоприложение онлайн или скачать на своё устройство и использовать без подключения к Интернету.
Книга может быть использована для самостоятельного изучения испанского языка, а также как вспомогательное пособие на занятиях с преподавателем.</t>
  </si>
  <si>
    <t>Маруся в школе. На занятиях. После уроков</t>
  </si>
  <si>
    <t>Марлье М., Делаэ Ж.</t>
  </si>
  <si>
    <t>Приключения Маруси</t>
  </si>
  <si>
    <t>978-5-17-180152-6</t>
  </si>
  <si>
    <t>Прикл.Маруси</t>
  </si>
  <si>
    <t>MARTINE omnibus 1 (8 titles in a bind up): Martine fait ses courses, Martine et les marmitons, Martine protège la nature, Martine au zoo, Martine un a</t>
  </si>
  <si>
    <t>ASE000000000893946</t>
  </si>
  <si>
    <t>http://cdn.eksmo.ru/v2/ASE000000000893946/COVER/cover1.jpg</t>
  </si>
  <si>
    <t>Прикл.Маруси(best)Маруся в школе. На занятиях. После уроков</t>
  </si>
  <si>
    <t>Ходить в школу очень интересно!
А с Марусей ещё интересней и веселей.
Она познакомит тебя со своими друзьями, а потом,
после уроков, отведёт тебя в самую настоящую
мастерскую художника и скульптора.
Читай серию книг о приключениях весёлой Маруси,
и тебе никогда не будет скучно!</t>
  </si>
  <si>
    <t>Из книги «Маруся в школе. На занятиях. После уроков» дети узнают, как проходят занятия в начальной школе и как здорово ходить в разные кружки после уроков и учиться чему-то новому. Вместе с Марусей и её весёлым другом Таксиком мальчики и девочки побывают в самой настоящей мастерской художника и скульптора, и, может, сами захотят научиться этому виду искусства.</t>
  </si>
  <si>
    <t>Хорошая девочка должна умереть</t>
  </si>
  <si>
    <t>Джексон Х.</t>
  </si>
  <si>
    <t>978-5-17-155901-4</t>
  </si>
  <si>
    <t>AS GOOD AS DEAD (Volume 3 of the series)</t>
  </si>
  <si>
    <t>ASE000000000872441</t>
  </si>
  <si>
    <t>http://cdn.eksmo.ru/v2/ASE000000000872441/COVER/cover1.jpg</t>
  </si>
  <si>
    <t>Расследование(Neo)Джексон кн.3 Хорошая девочка должна умереть</t>
  </si>
  <si>
    <t>Третья и заключительная часть трилогии, начатой романами «Хороших девочек не убивают» и «Хорошая девочка, дурная кровь». 
Для всех поклонников бестселлеров «Один из нас лжет», «Все твои грязные секреты», «Хорошие девочки умирают первыми», «Милая Роуз Голд» и «Девятый дом».
Права на экранизацию первой книги трилогии уже приобретены студией Moonage Pictures, создавшей такие хиты, как «Острые козырьки» и «Счастливая долина».</t>
  </si>
  <si>
    <t>Пиппа готовится к поступлению в университет, но трагическая развязка последнего расследования никак не отпускает ее: девушку мучают галлюцинации и бессонница. Ситуация накаляется, когда Пиппа начинает получать анонимные письма с угрозами. 
Она находит связь между ее преследователем и серийным убийцей, арестованным шесть лет назад. Неужели в тюрьме оказался невиновный? Полиция, как всегда, бездействует, и у девушки не остается выбора.
Сможет ли Пиппа спасти себя и своих близких, оставаясь «хорошей девочкой»?</t>
  </si>
  <si>
    <t>Романтические миры</t>
  </si>
  <si>
    <t>978-5-17-170141-3</t>
  </si>
  <si>
    <t>РомантичМиры</t>
  </si>
  <si>
    <t>ASE000000000885996</t>
  </si>
  <si>
    <t>http://cdn.eksmo.ru/v2/ASE000000000885996/COVER/cover1.jpg</t>
  </si>
  <si>
    <t>РомантичМиры Джейн Музыкальный приворот-2. По ту сторону отражения.</t>
  </si>
  <si>
    <t>Любовные привороты сродни любовному суррогату и вряд ли смогут заменить настоящие чувства. Так считала раньше главная героиня. Привороты, с помощью которых желаешь влюбить в себя не кого‑нибудь, а известного рок‑музыканта, приводят к одним лишь глупостям, странным ситуациям и даже к слезам. Так Катрина стала считать после эксперимента своей лучшей подруги. А теперь она вообще не думает о приворотах — сейчас Катрине очень хотелось бы разобраться в себе и понять, кого она любит: нежного и странного или скверного и знаменитого? А может быть, она любит их обоих или... одного и того же человека? И что ему (или все же им?) нужно от нее?</t>
  </si>
  <si>
    <t>Русская классика</t>
  </si>
  <si>
    <t>978-5-17-088963-1</t>
  </si>
  <si>
    <t>Рус.класс!</t>
  </si>
  <si>
    <t>ASE000000000702282</t>
  </si>
  <si>
    <t>http://cdn.eksmo.ru/v2/ASE000000000702282/COVER/cover1.jpg</t>
  </si>
  <si>
    <t>Рус.класс!Богомолов Момент истины</t>
  </si>
  <si>
    <t>— Классика военной прозы. Построенный на богатом фактическом материале сюжет держит в напряжении до последней страницы.
— Владимир Богомолов — известный советский писатель, обладатель медали ЮНЕСКО за выдающийся вклад в мировую литературу. 
— Вышедший в 1974 году, роман «Момент истины» стал настоящим бестселлером. Роман множество раз переиздавался, был переведен на десятки языков, а его суммарный тираж превысил несколько миллионов экземпляров. 
— Читайте книгу — смотрите фильм. Роман «Момент истины» экранизировался четыре раза. Осенью 2025 года на экраны вышла новая адаптация «Август» — с Сергеем Безруковым, Никитой Кологривым и Павлом Табаковым в главных ролях.</t>
  </si>
  <si>
    <t>Лучшие тосты для любых застолий. Книга на шнурке</t>
  </si>
  <si>
    <t>Самая нужная книга на шнурке</t>
  </si>
  <si>
    <t>978-5-17-179640-2</t>
  </si>
  <si>
    <t>Соскова Екатерина Алексеевна</t>
  </si>
  <si>
    <t>СамНужнКнигаНаШнурке</t>
  </si>
  <si>
    <t>ASE000000000893437</t>
  </si>
  <si>
    <t>http://cdn.eksmo.ru/v2/ASE000000000893437/COVER/cover1.jpg</t>
  </si>
  <si>
    <t>СамНужнКнигаНаШнурке Лучшие тосты для любых застолий. Книга на шнурке</t>
  </si>
  <si>
    <t>Перед вами незаменимый спутник для любого торжества! Эта элегантная книга, оформленная практичным шнурком, содержит лучшую коллекцию тостов и поздравлений на все случаи жизни.
Больше не нужно вспоминать слова в самый ответственный момент. Просто откройте нужный раздел, и вы найдете мудрые, трогательные, остроумные и душевные слова, которые идеально подойдут к событию. Компактный формат на шнурке позволяет всегда иметь этот сборник под рукой — в кармане, сумке или просто как изящное украшение праздничного стола.
Дерзайте, вдохновляйтесь и произносите речи, которые запомнятся надолго!</t>
  </si>
  <si>
    <t>Как нарисовать 100 картинок для мальчиков: шаг за шагом</t>
  </si>
  <si>
    <t>Глотова В.Ю.</t>
  </si>
  <si>
    <t>Самый простой самоучитель для детей</t>
  </si>
  <si>
    <t>978-5-17-135244-8</t>
  </si>
  <si>
    <t>СамПростойСамоучитель(для</t>
  </si>
  <si>
    <t>ASE000000000855985</t>
  </si>
  <si>
    <t>http://cdn.eksmo.ru/v2/ASE000000000855985/COVER/cover1.jpg</t>
  </si>
  <si>
    <t>СамПростойСамоучитель(для детей)100 картинок для мальчиков.Как нарисовать: шаг за шагом</t>
  </si>
  <si>
    <t>Под обложкой книги «Как нарисовать 100 картинок для мальчиков: шаг за шагом» — коллекция пошаговых рисовалок и раскрасок для мальчиков. Книжка обязательно понравится юным художникам и маленьким фантазёрам и поможет им освоить искусство рисования с легкостью и увлечением. Творческие занятия не только приносят удовольствие, но и способствуют развитию интеллекта и творческого мышления у детей. 
Рисуя и раскрашивая картинки, юные художники учатся сравнивать предметы, находить сходства и различия между ними, развивая свои наблюдательные способности. 
Благодаря использованию плотной бумаги, дети могут использовать различные материалы для рисования, такие как карандаши, маркеры, краски или мелки. С первых мгновений ребёнок погрузится в процесс и уже не сможет оторваться от увлекательного мира творчества!</t>
  </si>
  <si>
    <t>В замечательной книжке «Как нарисовать 100 картинок для мальчиков: шаг за шагом» — коллекция пошаговых рисовалок. Интересные занятия развивают мелкую моторику, мышление, память, внимание и воображение. С нашей книжкой можно научиться рисовать человечков, домики, игрушки, машинки, зверей и всё на свете. Маленький художник сможет удивить всех необычными рисунками, которые сделал сам! 
Для дошкольного возраста.</t>
  </si>
  <si>
    <t>Темные аллеи. Рис. Г. Новожилова</t>
  </si>
  <si>
    <t>Бунин И.А.</t>
  </si>
  <si>
    <t>Сокровища мировой литературы. Русские художники</t>
  </si>
  <si>
    <t>978-5-17-156973-0</t>
  </si>
  <si>
    <t>СокровищаМирЛитРусХудожни</t>
  </si>
  <si>
    <t>ASE000000000873543</t>
  </si>
  <si>
    <t>http://cdn.eksmo.ru/v2/ASE000000000873543/COVER/cover1.jpg</t>
  </si>
  <si>
    <t>СокровищаМирЛитРусХудожник Бунин Темные аллеи. (илл. Г. Новожилова)</t>
  </si>
  <si>
    <t>Иван Бунин — один из величайших русских писателей, лауреат Нобелевской премии по литературе. Его произведения покоряют читателей тонким психологизмом, изысканным описанием природы и глубокими переживаниями героев.
Эта книга представляет собой сборник рассказов, раскрывающих всю многогранность таланта Бунина. Его произведения охватывают широкий спектр жанров: от лирических зарисовок, погружающих в атмосферу тишины и покоя, до глубоких психологических драм, заставляющих задуматься о смысле жизни. Каждый рассказ — это уникальная история, полная эмоций, размышлений и неожиданных поворотов.
Среди произведений, вошедших в книгу: «Чистый понедельник», «Грамматика любви», «Натали», «Митина любовь», «Суходол», «Господин из Сан-Франциско» и многие другие.
Иллюстрации Геннадия Новожилова придают книге особую атмосферу, помогая читателю глубже погрузиться в мир бунинских героев и их переживаний. Благодаря этому чтение становится не только интеллектуальным, но и эстетическим наслаждением, позволяя увидеть мир глазами великого мастера слова.
Откройте для себя мир Ивана Бунина и насладитесь красотой его языка, который способен тронуть самые сокровенные струны души.</t>
  </si>
  <si>
    <t>Иван Бунин — один из величайших русских писателей, лауреат Нобелевской премии по литературе. Перед вами сборник рассказов, раскрывающих всю многогранность таланта Бунина: от лирических зарисовок до глубоких психологических драм, заставляющих задуматься о смысле жизни. Каждый рассказ — это уникальная история, полная эмоций, размышлений и неожиданных поворотов.
Иллюстрации Геннадия Новожилова придают книге особую атмосферу, помогая читателю глубже погрузиться в мир бунинских героев и их переживаний. Благодаря этому чтение становится не только интеллектуальным, но и эстетическим наслаждением.</t>
  </si>
  <si>
    <t>Русский язык. 1-4 классы</t>
  </si>
  <si>
    <t>Справочник в цветных таблицах: просто и понятно</t>
  </si>
  <si>
    <t>978-5-17-149016-4</t>
  </si>
  <si>
    <t>СправЦвТабл</t>
  </si>
  <si>
    <t>ASE000000000865240</t>
  </si>
  <si>
    <t>http://cdn.eksmo.ru/v2/ASE000000000865240/COVER/cover1.jpg</t>
  </si>
  <si>
    <t>СправЦвТабл Русский язык. 1-4 классы</t>
  </si>
  <si>
    <t>«Русский язык. 1−4 классы» — это пособие по русскому языку для учащихся начальной школы, основанное на авторской методике О. В. Узоровой. Все правила по русскому языку даны в книге в виде цветных схем и таблиц. Учебный материал, представленный в табличной форме, нагляден и прост для понимания, а цветовое оформление облегчает запоминание информации и делает процесс обучения эффективным.</t>
  </si>
  <si>
    <t>«Русский язык. 1−4 классы» — это пособие по русскому языку для учащихся начальной школы, основанное на авторской методике известного педагога-практика О. В. Узоровой. Все правила по русскому языку даны в книге в виде цветных схем и таблиц. Учебный материал, представленный в табличной форме, нагляден и прост для понимания, а цветовое оформление облегчает запоминание информации и делает процесс обучения эффективным. Пособие поможет школьникам освоить наиболее трудные темы школьной программы и успешно подготовиться к контрольным и проверочным работам.
Для начального образования.</t>
  </si>
  <si>
    <t>Итальянский язык. Идиомы</t>
  </si>
  <si>
    <t>Грушевская Е.Г.</t>
  </si>
  <si>
    <t>Суперпупертренажер</t>
  </si>
  <si>
    <t>978-5-17-177281-9</t>
  </si>
  <si>
    <t>Юркина Яна Викторовна</t>
  </si>
  <si>
    <t>ASE000000000891592</t>
  </si>
  <si>
    <t>http://cdn.eksmo.ru/v2/ASE000000000891592/COVER/cover1.jpg</t>
  </si>
  <si>
    <t>Супертренажёр Итальянский язык. Идиомы</t>
  </si>
  <si>
    <t>Идиомы — это устойчивые выражения, смысл которых не всегда можно понять при дословном переводе составляющих их слов, но именно они делают речь живой и естественной. Итальянский язык невероятно эмоционален и богат идиомами, поэтому их понимание — важный и увлекательный шаг к свободному общению.
В этом пособии собраны самые распространенные итальянские идиомы, которые удобно структурированы по темам для более эффективного запоминания. Разнообразные упражнения с ключами, полезные советы и рекомендации помогут стать с идиомами на «ты».
Автор книги Евгения Геннадьевна Грушевская — преподаватель МГУ и РАНХиГС со стажем более 15 лет, признанный специалист по итальянскому языку.
Это издание идеально подойдет для всех, кто изучает итальянский язык и стремится заговорить так же ярко и выразительно, как сами итальянцы!</t>
  </si>
  <si>
    <t>Руны и медитации: оракул на каждый день</t>
  </si>
  <si>
    <t>Шостак О.В., Кирвес Е.</t>
  </si>
  <si>
    <t>Тайны знания. Трансформационные игры</t>
  </si>
  <si>
    <t>978-5-17-180805-1</t>
  </si>
  <si>
    <t>95х135</t>
  </si>
  <si>
    <t>ТайныЗнанияТрансформИгры</t>
  </si>
  <si>
    <t>ASE000000000893212</t>
  </si>
  <si>
    <t>http://cdn.eksmo.ru/v2/ASE000000000893212/COVER/cover1.jpg</t>
  </si>
  <si>
    <t>ТайныЗнанияТрансформИгры(подар/коробка)Шостак Руны и медитации: оракул на каждый день</t>
  </si>
  <si>
    <t>Колода карт оракула станет Вашим верным спутником на пути к самопознанию, поможет выстроить диалог с самим собой и окружающим миром. Каждая карта наполнена глубоким смыслом. Вы сможете погружаться в изображения, опираясь на свои ассоциации, или углубляться в текст посланий, активизируя своё воображение. Дополнительную поддержку окажут руны, которые дадут Вам ключи к полученному раскладу и укажут верное направление, словно маяк.
 «Пусть частичка нашей души сопровождает каждого из вас, а колода станет вашим проводником, указывающим верный путь»  Оксана Шостак и Евгений Кирвес.</t>
  </si>
  <si>
    <t>Древний. Вторжение</t>
  </si>
  <si>
    <t>978-5-17-136408-3</t>
  </si>
  <si>
    <t>ASE000000000857230</t>
  </si>
  <si>
    <t>http://cdn.eksmo.ru/v2/ASE000000000857230/COVER/cover1.jpg</t>
  </si>
  <si>
    <t>Тармашев(best)Древний- 4. Вторжение.(2-ое издание)</t>
  </si>
  <si>
    <t>Двенадцать веков назад отгремела Война Пришедших После. С помощью Центра Создателей легендарный Древний Тринадцатый навечно прекратил кровопролитие во всех галактиках нашего сегмента Вселенной, заперев враждующие стороны в их жизненных пространствах. Ныне Содружество Людей не имеет вооруженных сил и наслаждается миром и процветанием, совершенствуя науку, искусство и интеллект. Никто давно уже не верит в то, что человечество когда-либо вновь столкнется с внешней угрозой.
Но Священная Скрижаль расы Риулов гласит: таинственные Враги Создателей, для борьбы с которыми были некогда созданы могущественные Дети Вики, раса-воин Мерхн, не уничтожены. Они по-прежнему таятся в глубинах космоса, обуреваемые жаждой уничтожения любой формы жизни. Что будет с Союзом Людей, если барьеры между цивилизациями однажды рухнут?</t>
  </si>
  <si>
    <t>Властелин Колец. Возвращение короля</t>
  </si>
  <si>
    <t>Толкин Д.Р.Р</t>
  </si>
  <si>
    <t>978-5-17-114343-5</t>
  </si>
  <si>
    <t>THE LORD OF THE RINGS</t>
  </si>
  <si>
    <t>ASE000000000842610</t>
  </si>
  <si>
    <t>http://cdn.eksmo.ru/v2/ASE000000000842610/COVER/cover1.jpg</t>
  </si>
  <si>
    <t>ТолкинТворецСредиземья Властелин Колец. Возвращение короля (с илл. Алана Ли)</t>
  </si>
  <si>
    <t>Перед вами трилогия «Властелин Колец». Своеобразная «Библия от фэнтези». Книга Книг ХХ века. Самое популярное, самое читаемое, самое культовое произведение ушедшего столетия. 
Стены Минас-Тирита, крепости Последней Надежды, осаждают бесчисленные рати Черного Властелина Саурона. Повелитель сил Тьмы уже готов праздновать победу, не замечая в упоении собственной мощью двух маленьких человечков, приближающихся к Роковой Горе, чтобы уничтожить Кольцо Всевластия. От мужества полуросликов зависит судьба всего Средиземья…</t>
  </si>
  <si>
    <t>Цветик-Семицветик</t>
  </si>
  <si>
    <t>Катаев В.П.</t>
  </si>
  <si>
    <t>978-5-17-107359-6</t>
  </si>
  <si>
    <t>ASE000000000835225</t>
  </si>
  <si>
    <t>http://cdn.eksmo.ru/v2/ASE000000000835225/COVER/cover1.jpg</t>
  </si>
  <si>
    <t>ЧитаемБезМамы Катаев Цветик-Семицветик</t>
  </si>
  <si>
    <t>Книга ориентирована на старших дошкольников, начинающих читать самостоятельно. Крупный шрифт, ударения, яркие иллюстрации помогут лучше погрузиться в историю и без помощи взрослых прочитать знаменитое произведение, входящее в обязательную программу. Весёлая история В. Катаева  о приключениях доброй и любознательной девочки Жени обязательно понравится вашему ребенку  и поможет развить интерес к чтению. Книга станет милым подарком при прекрасном сочетании "цена—качество".
Читайте с пользой и удовольствием!</t>
  </si>
  <si>
    <t>Девочке Жене подарили волшебный цветок. Достаточно было оторвать лепесток и загадать желание. Всего лепестков было семь. Что же загадала девочка Женя и какую пользу принёс ей волшебный Цветик-семицветик ты узнаешь, прочитав эту книгу В. Катаева.  
Читай сказки с большими буквами, словами с ударениями и множеством цветных иллюстраций. Книжки серии «Читаем сами без мамы» можно взять с собой в дорогу, на прогулку и читать вместе с друзьями!</t>
  </si>
  <si>
    <t>Истории про дядю Федора, Матроскина и Шарика</t>
  </si>
  <si>
    <t>Читаю без мамы по слогам</t>
  </si>
  <si>
    <t>978-5-17-135794-8</t>
  </si>
  <si>
    <t>ЧитБезМамыПоСлогам</t>
  </si>
  <si>
    <t>ASE000000000855571</t>
  </si>
  <si>
    <t>http://cdn.eksmo.ru/v2/ASE000000000855571/COVER/cover1.jpg</t>
  </si>
  <si>
    <t>ЧитБезМамыПоСлогам Успенский Истории про дядю Федора, Матроскина и Шарика</t>
  </si>
  <si>
    <t>В серии "Читаю без мамы по слогам" собраны короткие истории и сказки любимых детских писателей, оптимально подходящие для первого чтения. 
Ребёнок легко и с удовольствием прочитает всю книгу самостоятельно:
- простые тексты с крупными буквами, 
- слова с ударениями и разбиты на слоги, 
- комплекс упражнений для улучшения техники чтения.</t>
  </si>
  <si>
    <t>В книгу вошли сказочные истории Э. Успенского о приключениях дяди Фёдора, Мартоскина и Шарика в легендарной деревне Простоквашино. Они обязательно понравятся малышу и будут способствовать закреплению навыка слогового чтения. Книга дополнена упражнениями для совершенствования техники чтения. Физкультминутки с пальчиковой гимнастикой помогут активизировать работу мозга и сконцентрировать внимание.
Для дошкольного возраста.</t>
  </si>
  <si>
    <t>Волшебная энциклопедия. Миры фантазий</t>
  </si>
  <si>
    <t>Перез С., Ким М.</t>
  </si>
  <si>
    <t>Шедевры иллюстрации</t>
  </si>
  <si>
    <t>978-5-17-185876-6</t>
  </si>
  <si>
    <t>ШедеврыИллюстрации</t>
  </si>
  <si>
    <t>L’ENCYCLOPEDIE DU MERVEILLEUX – LES MONDES FANTASTIQUES</t>
  </si>
  <si>
    <t>ASE000000000898464</t>
  </si>
  <si>
    <t>http://cdn.eksmo.ru/v2/ASE000000000898464/COVER/cover1.jpg</t>
  </si>
  <si>
    <t>ШедеврыИллюстрации Перез Волшебная энциклопедия. Миры фантазий (илл. Б.Лакомб)</t>
  </si>
  <si>
    <t>Мифические города, зачарованные леса и проклятые поместья... Фантастические миры вплетены в реальность через глубины человеческого воображения. Наша маленькая проводница Анна откроет путь в самое сердце Атлантиды, проведёт сквозь парящий город Лапута и по тёмным коридорам замка Дракулы. Но сможете ли вы вернуться назад, открыв эти волшебные врата?
Эта роскошно иллюстрированная энциклопедия с блеском переосмысляет миры, веками живущие в наших мечтах и... на страницах книг.
Один из самых известных художников в мире Бенжамен Лакомб выступает здесь как продюсер и художественный редактор серии.</t>
  </si>
  <si>
    <t>Политика</t>
  </si>
  <si>
    <t>Аристотель</t>
  </si>
  <si>
    <t>978-5-17-099791-6</t>
  </si>
  <si>
    <t>Πολιτικά</t>
  </si>
  <si>
    <t>ASE000000000826187</t>
  </si>
  <si>
    <t>http://cdn.eksmo.ru/v2/ASE000000000826187/COVER/cover1.jpg</t>
  </si>
  <si>
    <t>ЭксклюзивКлассика Аристотель Политика</t>
  </si>
  <si>
    <t>«Средний класс», «экономика», «семья как ячейка государства», «политика», «конституция», «гражданский долг» – мы произносим эти слова и выражения, даже не зная, что самим их существованием обязаны Аристотелю, гениальному мыслителю, который впервые ввел их в оборот в своем произведении «Политика», где и изобрел социальную и политическую философию, впервые в истории выделив изучение общественных отношений в самостоятельную науку. 
«Человек по природе своей существо политическое», – говорил Аристотель. Но какое политическое устройство он полагал справедливым? На какие социальные слои предлагал опираться, чтобы наилучшим образом организовать совместную жизнь в государстве? И в чем видел залог правильного и разумного государственного управления?</t>
  </si>
  <si>
    <t>978-5-17-164404-8</t>
  </si>
  <si>
    <t>ASE000000000881533</t>
  </si>
  <si>
    <t>http://cdn.eksmo.ru/v2/ASE000000000881533/COVER/cover1.jpg</t>
  </si>
  <si>
    <t>ЭксклюзивКлассика Браун Цифровая крепость</t>
  </si>
  <si>
    <t>– Приключенческий триллер от автора романов «Ангелы и демоны», «Инферно» и «Цифровая крепость»! Мировой бестселлер!
– Дэн Браун – американский писатель, мастер интеллектуальных триллеров, автор культового цикла о профессоре Лэнгдоне.
– Издание в серии «Эксклюзивная классика» — в удобном карманном формате и узнаваемом оформлении.</t>
  </si>
  <si>
    <t>В этой книге Дэн Браун предлагает взломать еще один код — сверхсложный, таящий в себе опасность и угрозу для всего мира! 
Но... кто придумал этот код?
Чего он добивается?
Зачем вступил в безжалостную игру с Агентством национальной безопасности США?
Оружие загадочного врага — всего лишь набор символов и букв. 
За расшифровку берется лучший криптограф Америки Сьюзан Флетчер. 
И то, что она обнаруживает, ставит под угрозу не только важнейшие разработки спецслужб США, но и судьбы миллионов людей... 
С этой секунды на Сьюзан начинается настоящая охота..</t>
  </si>
  <si>
    <t>Лавка древностей</t>
  </si>
  <si>
    <t>978-5-17-102061-3</t>
  </si>
  <si>
    <t>The Old Curiosity Shop</t>
  </si>
  <si>
    <t>ASE000000000828605</t>
  </si>
  <si>
    <t>http://cdn.eksmo.ru/v2/ASE000000000828605/COVER/cover1.jpg</t>
  </si>
  <si>
    <t>ЭксклюзивКлассика Диккенс Лавка древностей</t>
  </si>
  <si>
    <t>Один из самых красивых и изысканных романов Чарлза Диккенса, положенный в основу многих экранизаций.
Пронзительная история о Нелли Трент, бродяжничающей вместе с дедом, неисправимым картежником, и встречающей на своем пути множество людей – добрых и злых, участливых и равнодушных, готовых протянуть путникам руку помощи – или с пренебрежением унизить.
Сменяются эпохи, а маленькая Нелли и ее дед, нищий мечтатель, по-прежнему бредут сквозь ветер, дождь и туман бесконечных дорог викторианской Англии...</t>
  </si>
  <si>
    <t>Сестра Керри</t>
  </si>
  <si>
    <t>978-5-17-135047-5</t>
  </si>
  <si>
    <t>Sister Carrie</t>
  </si>
  <si>
    <t>ASE000000000855791</t>
  </si>
  <si>
    <t>http://cdn.eksmo.ru/v2/ASE000000000855791/COVER/cover1.jpg</t>
  </si>
  <si>
    <t>ЭксклюзивКлассика Драйзер Сестра Керри</t>
  </si>
  <si>
    <t>Опубликованная в 1900 году дебютная книга Драйзера вызвала грандиозный скандал – ее назвали безнравственной, циничной и порочащей «американскую мечту». Критики писали, что «хвалить этот роман едва ли не так же опасно, как стрелять в президента». 
Однако впоследствии «Сестра Керри» стала одним из символов американского реализма. Главная героиня, юная наивная провинциалка Каролина Мибер, приехавшая в Чикаго в поисках счастья, предстает не беспомощной жертвой и не циничной маленькой хищницей, а сложной, многогранной личностью. В ее характере эгоизм соседствует с благородством и искренностью, женственность – с рассудочностью, а жажда успеха – с готовностью добиться его терпением и трудом.</t>
  </si>
  <si>
    <t>978-5-17-087921-2</t>
  </si>
  <si>
    <t>ASE000000000702122</t>
  </si>
  <si>
    <t>http://cdn.eksmo.ru/v2/ASE000000000702122/COVER/cover1.jpg</t>
  </si>
  <si>
    <t>ЭксклюзивКлассика Коэльо Алхимик</t>
  </si>
  <si>
    <t>Алхимик» – самый известный роман бразильского писателя Пауло Коэльо, любимая книга миллионов людей во всем мире.  В юности люди не боятся мечтать, все кажется им возможным. Но проходит время, и таинственная сила принимается им внушать, что их желания неосуществимы. 
«Добиться воплощения своей Судьбы – вот единственная подлинная обязанность человека…», – утверждает Пауло Коэльо. 
Этот, ставший культовым, роман-притча способен изменить жизнь своих читателей.</t>
  </si>
  <si>
    <t>Праздник, который всегда с тобой</t>
  </si>
  <si>
    <t>978-5-17-087153-7</t>
  </si>
  <si>
    <t>AST000000000173430</t>
  </si>
  <si>
    <t>http://cdn.eksmo.ru/v2/AST000000000173430/COVER/cover1.jpg</t>
  </si>
  <si>
    <t>ЭксклюзивКлассика Хемингуэй Праздник, который всегда с тобой</t>
  </si>
  <si>
    <t>Париж «золотых двадцатых» для миллионов читателей всего мира навеки останется «Парижем Хемингуэя» — городом, где не имея за душой лишнего гроша можно жить, работать и быть счастливым.
Десятилетиями это произведение публиковалось по его изданию 1964 года, вышедшему спустя три года после смерти писателя.
Однако внук и сын писателя Шон и Патрик, проделав огромную работу, восстановили подлинный текст рукописи в том виде, в каком он существовал еще при жизни писателя. 
Теперь у читателя есть возможность познакомиться с тем «Праздником…», который хотел представить ему сам Эрнест Хемингуэй…</t>
  </si>
  <si>
    <t>Униженные и оскорбленные</t>
  </si>
  <si>
    <t>978-5-17-093725-7</t>
  </si>
  <si>
    <t>ASE000000000719503</t>
  </si>
  <si>
    <t>http://cdn.eksmo.ru/v2/ASE000000000719503/COVER/cover1.jpg</t>
  </si>
  <si>
    <t>ЭксклюзивКлассикаРус Достоевский Униженные и оскорбленные</t>
  </si>
  <si>
    <t>«Униженные и оскорбленные» (1860–1861) — первый большой роман Достоевского, созданный после возвращения из сибирской ссылки.
Написанное в эпоху необычайного подъема общественной жизни, произведение обратило внимание читателя на новую проблему — проблему эгоизма и оторванности русской интеллигенции от простого народа — «униженных и оскорбленных», чье достоинство писатель страстно защищал и отстаивал. 
Свойственная прозе Достоевского необычайная психологическая глубина и знание сокровенных тайн человеческой души соседствуют в этом романе с лиризмом и увлекательным, интригующим сюжетом, в котором главный персонаж — князь Валковский — развивает свою аморальную, эгоистическую «философию жизни». Именно Валковский стал первым в творчестве писателя героем-«идеологом».
«Униженные и оскорбленные» привлекали многих прославленных режиссеров — российских и зарубежных. Но ни вольные, ни даже самые дословные экранизации и постановки не смогли до конца передать силу литературного оригинала...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</si>
</sst>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00"/>
    <numFmt numFmtId="165" formatCode="#,##0.00[$р.-419]"/>
    <numFmt numFmtId="166" formatCode="dd/mm/yyyy;@"/>
    <numFmt numFmtId="167" formatCode="[$-F800]dddd\,\ mmmm\ dd\,\ yyyy"/>
    <numFmt numFmtId="168" formatCode="0.000"/>
    <numFmt numFmtId="169" formatCode="dd/mm/yy;@"/>
    <numFmt numFmtId="170" formatCode="dd\.mm\.yyyy;@"/>
  </numFmts>
  <fonts count="41" x14ac:knownFonts="1">
    <font>
      <sz val="10"/>
      <name val="Arial"/>
      <charset val="204"/>
    </font>
    <font>
      <sz val="8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MS Sans Serif"/>
      <family val="2"/>
      <charset val="204"/>
    </font>
    <font>
      <sz val="10"/>
      <color indexed="9"/>
      <name val="Arial"/>
      <family val="2"/>
      <charset val="204"/>
    </font>
    <font>
      <sz val="8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8"/>
      <color indexed="57"/>
      <name val="Arial"/>
      <family val="2"/>
      <charset val="204"/>
    </font>
    <font>
      <b/>
      <sz val="11"/>
      <name val="Arial"/>
      <family val="2"/>
      <charset val="204"/>
    </font>
    <font>
      <b/>
      <sz val="9"/>
      <name val="Arial"/>
      <family val="2"/>
      <charset val="204"/>
    </font>
    <font>
      <b/>
      <sz val="16"/>
      <color indexed="12"/>
      <name val="Arial"/>
      <family val="2"/>
      <charset val="204"/>
    </font>
    <font>
      <sz val="14"/>
      <color indexed="12"/>
      <name val="Arial"/>
      <family val="2"/>
      <charset val="204"/>
    </font>
    <font>
      <sz val="14"/>
      <color indexed="10"/>
      <name val="Arial"/>
      <family val="2"/>
      <charset val="204"/>
    </font>
    <font>
      <u/>
      <sz val="14"/>
      <color indexed="10"/>
      <name val="Arial"/>
      <family val="2"/>
      <charset val="204"/>
    </font>
    <font>
      <b/>
      <u/>
      <sz val="14"/>
      <color indexed="12"/>
      <name val="Arial"/>
      <family val="2"/>
      <charset val="204"/>
    </font>
    <font>
      <i/>
      <sz val="14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4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Arial"/>
      <family val="2"/>
      <charset val="204"/>
    </font>
    <font>
      <i/>
      <sz val="11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7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2"/>
      <color rgb="FF1700C0"/>
      <name val="Arial"/>
      <family val="2"/>
      <charset val="204"/>
    </font>
    <font>
      <sz val="12"/>
      <color rgb="FF1700C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3" fillId="6" borderId="0" applyNumberFormat="0" applyBorder="0" applyAlignment="0" applyProtection="0"/>
  </cellStyleXfs>
  <cellXfs count="221">
    <xf numFmtId="0" fontId="0" fillId="0" borderId="0" xfId="0"/>
    <xf numFmtId="49" fontId="3" fillId="0" borderId="0" xfId="0" applyNumberFormat="1" applyFont="1" applyFill="1" applyBorder="1" applyAlignment="1" applyProtection="1">
      <alignment horizontal="left"/>
      <protection hidden="1"/>
    </xf>
    <xf numFmtId="49" fontId="3" fillId="0" borderId="0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Protection="1">
      <protection hidden="1"/>
    </xf>
    <xf numFmtId="49" fontId="10" fillId="0" borderId="0" xfId="0" applyNumberFormat="1" applyFont="1" applyFill="1" applyBorder="1" applyAlignment="1" applyProtection="1">
      <alignment horizontal="left"/>
      <protection hidden="1"/>
    </xf>
    <xf numFmtId="49" fontId="11" fillId="0" borderId="0" xfId="1" applyNumberFormat="1" applyFont="1" applyFill="1" applyBorder="1" applyAlignment="1" applyProtection="1">
      <protection hidden="1"/>
    </xf>
    <xf numFmtId="49" fontId="10" fillId="0" borderId="0" xfId="0" applyNumberFormat="1" applyFont="1" applyFill="1" applyBorder="1" applyAlignment="1" applyProtection="1">
      <alignment vertical="top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7" fillId="2" borderId="0" xfId="0" applyFont="1" applyFill="1"/>
    <xf numFmtId="0" fontId="0" fillId="2" borderId="0" xfId="0" applyFill="1"/>
    <xf numFmtId="0" fontId="19" fillId="0" borderId="0" xfId="0" applyFont="1"/>
    <xf numFmtId="0" fontId="20" fillId="0" borderId="0" xfId="0" applyFont="1"/>
    <xf numFmtId="49" fontId="3" fillId="0" borderId="1" xfId="0" applyNumberFormat="1" applyFont="1" applyFill="1" applyBorder="1" applyAlignment="1" applyProtection="1">
      <alignment horizontal="left"/>
      <protection hidden="1"/>
    </xf>
    <xf numFmtId="49" fontId="3" fillId="0" borderId="1" xfId="0" applyNumberFormat="1" applyFont="1" applyFill="1" applyBorder="1" applyAlignment="1" applyProtection="1">
      <protection hidden="1"/>
    </xf>
    <xf numFmtId="49" fontId="3" fillId="0" borderId="0" xfId="0" applyNumberFormat="1" applyFont="1" applyFill="1" applyBorder="1" applyAlignment="1" applyProtection="1">
      <protection hidden="1"/>
    </xf>
    <xf numFmtId="1" fontId="3" fillId="0" borderId="0" xfId="0" applyNumberFormat="1" applyFont="1" applyFill="1" applyBorder="1" applyAlignment="1" applyProtection="1">
      <alignment horizontal="center"/>
      <protection hidden="1"/>
    </xf>
    <xf numFmtId="49" fontId="6" fillId="0" borderId="0" xfId="0" applyNumberFormat="1" applyFont="1" applyFill="1" applyBorder="1" applyAlignment="1" applyProtection="1">
      <alignment horizontal="right"/>
      <protection hidden="1"/>
    </xf>
    <xf numFmtId="49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49" fontId="3" fillId="0" borderId="3" xfId="0" applyNumberFormat="1" applyFont="1" applyFill="1" applyBorder="1" applyAlignment="1" applyProtection="1">
      <alignment horizontal="left"/>
    </xf>
    <xf numFmtId="49" fontId="3" fillId="0" borderId="4" xfId="0" applyNumberFormat="1" applyFont="1" applyFill="1" applyBorder="1" applyAlignment="1" applyProtection="1">
      <alignment horizontal="left"/>
    </xf>
    <xf numFmtId="49" fontId="3" fillId="0" borderId="4" xfId="0" applyNumberFormat="1" applyFont="1" applyFill="1" applyBorder="1" applyAlignment="1" applyProtection="1">
      <alignment horizontal="center"/>
    </xf>
    <xf numFmtId="166" fontId="3" fillId="0" borderId="4" xfId="0" applyNumberFormat="1" applyFont="1" applyFill="1" applyBorder="1" applyAlignment="1" applyProtection="1">
      <alignment horizontal="center"/>
    </xf>
    <xf numFmtId="0" fontId="3" fillId="0" borderId="0" xfId="0" applyFont="1" applyFill="1" applyProtection="1"/>
    <xf numFmtId="1" fontId="3" fillId="0" borderId="4" xfId="0" applyNumberFormat="1" applyFont="1" applyFill="1" applyBorder="1" applyAlignment="1" applyProtection="1">
      <alignment horizontal="center"/>
    </xf>
    <xf numFmtId="49" fontId="9" fillId="0" borderId="5" xfId="0" applyNumberFormat="1" applyFont="1" applyFill="1" applyBorder="1" applyAlignment="1" applyProtection="1">
      <alignment vertical="center" wrapText="1"/>
      <protection hidden="1"/>
    </xf>
    <xf numFmtId="49" fontId="9" fillId="0" borderId="6" xfId="0" applyNumberFormat="1" applyFont="1" applyFill="1" applyBorder="1" applyAlignment="1" applyProtection="1">
      <alignment vertical="center" wrapText="1"/>
      <protection hidden="1"/>
    </xf>
    <xf numFmtId="49" fontId="9" fillId="0" borderId="7" xfId="0" applyNumberFormat="1" applyFont="1" applyFill="1" applyBorder="1" applyAlignment="1" applyProtection="1">
      <alignment vertical="center" wrapText="1"/>
      <protection hidden="1"/>
    </xf>
    <xf numFmtId="49" fontId="3" fillId="0" borderId="0" xfId="0" applyNumberFormat="1" applyFont="1" applyFill="1" applyProtection="1">
      <protection hidden="1"/>
    </xf>
    <xf numFmtId="1" fontId="1" fillId="0" borderId="0" xfId="0" applyNumberFormat="1" applyFont="1" applyFill="1" applyBorder="1" applyAlignment="1" applyProtection="1">
      <alignment horizontal="left"/>
      <protection hidden="1"/>
    </xf>
    <xf numFmtId="1" fontId="2" fillId="0" borderId="0" xfId="0" applyNumberFormat="1" applyFont="1" applyFill="1" applyBorder="1" applyAlignment="1" applyProtection="1">
      <alignment horizontal="center"/>
      <protection hidden="1"/>
    </xf>
    <xf numFmtId="1" fontId="2" fillId="0" borderId="0" xfId="0" applyNumberFormat="1" applyFont="1" applyFill="1" applyBorder="1" applyAlignment="1" applyProtection="1">
      <alignment horizontal="left"/>
      <protection hidden="1"/>
    </xf>
    <xf numFmtId="1" fontId="4" fillId="0" borderId="0" xfId="0" applyNumberFormat="1" applyFont="1" applyFill="1" applyBorder="1" applyAlignment="1" applyProtection="1">
      <alignment vertical="center"/>
      <protection hidden="1"/>
    </xf>
    <xf numFmtId="1" fontId="4" fillId="0" borderId="0" xfId="0" applyNumberFormat="1" applyFont="1" applyFill="1" applyBorder="1" applyAlignment="1" applyProtection="1">
      <alignment horizontal="center" vertical="center"/>
      <protection hidden="1"/>
    </xf>
    <xf numFmtId="1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2" fontId="3" fillId="0" borderId="0" xfId="0" applyNumberFormat="1" applyFont="1" applyFill="1" applyBorder="1" applyAlignment="1" applyProtection="1">
      <alignment horizontal="right"/>
      <protection hidden="1"/>
    </xf>
    <xf numFmtId="2" fontId="4" fillId="0" borderId="8" xfId="0" applyNumberFormat="1" applyFont="1" applyFill="1" applyBorder="1" applyAlignment="1" applyProtection="1">
      <alignment vertical="center"/>
      <protection hidden="1"/>
    </xf>
    <xf numFmtId="2" fontId="4" fillId="0" borderId="8" xfId="0" applyNumberFormat="1" applyFont="1" applyFill="1" applyBorder="1" applyAlignment="1" applyProtection="1">
      <alignment horizontal="center" vertical="center"/>
      <protection hidden="1"/>
    </xf>
    <xf numFmtId="2" fontId="3" fillId="0" borderId="3" xfId="0" applyNumberFormat="1" applyFont="1" applyFill="1" applyBorder="1" applyAlignment="1" applyProtection="1">
      <alignment horizontal="right" indent="1"/>
    </xf>
    <xf numFmtId="0" fontId="34" fillId="0" borderId="0" xfId="0" applyFont="1" applyFill="1" applyProtection="1">
      <protection hidden="1"/>
    </xf>
    <xf numFmtId="0" fontId="34" fillId="0" borderId="0" xfId="0" applyFont="1" applyFill="1" applyProtection="1"/>
    <xf numFmtId="2" fontId="34" fillId="0" borderId="0" xfId="0" applyNumberFormat="1" applyFont="1" applyFill="1" applyProtection="1">
      <protection hidden="1"/>
    </xf>
    <xf numFmtId="2" fontId="34" fillId="0" borderId="0" xfId="0" applyNumberFormat="1" applyFont="1" applyFill="1" applyProtection="1"/>
    <xf numFmtId="1" fontId="10" fillId="0" borderId="8" xfId="0" applyNumberFormat="1" applyFont="1" applyFill="1" applyBorder="1" applyAlignment="1" applyProtection="1">
      <alignment vertical="top"/>
      <protection hidden="1"/>
    </xf>
    <xf numFmtId="49" fontId="3" fillId="0" borderId="0" xfId="0" applyNumberFormat="1" applyFont="1" applyFill="1" applyBorder="1" applyProtection="1">
      <protection hidden="1"/>
    </xf>
    <xf numFmtId="1" fontId="3" fillId="0" borderId="0" xfId="0" applyNumberFormat="1" applyFont="1" applyFill="1" applyProtection="1">
      <protection hidden="1"/>
    </xf>
    <xf numFmtId="1" fontId="3" fillId="0" borderId="0" xfId="0" applyNumberFormat="1" applyFont="1" applyFill="1" applyBorder="1" applyAlignment="1" applyProtection="1">
      <alignment horizontal="right"/>
      <protection hidden="1"/>
    </xf>
    <xf numFmtId="1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1" fontId="3" fillId="0" borderId="4" xfId="0" applyNumberFormat="1" applyFont="1" applyFill="1" applyBorder="1" applyAlignment="1" applyProtection="1">
      <alignment horizontal="left"/>
    </xf>
    <xf numFmtId="168" fontId="3" fillId="0" borderId="0" xfId="0" applyNumberFormat="1" applyFont="1" applyFill="1" applyProtection="1">
      <protection hidden="1"/>
    </xf>
    <xf numFmtId="168" fontId="3" fillId="0" borderId="0" xfId="0" applyNumberFormat="1" applyFont="1" applyFill="1" applyBorder="1" applyAlignment="1" applyProtection="1">
      <alignment horizontal="left"/>
      <protection hidden="1"/>
    </xf>
    <xf numFmtId="168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168" fontId="3" fillId="0" borderId="4" xfId="0" applyNumberFormat="1" applyFont="1" applyFill="1" applyBorder="1" applyAlignment="1" applyProtection="1">
      <alignment horizontal="left"/>
    </xf>
    <xf numFmtId="166" fontId="3" fillId="0" borderId="0" xfId="0" applyNumberFormat="1" applyFont="1" applyFill="1" applyAlignment="1" applyProtection="1">
      <protection hidden="1"/>
    </xf>
    <xf numFmtId="49" fontId="3" fillId="0" borderId="0" xfId="0" applyNumberFormat="1" applyFont="1" applyFill="1" applyAlignment="1" applyProtection="1">
      <protection hidden="1"/>
    </xf>
    <xf numFmtId="166" fontId="3" fillId="0" borderId="4" xfId="0" applyNumberFormat="1" applyFont="1" applyFill="1" applyBorder="1" applyAlignment="1" applyProtection="1"/>
    <xf numFmtId="49" fontId="3" fillId="0" borderId="4" xfId="0" applyNumberFormat="1" applyFont="1" applyFill="1" applyBorder="1" applyAlignment="1" applyProtection="1"/>
    <xf numFmtId="49" fontId="3" fillId="0" borderId="1" xfId="0" applyNumberFormat="1" applyFont="1" applyFill="1" applyBorder="1" applyAlignment="1" applyProtection="1">
      <alignment horizontal="center"/>
      <protection hidden="1"/>
    </xf>
    <xf numFmtId="49" fontId="11" fillId="0" borderId="0" xfId="1" applyNumberFormat="1" applyFont="1" applyFill="1" applyBorder="1" applyAlignment="1" applyProtection="1">
      <alignment horizontal="center"/>
      <protection hidden="1"/>
    </xf>
    <xf numFmtId="1" fontId="10" fillId="0" borderId="0" xfId="0" applyNumberFormat="1" applyFont="1" applyFill="1" applyBorder="1" applyAlignment="1" applyProtection="1">
      <alignment horizontal="left" vertical="top"/>
      <protection hidden="1"/>
    </xf>
    <xf numFmtId="14" fontId="3" fillId="0" borderId="0" xfId="0" applyNumberFormat="1" applyFont="1" applyFill="1" applyProtection="1">
      <protection hidden="1"/>
    </xf>
    <xf numFmtId="14" fontId="3" fillId="0" borderId="0" xfId="0" applyNumberFormat="1" applyFont="1" applyFill="1" applyBorder="1" applyAlignment="1" applyProtection="1">
      <alignment horizontal="center"/>
      <protection hidden="1"/>
    </xf>
    <xf numFmtId="14" fontId="3" fillId="0" borderId="0" xfId="0" applyNumberFormat="1" applyFont="1" applyFill="1" applyBorder="1" applyAlignment="1" applyProtection="1">
      <alignment horizontal="right"/>
      <protection hidden="1"/>
    </xf>
    <xf numFmtId="14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14" fontId="3" fillId="0" borderId="4" xfId="0" applyNumberFormat="1" applyFont="1" applyFill="1" applyBorder="1" applyAlignment="1" applyProtection="1">
      <alignment horizontal="right" indent="1"/>
    </xf>
    <xf numFmtId="49" fontId="3" fillId="0" borderId="4" xfId="0" applyNumberFormat="1" applyFont="1" applyFill="1" applyBorder="1" applyAlignment="1" applyProtection="1">
      <alignment horizontal="right"/>
    </xf>
    <xf numFmtId="0" fontId="35" fillId="0" borderId="0" xfId="0" applyFont="1" applyFill="1" applyProtection="1">
      <protection hidden="1"/>
    </xf>
    <xf numFmtId="0" fontId="35" fillId="0" borderId="4" xfId="0" applyFont="1" applyFill="1" applyBorder="1" applyProtection="1"/>
    <xf numFmtId="0" fontId="3" fillId="0" borderId="0" xfId="0" applyFont="1" applyFill="1" applyAlignment="1" applyProtection="1">
      <alignment horizontal="left"/>
      <protection hidden="1"/>
    </xf>
    <xf numFmtId="9" fontId="22" fillId="7" borderId="9" xfId="0" applyNumberFormat="1" applyFont="1" applyFill="1" applyBorder="1" applyAlignment="1" applyProtection="1">
      <alignment horizontal="center" vertical="center"/>
      <protection locked="0"/>
    </xf>
    <xf numFmtId="9" fontId="22" fillId="7" borderId="7" xfId="0" applyNumberFormat="1" applyFont="1" applyFill="1" applyBorder="1" applyAlignment="1" applyProtection="1">
      <alignment horizontal="center" vertical="center"/>
      <protection locked="0"/>
    </xf>
    <xf numFmtId="0" fontId="3" fillId="0" borderId="0" xfId="2"/>
    <xf numFmtId="0" fontId="25" fillId="0" borderId="0" xfId="2" applyFont="1"/>
    <xf numFmtId="0" fontId="26" fillId="0" borderId="0" xfId="2" applyFont="1"/>
    <xf numFmtId="0" fontId="27" fillId="0" borderId="0" xfId="2" applyFont="1"/>
    <xf numFmtId="0" fontId="2" fillId="0" borderId="0" xfId="2" applyFont="1"/>
    <xf numFmtId="0" fontId="28" fillId="0" borderId="0" xfId="2" applyFont="1"/>
    <xf numFmtId="0" fontId="16" fillId="0" borderId="0" xfId="2" applyFont="1"/>
    <xf numFmtId="0" fontId="18" fillId="0" borderId="0" xfId="2" applyFont="1"/>
    <xf numFmtId="0" fontId="17" fillId="0" borderId="0" xfId="2" applyFont="1"/>
    <xf numFmtId="0" fontId="15" fillId="0" borderId="0" xfId="2" applyFont="1"/>
    <xf numFmtId="49" fontId="29" fillId="0" borderId="4" xfId="1" applyNumberFormat="1" applyFont="1" applyFill="1" applyBorder="1" applyAlignment="1" applyProtection="1">
      <alignment horizontal="center" vertical="center" wrapText="1"/>
    </xf>
    <xf numFmtId="3" fontId="3" fillId="0" borderId="4" xfId="0" applyNumberFormat="1" applyFont="1" applyFill="1" applyBorder="1" applyAlignment="1" applyProtection="1">
      <alignment horizontal="left" vertical="center" wrapText="1"/>
    </xf>
    <xf numFmtId="49" fontId="3" fillId="0" borderId="4" xfId="0" applyNumberFormat="1" applyFont="1" applyFill="1" applyBorder="1" applyProtection="1"/>
    <xf numFmtId="1" fontId="3" fillId="0" borderId="4" xfId="0" applyNumberFormat="1" applyFont="1" applyFill="1" applyBorder="1" applyAlignment="1" applyProtection="1">
      <alignment horizontal="right" indent="1"/>
      <protection locked="0"/>
    </xf>
    <xf numFmtId="0" fontId="0" fillId="0" borderId="4" xfId="0" applyBorder="1"/>
    <xf numFmtId="3" fontId="2" fillId="0" borderId="4" xfId="0" applyNumberFormat="1" applyFont="1" applyFill="1" applyBorder="1" applyAlignment="1" applyProtection="1">
      <alignment horizontal="center" vertical="center" wrapText="1"/>
    </xf>
    <xf numFmtId="1" fontId="3" fillId="0" borderId="4" xfId="0" applyNumberFormat="1" applyFont="1" applyFill="1" applyBorder="1" applyAlignment="1" applyProtection="1">
      <alignment horizontal="left" vertical="center" wrapText="1"/>
    </xf>
    <xf numFmtId="1" fontId="3" fillId="0" borderId="4" xfId="0" applyNumberFormat="1" applyFont="1" applyFill="1" applyBorder="1" applyAlignment="1" applyProtection="1">
      <alignment horizontal="center" vertical="center" wrapText="1"/>
    </xf>
    <xf numFmtId="3" fontId="3" fillId="0" borderId="4" xfId="0" applyNumberFormat="1" applyFont="1" applyFill="1" applyBorder="1" applyAlignment="1" applyProtection="1">
      <alignment horizontal="center" vertical="center" wrapText="1"/>
    </xf>
    <xf numFmtId="169" fontId="3" fillId="0" borderId="4" xfId="0" applyNumberFormat="1" applyFont="1" applyFill="1" applyBorder="1" applyAlignment="1" applyProtection="1">
      <alignment horizontal="center" vertical="center" wrapText="1"/>
    </xf>
    <xf numFmtId="1" fontId="3" fillId="0" borderId="4" xfId="0" quotePrefix="1" applyNumberFormat="1" applyFont="1" applyFill="1" applyBorder="1" applyAlignment="1" applyProtection="1">
      <alignment horizontal="right" vertical="center" wrapText="1"/>
    </xf>
    <xf numFmtId="3" fontId="3" fillId="0" borderId="4" xfId="0" applyNumberFormat="1" applyFont="1" applyFill="1" applyBorder="1" applyAlignment="1" applyProtection="1">
      <alignment horizontal="right" vertical="center" wrapText="1"/>
    </xf>
    <xf numFmtId="4" fontId="3" fillId="0" borderId="4" xfId="0" applyNumberFormat="1" applyFont="1" applyFill="1" applyBorder="1" applyAlignment="1" applyProtection="1">
      <alignment horizontal="left" vertical="center" wrapText="1"/>
    </xf>
    <xf numFmtId="49" fontId="3" fillId="0" borderId="4" xfId="0" quotePrefix="1" applyNumberFormat="1" applyFont="1" applyFill="1" applyBorder="1" applyAlignment="1" applyProtection="1">
      <alignment horizontal="left" vertical="center" wrapText="1"/>
    </xf>
    <xf numFmtId="3" fontId="36" fillId="0" borderId="4" xfId="0" applyNumberFormat="1" applyFont="1" applyFill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3" fontId="3" fillId="0" borderId="4" xfId="0" quotePrefix="1" applyNumberFormat="1" applyFont="1" applyFill="1" applyBorder="1" applyAlignment="1" applyProtection="1">
      <alignment horizontal="left" vertical="top" wrapText="1"/>
    </xf>
    <xf numFmtId="169" fontId="31" fillId="0" borderId="4" xfId="0" applyNumberFormat="1" applyFont="1" applyFill="1" applyBorder="1" applyAlignment="1" applyProtection="1">
      <alignment horizontal="center" vertical="center" wrapText="1"/>
    </xf>
    <xf numFmtId="166" fontId="34" fillId="0" borderId="0" xfId="0" applyNumberFormat="1" applyFont="1" applyFill="1" applyAlignment="1" applyProtection="1">
      <protection hidden="1"/>
    </xf>
    <xf numFmtId="49" fontId="2" fillId="0" borderId="0" xfId="0" applyNumberFormat="1" applyFont="1" applyFill="1" applyBorder="1" applyAlignment="1" applyProtection="1">
      <alignment horizontal="center" vertical="center"/>
      <protection hidden="1"/>
    </xf>
    <xf numFmtId="49" fontId="2" fillId="0" borderId="7" xfId="0" applyNumberFormat="1" applyFont="1" applyFill="1" applyBorder="1" applyAlignment="1" applyProtection="1">
      <alignment horizontal="center" vertical="center"/>
      <protection hidden="1"/>
    </xf>
    <xf numFmtId="166" fontId="2" fillId="0" borderId="0" xfId="0" applyNumberFormat="1" applyFont="1" applyFill="1" applyAlignment="1" applyProtection="1">
      <protection hidden="1"/>
    </xf>
    <xf numFmtId="1" fontId="2" fillId="0" borderId="0" xfId="0" applyNumberFormat="1" applyFont="1" applyFill="1" applyBorder="1" applyAlignment="1" applyProtection="1">
      <alignment vertical="center" wrapText="1"/>
      <protection hidden="1"/>
    </xf>
    <xf numFmtId="1" fontId="2" fillId="0" borderId="0" xfId="0" applyNumberFormat="1" applyFont="1" applyFill="1" applyBorder="1" applyAlignment="1" applyProtection="1">
      <alignment vertical="center"/>
      <protection hidden="1"/>
    </xf>
    <xf numFmtId="2" fontId="2" fillId="0" borderId="8" xfId="0" applyNumberFormat="1" applyFont="1" applyFill="1" applyBorder="1" applyAlignment="1" applyProtection="1">
      <alignment vertical="center"/>
      <protection hidden="1"/>
    </xf>
    <xf numFmtId="0" fontId="32" fillId="0" borderId="0" xfId="0" applyFont="1" applyFill="1" applyBorder="1" applyAlignment="1" applyProtection="1">
      <alignment vertical="center" wrapText="1"/>
      <protection hidden="1"/>
    </xf>
    <xf numFmtId="49" fontId="2" fillId="0" borderId="0" xfId="0" applyNumberFormat="1" applyFont="1" applyFill="1" applyAlignment="1" applyProtection="1">
      <alignment vertical="center"/>
      <protection hidden="1"/>
    </xf>
    <xf numFmtId="1" fontId="2" fillId="0" borderId="0" xfId="0" applyNumberFormat="1" applyFont="1" applyFill="1" applyAlignment="1" applyProtection="1">
      <alignment vertical="center"/>
      <protection hidden="1"/>
    </xf>
    <xf numFmtId="14" fontId="2" fillId="0" borderId="0" xfId="0" applyNumberFormat="1" applyFont="1" applyFill="1" applyAlignment="1" applyProtection="1">
      <alignment vertical="center"/>
      <protection hidden="1"/>
    </xf>
    <xf numFmtId="168" fontId="2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37" fillId="0" borderId="0" xfId="0" applyFont="1" applyFill="1" applyAlignment="1" applyProtection="1">
      <alignment vertical="center"/>
      <protection hidden="1"/>
    </xf>
    <xf numFmtId="166" fontId="37" fillId="0" borderId="0" xfId="0" applyNumberFormat="1" applyFont="1" applyFill="1" applyAlignment="1" applyProtection="1">
      <alignment vertical="center"/>
      <protection hidden="1"/>
    </xf>
    <xf numFmtId="166" fontId="2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horizontal="left" vertical="center"/>
      <protection hidden="1"/>
    </xf>
    <xf numFmtId="2" fontId="37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Border="1" applyAlignment="1">
      <alignment vertical="center"/>
    </xf>
    <xf numFmtId="49" fontId="9" fillId="0" borderId="10" xfId="0" applyNumberFormat="1" applyFont="1" applyFill="1" applyBorder="1" applyAlignment="1" applyProtection="1">
      <alignment horizontal="left" vertical="center"/>
      <protection hidden="1"/>
    </xf>
    <xf numFmtId="4" fontId="9" fillId="0" borderId="11" xfId="0" applyNumberFormat="1" applyFont="1" applyFill="1" applyBorder="1" applyAlignment="1" applyProtection="1">
      <alignment horizontal="right" vertical="center"/>
      <protection hidden="1"/>
    </xf>
    <xf numFmtId="4" fontId="14" fillId="0" borderId="12" xfId="0" applyNumberFormat="1" applyFont="1" applyFill="1" applyBorder="1" applyAlignment="1" applyProtection="1">
      <alignment horizontal="center" vertical="center"/>
      <protection hidden="1"/>
    </xf>
    <xf numFmtId="49" fontId="9" fillId="0" borderId="13" xfId="0" applyNumberFormat="1" applyFont="1" applyFill="1" applyBorder="1" applyAlignment="1" applyProtection="1">
      <alignment horizontal="left" vertical="center"/>
      <protection hidden="1"/>
    </xf>
    <xf numFmtId="3" fontId="9" fillId="0" borderId="14" xfId="0" applyNumberFormat="1" applyFont="1" applyFill="1" applyBorder="1" applyAlignment="1" applyProtection="1">
      <alignment horizontal="right" vertical="center"/>
      <protection hidden="1"/>
    </xf>
    <xf numFmtId="3" fontId="14" fillId="0" borderId="15" xfId="0" applyNumberFormat="1" applyFont="1" applyFill="1" applyBorder="1" applyAlignment="1" applyProtection="1">
      <alignment horizontal="center" vertical="center"/>
      <protection hidden="1"/>
    </xf>
    <xf numFmtId="49" fontId="9" fillId="0" borderId="16" xfId="0" applyNumberFormat="1" applyFont="1" applyFill="1" applyBorder="1" applyAlignment="1" applyProtection="1">
      <alignment horizontal="left" vertical="center"/>
      <protection hidden="1"/>
    </xf>
    <xf numFmtId="164" fontId="9" fillId="0" borderId="17" xfId="0" applyNumberFormat="1" applyFont="1" applyFill="1" applyBorder="1" applyAlignment="1" applyProtection="1">
      <alignment horizontal="right" vertical="center"/>
      <protection hidden="1"/>
    </xf>
    <xf numFmtId="164" fontId="14" fillId="0" borderId="18" xfId="0" applyNumberFormat="1" applyFont="1" applyFill="1" applyBorder="1" applyAlignment="1" applyProtection="1">
      <alignment horizontal="center" vertical="center"/>
      <protection hidden="1"/>
    </xf>
    <xf numFmtId="49" fontId="3" fillId="0" borderId="19" xfId="0" applyNumberFormat="1" applyFont="1" applyBorder="1" applyProtection="1"/>
    <xf numFmtId="4" fontId="2" fillId="0" borderId="19" xfId="0" applyNumberFormat="1" applyFont="1" applyFill="1" applyBorder="1" applyAlignment="1" applyProtection="1">
      <alignment horizontal="right" vertical="center"/>
    </xf>
    <xf numFmtId="3" fontId="2" fillId="0" borderId="19" xfId="0" applyNumberFormat="1" applyFont="1" applyFill="1" applyBorder="1" applyAlignment="1" applyProtection="1">
      <alignment horizontal="left" vertical="center" wrapText="1"/>
    </xf>
    <xf numFmtId="3" fontId="2" fillId="0" borderId="19" xfId="0" applyNumberFormat="1" applyFont="1" applyFill="1" applyBorder="1" applyAlignment="1" applyProtection="1">
      <alignment horizontal="center" vertical="center" wrapText="1"/>
    </xf>
    <xf numFmtId="1" fontId="2" fillId="3" borderId="20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49" fontId="2" fillId="4" borderId="2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49" fontId="36" fillId="0" borderId="2" xfId="0" applyNumberFormat="1" applyFont="1" applyFill="1" applyBorder="1" applyAlignment="1" applyProtection="1">
      <alignment horizontal="center" vertical="center" wrapText="1"/>
      <protection hidden="1"/>
    </xf>
    <xf numFmtId="1" fontId="3" fillId="0" borderId="0" xfId="0" applyNumberFormat="1" applyFont="1" applyFill="1" applyAlignment="1" applyProtection="1">
      <alignment vertical="center"/>
      <protection hidden="1"/>
    </xf>
    <xf numFmtId="166" fontId="2" fillId="0" borderId="4" xfId="0" applyNumberFormat="1" applyFont="1" applyFill="1" applyBorder="1" applyAlignment="1" applyProtection="1"/>
    <xf numFmtId="1" fontId="36" fillId="0" borderId="19" xfId="0" applyNumberFormat="1" applyFont="1" applyFill="1" applyBorder="1" applyAlignment="1" applyProtection="1">
      <alignment horizontal="right" vertical="center" wrapText="1"/>
      <protection locked="0"/>
    </xf>
    <xf numFmtId="3" fontId="36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2" fontId="37" fillId="0" borderId="0" xfId="0" applyNumberFormat="1" applyFont="1" applyFill="1" applyAlignment="1" applyProtection="1">
      <alignment horizontal="center" vertical="center"/>
      <protection hidden="1"/>
    </xf>
    <xf numFmtId="0" fontId="37" fillId="0" borderId="0" xfId="0" applyFont="1" applyFill="1" applyAlignment="1" applyProtection="1">
      <alignment horizontal="center" vertical="center"/>
      <protection hidden="1"/>
    </xf>
    <xf numFmtId="1" fontId="2" fillId="0" borderId="0" xfId="0" applyNumberFormat="1" applyFont="1" applyFill="1" applyProtection="1">
      <protection hidden="1"/>
    </xf>
    <xf numFmtId="1" fontId="2" fillId="0" borderId="4" xfId="0" applyNumberFormat="1" applyFont="1" applyFill="1" applyBorder="1" applyAlignment="1" applyProtection="1">
      <alignment horizontal="left"/>
    </xf>
    <xf numFmtId="1" fontId="2" fillId="9" borderId="19" xfId="0" applyNumberFormat="1" applyFont="1" applyFill="1" applyBorder="1" applyAlignment="1" applyProtection="1">
      <alignment horizontal="right" vertical="center" wrapText="1"/>
      <protection locked="0"/>
    </xf>
    <xf numFmtId="49" fontId="2" fillId="8" borderId="2" xfId="0" quotePrefix="1" applyNumberFormat="1" applyFont="1" applyFill="1" applyBorder="1" applyAlignment="1" applyProtection="1">
      <alignment horizontal="center" vertical="center" wrapText="1"/>
      <protection hidden="1"/>
    </xf>
    <xf numFmtId="3" fontId="2" fillId="0" borderId="20" xfId="0" applyNumberFormat="1" applyFont="1" applyFill="1" applyBorder="1" applyAlignment="1" applyProtection="1">
      <alignment horizontal="center" vertical="center" wrapText="1"/>
    </xf>
    <xf numFmtId="49" fontId="6" fillId="0" borderId="0" xfId="2" applyNumberFormat="1" applyFont="1" applyFill="1" applyProtection="1">
      <protection hidden="1"/>
    </xf>
    <xf numFmtId="49" fontId="3" fillId="0" borderId="0" xfId="2" applyNumberFormat="1" applyFont="1" applyFill="1" applyProtection="1">
      <protection hidden="1"/>
    </xf>
    <xf numFmtId="49" fontId="2" fillId="0" borderId="0" xfId="2" applyNumberFormat="1" applyFont="1" applyFill="1" applyProtection="1">
      <protection hidden="1"/>
    </xf>
    <xf numFmtId="49" fontId="3" fillId="0" borderId="4" xfId="2" applyNumberFormat="1" applyFont="1" applyFill="1" applyBorder="1" applyProtection="1"/>
    <xf numFmtId="3" fontId="3" fillId="0" borderId="19" xfId="0" applyNumberFormat="1" applyFont="1" applyFill="1" applyBorder="1" applyAlignment="1" applyProtection="1">
      <alignment horizontal="left" vertical="top" wrapText="1"/>
    </xf>
    <xf numFmtId="14" fontId="2" fillId="0" borderId="2" xfId="0" quotePrefix="1" applyNumberFormat="1" applyFont="1" applyFill="1" applyBorder="1" applyAlignment="1" applyProtection="1">
      <alignment horizontal="left" vertical="center" wrapText="1"/>
      <protection hidden="1"/>
    </xf>
    <xf numFmtId="3" fontId="30" fillId="0" borderId="19" xfId="0" applyNumberFormat="1" applyFont="1" applyFill="1" applyBorder="1" applyAlignment="1" applyProtection="1">
      <alignment horizontal="left" vertical="center" wrapText="1"/>
    </xf>
    <xf numFmtId="3" fontId="38" fillId="0" borderId="2" xfId="0" applyNumberFormat="1" applyFont="1" applyFill="1" applyBorder="1" applyAlignment="1" applyProtection="1">
      <alignment horizontal="center" vertical="center"/>
      <protection hidden="1"/>
    </xf>
    <xf numFmtId="49" fontId="2" fillId="0" borderId="2" xfId="0" applyNumberFormat="1" applyFont="1" applyFill="1" applyBorder="1" applyAlignment="1" applyProtection="1">
      <alignment horizontal="center" vertical="center"/>
      <protection hidden="1"/>
    </xf>
    <xf numFmtId="166" fontId="2" fillId="0" borderId="2" xfId="0" applyNumberFormat="1" applyFont="1" applyFill="1" applyBorder="1" applyAlignment="1" applyProtection="1">
      <alignment horizontal="center" vertical="center"/>
      <protection hidden="1"/>
    </xf>
    <xf numFmtId="49" fontId="3" fillId="0" borderId="4" xfId="0" applyNumberFormat="1" applyFont="1" applyFill="1" applyBorder="1" applyAlignment="1" applyProtection="1">
      <alignment horizontal="left" vertical="center" wrapText="1"/>
    </xf>
    <xf numFmtId="49" fontId="2" fillId="8" borderId="2" xfId="3" applyNumberFormat="1" applyFont="1" applyFill="1" applyBorder="1" applyAlignment="1" applyProtection="1">
      <alignment horizontal="left" vertical="center" wrapText="1"/>
      <protection hidden="1"/>
    </xf>
    <xf numFmtId="49" fontId="30" fillId="4" borderId="2" xfId="0" applyNumberFormat="1" applyFont="1" applyFill="1" applyBorder="1" applyAlignment="1" applyProtection="1">
      <alignment horizontal="center" vertical="center"/>
      <protection hidden="1"/>
    </xf>
    <xf numFmtId="3" fontId="30" fillId="4" borderId="2" xfId="0" applyNumberFormat="1" applyFont="1" applyFill="1" applyBorder="1" applyAlignment="1" applyProtection="1">
      <alignment horizontal="center" vertical="center" wrapText="1"/>
      <protection hidden="1"/>
    </xf>
    <xf numFmtId="170" fontId="30" fillId="4" borderId="2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19" xfId="0" applyNumberFormat="1" applyFont="1" applyFill="1" applyBorder="1" applyAlignment="1" applyProtection="1">
      <alignment horizontal="center" vertical="center"/>
    </xf>
    <xf numFmtId="3" fontId="36" fillId="0" borderId="19" xfId="0" applyNumberFormat="1" applyFont="1" applyFill="1" applyBorder="1" applyAlignment="1" applyProtection="1">
      <alignment horizontal="center" vertical="center" wrapText="1"/>
    </xf>
    <xf numFmtId="3" fontId="2" fillId="0" borderId="19" xfId="0" applyNumberFormat="1" applyFont="1" applyFill="1" applyBorder="1" applyAlignment="1" applyProtection="1">
      <alignment horizontal="right" vertical="center"/>
    </xf>
    <xf numFmtId="167" fontId="13" fillId="0" borderId="0" xfId="0" applyNumberFormat="1" applyFont="1" applyFill="1" applyAlignment="1" applyProtection="1">
      <alignment horizontal="center" vertical="center"/>
      <protection hidden="1"/>
    </xf>
    <xf numFmtId="167" fontId="13" fillId="0" borderId="0" xfId="0" applyNumberFormat="1" applyFont="1" applyFill="1" applyBorder="1" applyAlignment="1" applyProtection="1">
      <alignment horizontal="center" vertical="center"/>
      <protection hidden="1"/>
    </xf>
    <xf numFmtId="49" fontId="2" fillId="0" borderId="4" xfId="0" applyNumberFormat="1" applyFont="1" applyFill="1" applyBorder="1" applyAlignment="1" applyProtection="1">
      <alignment horizontal="center" wrapText="1"/>
      <protection hidden="1"/>
    </xf>
    <xf numFmtId="49" fontId="19" fillId="0" borderId="4" xfId="1" applyNumberFormat="1" applyFont="1" applyFill="1" applyBorder="1" applyAlignment="1" applyProtection="1">
      <alignment horizontal="center" vertical="center"/>
      <protection hidden="1"/>
    </xf>
    <xf numFmtId="0" fontId="9" fillId="0" borderId="27" xfId="0" applyFont="1" applyFill="1" applyBorder="1" applyAlignment="1" applyProtection="1">
      <alignment horizontal="center" vertical="center" wrapText="1"/>
      <protection hidden="1"/>
    </xf>
    <xf numFmtId="0" fontId="9" fillId="0" borderId="9" xfId="0" applyFont="1" applyFill="1" applyBorder="1" applyAlignment="1" applyProtection="1">
      <alignment horizontal="center" vertical="center" wrapText="1"/>
      <protection hidden="1"/>
    </xf>
    <xf numFmtId="0" fontId="9" fillId="0" borderId="28" xfId="0" applyFont="1" applyFill="1" applyBorder="1" applyAlignment="1" applyProtection="1">
      <alignment horizontal="center" vertical="center" wrapText="1"/>
      <protection hidden="1"/>
    </xf>
    <xf numFmtId="49" fontId="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4" xfId="0" applyBorder="1" applyAlignment="1">
      <alignment horizontal="center" vertical="center" wrapText="1"/>
    </xf>
    <xf numFmtId="49" fontId="39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4" xfId="0" applyFont="1" applyBorder="1" applyAlignment="1">
      <alignment horizontal="center" vertical="center" wrapText="1"/>
    </xf>
    <xf numFmtId="49" fontId="9" fillId="0" borderId="21" xfId="0" applyNumberFormat="1" applyFont="1" applyFill="1" applyBorder="1" applyAlignment="1" applyProtection="1">
      <alignment horizontal="center" vertical="center" wrapText="1"/>
      <protection hidden="1"/>
    </xf>
    <xf numFmtId="49" fontId="9" fillId="0" borderId="22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8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6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7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23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24" xfId="0" applyNumberFormat="1" applyFont="1" applyFill="1" applyBorder="1" applyAlignment="1" applyProtection="1">
      <alignment horizontal="center"/>
      <protection hidden="1"/>
    </xf>
    <xf numFmtId="49" fontId="2" fillId="0" borderId="25" xfId="0" applyNumberFormat="1" applyFont="1" applyFill="1" applyBorder="1" applyAlignment="1" applyProtection="1">
      <alignment horizontal="center"/>
      <protection hidden="1"/>
    </xf>
    <xf numFmtId="49" fontId="2" fillId="0" borderId="26" xfId="0" applyNumberFormat="1" applyFont="1" applyFill="1" applyBorder="1" applyAlignment="1" applyProtection="1">
      <alignment horizontal="center"/>
      <protection hidden="1"/>
    </xf>
    <xf numFmtId="165" fontId="22" fillId="0" borderId="27" xfId="0" applyNumberFormat="1" applyFont="1" applyFill="1" applyBorder="1" applyAlignment="1" applyProtection="1">
      <alignment horizontal="center" vertical="center"/>
      <protection hidden="1"/>
    </xf>
    <xf numFmtId="165" fontId="22" fillId="0" borderId="9" xfId="0" applyNumberFormat="1" applyFont="1" applyFill="1" applyBorder="1" applyAlignment="1" applyProtection="1">
      <alignment horizontal="center" vertical="center"/>
      <protection hidden="1"/>
    </xf>
    <xf numFmtId="165" fontId="22" fillId="0" borderId="28" xfId="0" applyNumberFormat="1" applyFont="1" applyFill="1" applyBorder="1" applyAlignment="1" applyProtection="1">
      <alignment horizontal="center" vertical="center"/>
      <protection hidden="1"/>
    </xf>
    <xf numFmtId="165" fontId="22" fillId="0" borderId="6" xfId="0" applyNumberFormat="1" applyFont="1" applyFill="1" applyBorder="1" applyAlignment="1" applyProtection="1">
      <alignment horizontal="center" vertical="center"/>
      <protection hidden="1"/>
    </xf>
    <xf numFmtId="165" fontId="22" fillId="0" borderId="7" xfId="0" applyNumberFormat="1" applyFont="1" applyFill="1" applyBorder="1" applyAlignment="1" applyProtection="1">
      <alignment horizontal="center" vertical="center"/>
      <protection hidden="1"/>
    </xf>
    <xf numFmtId="165" fontId="22" fillId="0" borderId="23" xfId="0" applyNumberFormat="1" applyFont="1" applyFill="1" applyBorder="1" applyAlignment="1" applyProtection="1">
      <alignment horizontal="center" vertical="center"/>
      <protection hidden="1"/>
    </xf>
    <xf numFmtId="0" fontId="7" fillId="5" borderId="5" xfId="0" applyFont="1" applyFill="1" applyBorder="1" applyAlignment="1" applyProtection="1">
      <alignment horizontal="left" vertical="center" wrapText="1"/>
      <protection hidden="1"/>
    </xf>
    <xf numFmtId="0" fontId="7" fillId="5" borderId="0" xfId="0" applyFont="1" applyFill="1" applyBorder="1" applyAlignment="1" applyProtection="1">
      <alignment horizontal="left" vertical="center" wrapText="1"/>
      <protection hidden="1"/>
    </xf>
    <xf numFmtId="0" fontId="7" fillId="5" borderId="8" xfId="0" applyFont="1" applyFill="1" applyBorder="1" applyAlignment="1" applyProtection="1">
      <alignment horizontal="left" vertical="center" wrapText="1"/>
      <protection hidden="1"/>
    </xf>
    <xf numFmtId="0" fontId="7" fillId="5" borderId="6" xfId="0" applyFont="1" applyFill="1" applyBorder="1" applyAlignment="1" applyProtection="1">
      <alignment horizontal="left" vertical="center" wrapText="1"/>
      <protection hidden="1"/>
    </xf>
    <xf numFmtId="0" fontId="7" fillId="5" borderId="7" xfId="0" applyFont="1" applyFill="1" applyBorder="1" applyAlignment="1" applyProtection="1">
      <alignment horizontal="left" vertical="center" wrapText="1"/>
      <protection hidden="1"/>
    </xf>
    <xf numFmtId="0" fontId="7" fillId="5" borderId="23" xfId="0" applyFont="1" applyFill="1" applyBorder="1" applyAlignment="1" applyProtection="1">
      <alignment horizontal="left" vertical="center" wrapText="1"/>
      <protection hidden="1"/>
    </xf>
    <xf numFmtId="9" fontId="22" fillId="6" borderId="27" xfId="4" applyNumberFormat="1" applyFont="1" applyBorder="1" applyAlignment="1" applyProtection="1">
      <alignment horizontal="center" vertical="center"/>
      <protection locked="0"/>
    </xf>
    <xf numFmtId="9" fontId="22" fillId="6" borderId="9" xfId="4" applyNumberFormat="1" applyFont="1" applyBorder="1" applyAlignment="1" applyProtection="1">
      <alignment horizontal="center" vertical="center"/>
      <protection locked="0"/>
    </xf>
    <xf numFmtId="9" fontId="22" fillId="6" borderId="28" xfId="4" applyNumberFormat="1" applyFont="1" applyBorder="1" applyAlignment="1" applyProtection="1">
      <alignment horizontal="center" vertical="center"/>
      <protection locked="0"/>
    </xf>
    <xf numFmtId="9" fontId="22" fillId="6" borderId="6" xfId="4" applyNumberFormat="1" applyFont="1" applyBorder="1" applyAlignment="1" applyProtection="1">
      <alignment horizontal="center" vertical="center"/>
      <protection locked="0"/>
    </xf>
    <xf numFmtId="9" fontId="22" fillId="6" borderId="7" xfId="4" applyNumberFormat="1" applyFont="1" applyBorder="1" applyAlignment="1" applyProtection="1">
      <alignment horizontal="center" vertical="center"/>
      <protection locked="0"/>
    </xf>
    <xf numFmtId="9" fontId="22" fillId="6" borderId="23" xfId="4" applyNumberFormat="1" applyFont="1" applyBorder="1" applyAlignment="1" applyProtection="1">
      <alignment horizontal="center" vertical="center"/>
      <protection locked="0"/>
    </xf>
    <xf numFmtId="49" fontId="2" fillId="0" borderId="5" xfId="0" applyNumberFormat="1" applyFont="1" applyFill="1" applyBorder="1" applyAlignment="1" applyProtection="1">
      <alignment horizontal="center" vertical="center"/>
      <protection hidden="1"/>
    </xf>
    <xf numFmtId="49" fontId="2" fillId="0" borderId="0" xfId="0" applyNumberFormat="1" applyFont="1" applyFill="1" applyBorder="1" applyAlignment="1" applyProtection="1">
      <alignment horizontal="center" vertical="center"/>
      <protection hidden="1"/>
    </xf>
    <xf numFmtId="49" fontId="2" fillId="0" borderId="8" xfId="0" applyNumberFormat="1" applyFont="1" applyFill="1" applyBorder="1" applyAlignment="1" applyProtection="1">
      <alignment horizontal="center" vertical="center"/>
      <protection hidden="1"/>
    </xf>
    <xf numFmtId="49" fontId="2" fillId="0" borderId="6" xfId="0" applyNumberFormat="1" applyFont="1" applyFill="1" applyBorder="1" applyAlignment="1" applyProtection="1">
      <alignment horizontal="center" vertical="center"/>
      <protection hidden="1"/>
    </xf>
    <xf numFmtId="49" fontId="2" fillId="0" borderId="7" xfId="0" applyNumberFormat="1" applyFont="1" applyFill="1" applyBorder="1" applyAlignment="1" applyProtection="1">
      <alignment horizontal="center" vertical="center"/>
      <protection hidden="1"/>
    </xf>
    <xf numFmtId="49" fontId="2" fillId="0" borderId="23" xfId="0" applyNumberFormat="1" applyFont="1" applyFill="1" applyBorder="1" applyAlignment="1" applyProtection="1">
      <alignment horizontal="center" vertical="center"/>
      <protection hidden="1"/>
    </xf>
    <xf numFmtId="0" fontId="9" fillId="0" borderId="29" xfId="0" applyFont="1" applyFill="1" applyBorder="1" applyAlignment="1" applyProtection="1">
      <alignment horizontal="center" vertical="center" wrapText="1"/>
      <protection hidden="1"/>
    </xf>
    <xf numFmtId="0" fontId="9" fillId="0" borderId="30" xfId="0" applyFont="1" applyFill="1" applyBorder="1" applyAlignment="1" applyProtection="1">
      <alignment horizontal="center" vertical="center" wrapText="1"/>
      <protection hidden="1"/>
    </xf>
    <xf numFmtId="0" fontId="9" fillId="0" borderId="31" xfId="0" applyFont="1" applyFill="1" applyBorder="1" applyAlignment="1" applyProtection="1">
      <alignment horizontal="center" vertical="center" wrapText="1"/>
      <protection hidden="1"/>
    </xf>
    <xf numFmtId="49" fontId="9" fillId="3" borderId="4" xfId="0" applyNumberFormat="1" applyFont="1" applyFill="1" applyBorder="1" applyAlignment="1" applyProtection="1">
      <alignment horizontal="left" vertical="top" wrapText="1"/>
      <protection hidden="1"/>
    </xf>
  </cellXfs>
  <cellStyles count="5">
    <cellStyle name="Гиперссылка" xfId="1" builtinId="8"/>
    <cellStyle name="Обычный" xfId="0" builtinId="0"/>
    <cellStyle name="Обычный 2" xfId="2"/>
    <cellStyle name="Обычный 6" xfId="3"/>
    <cellStyle name="Хороший" xfId="4" builtinId="26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png"/><Relationship Id="rId3" Type="http://schemas.openxmlformats.org/officeDocument/2006/relationships/image" Target="../media/image75.png"/><Relationship Id="rId7" Type="http://schemas.openxmlformats.org/officeDocument/2006/relationships/image" Target="../media/image79.png"/><Relationship Id="rId2" Type="http://schemas.openxmlformats.org/officeDocument/2006/relationships/image" Target="../media/image74.png"/><Relationship Id="rId1" Type="http://schemas.openxmlformats.org/officeDocument/2006/relationships/image" Target="../media/image73.png"/><Relationship Id="rId6" Type="http://schemas.openxmlformats.org/officeDocument/2006/relationships/image" Target="../media/image78.png"/><Relationship Id="rId5" Type="http://schemas.openxmlformats.org/officeDocument/2006/relationships/image" Target="../media/image77.png"/><Relationship Id="rId4" Type="http://schemas.openxmlformats.org/officeDocument/2006/relationships/image" Target="../media/image76.png"/><Relationship Id="rId9" Type="http://schemas.openxmlformats.org/officeDocument/2006/relationships/image" Target="../media/image8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75639</xdr:colOff>
      <xdr:row>2</xdr:row>
      <xdr:rowOff>220756</xdr:rowOff>
    </xdr:from>
    <xdr:to>
      <xdr:col>4</xdr:col>
      <xdr:colOff>504264</xdr:colOff>
      <xdr:row>14</xdr:row>
      <xdr:rowOff>63313</xdr:rowOff>
    </xdr:to>
    <xdr:pic>
      <xdr:nvPicPr>
        <xdr:cNvPr id="1415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39" y="411256"/>
          <a:ext cx="2367243" cy="1433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142875</xdr:colOff>
      <xdr:row>17</xdr:row>
      <xdr:rowOff>66675</xdr:rowOff>
    </xdr:from>
    <xdr:to>
      <xdr:col>8</xdr:col>
      <xdr:colOff>1474875</xdr:colOff>
      <xdr:row>17</xdr:row>
      <xdr:rowOff>1398675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57800" y="657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18</xdr:row>
      <xdr:rowOff>66675</xdr:rowOff>
    </xdr:from>
    <xdr:to>
      <xdr:col>8</xdr:col>
      <xdr:colOff>1474875</xdr:colOff>
      <xdr:row>18</xdr:row>
      <xdr:rowOff>1398675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57800" y="2181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19</xdr:row>
      <xdr:rowOff>66675</xdr:rowOff>
    </xdr:from>
    <xdr:to>
      <xdr:col>8</xdr:col>
      <xdr:colOff>1474875</xdr:colOff>
      <xdr:row>19</xdr:row>
      <xdr:rowOff>1398675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57800" y="3705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20</xdr:row>
      <xdr:rowOff>66675</xdr:rowOff>
    </xdr:from>
    <xdr:to>
      <xdr:col>8</xdr:col>
      <xdr:colOff>1474875</xdr:colOff>
      <xdr:row>20</xdr:row>
      <xdr:rowOff>1398675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57800" y="5229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21</xdr:row>
      <xdr:rowOff>66675</xdr:rowOff>
    </xdr:from>
    <xdr:to>
      <xdr:col>8</xdr:col>
      <xdr:colOff>1474875</xdr:colOff>
      <xdr:row>21</xdr:row>
      <xdr:rowOff>1398675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57800" y="6753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22</xdr:row>
      <xdr:rowOff>66675</xdr:rowOff>
    </xdr:from>
    <xdr:to>
      <xdr:col>8</xdr:col>
      <xdr:colOff>1474875</xdr:colOff>
      <xdr:row>22</xdr:row>
      <xdr:rowOff>1398675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57800" y="8277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23</xdr:row>
      <xdr:rowOff>66675</xdr:rowOff>
    </xdr:from>
    <xdr:to>
      <xdr:col>8</xdr:col>
      <xdr:colOff>1474875</xdr:colOff>
      <xdr:row>23</xdr:row>
      <xdr:rowOff>1398675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57800" y="9801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24</xdr:row>
      <xdr:rowOff>66675</xdr:rowOff>
    </xdr:from>
    <xdr:to>
      <xdr:col>8</xdr:col>
      <xdr:colOff>1474875</xdr:colOff>
      <xdr:row>24</xdr:row>
      <xdr:rowOff>1398675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57800" y="11325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25</xdr:row>
      <xdr:rowOff>66675</xdr:rowOff>
    </xdr:from>
    <xdr:to>
      <xdr:col>8</xdr:col>
      <xdr:colOff>1474875</xdr:colOff>
      <xdr:row>25</xdr:row>
      <xdr:rowOff>1398675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57800" y="12849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26</xdr:row>
      <xdr:rowOff>66675</xdr:rowOff>
    </xdr:from>
    <xdr:to>
      <xdr:col>8</xdr:col>
      <xdr:colOff>1474875</xdr:colOff>
      <xdr:row>26</xdr:row>
      <xdr:rowOff>1398675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57800" y="14373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27</xdr:row>
      <xdr:rowOff>66675</xdr:rowOff>
    </xdr:from>
    <xdr:to>
      <xdr:col>8</xdr:col>
      <xdr:colOff>1474875</xdr:colOff>
      <xdr:row>27</xdr:row>
      <xdr:rowOff>1398675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57800" y="15897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28</xdr:row>
      <xdr:rowOff>66675</xdr:rowOff>
    </xdr:from>
    <xdr:to>
      <xdr:col>8</xdr:col>
      <xdr:colOff>1474875</xdr:colOff>
      <xdr:row>28</xdr:row>
      <xdr:rowOff>1398675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57800" y="17421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29</xdr:row>
      <xdr:rowOff>66675</xdr:rowOff>
    </xdr:from>
    <xdr:to>
      <xdr:col>8</xdr:col>
      <xdr:colOff>1474875</xdr:colOff>
      <xdr:row>29</xdr:row>
      <xdr:rowOff>1398675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57800" y="18945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30</xdr:row>
      <xdr:rowOff>66675</xdr:rowOff>
    </xdr:from>
    <xdr:to>
      <xdr:col>8</xdr:col>
      <xdr:colOff>1474875</xdr:colOff>
      <xdr:row>30</xdr:row>
      <xdr:rowOff>1398675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57800" y="20469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31</xdr:row>
      <xdr:rowOff>66675</xdr:rowOff>
    </xdr:from>
    <xdr:to>
      <xdr:col>8</xdr:col>
      <xdr:colOff>1474875</xdr:colOff>
      <xdr:row>31</xdr:row>
      <xdr:rowOff>1398675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57800" y="21993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32</xdr:row>
      <xdr:rowOff>66675</xdr:rowOff>
    </xdr:from>
    <xdr:to>
      <xdr:col>8</xdr:col>
      <xdr:colOff>1474875</xdr:colOff>
      <xdr:row>32</xdr:row>
      <xdr:rowOff>1398675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57800" y="23517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33</xdr:row>
      <xdr:rowOff>66675</xdr:rowOff>
    </xdr:from>
    <xdr:to>
      <xdr:col>8</xdr:col>
      <xdr:colOff>1474875</xdr:colOff>
      <xdr:row>33</xdr:row>
      <xdr:rowOff>1398675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57800" y="25041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34</xdr:row>
      <xdr:rowOff>66675</xdr:rowOff>
    </xdr:from>
    <xdr:to>
      <xdr:col>8</xdr:col>
      <xdr:colOff>1474875</xdr:colOff>
      <xdr:row>34</xdr:row>
      <xdr:rowOff>1398675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57800" y="26565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35</xdr:row>
      <xdr:rowOff>66675</xdr:rowOff>
    </xdr:from>
    <xdr:to>
      <xdr:col>8</xdr:col>
      <xdr:colOff>1474875</xdr:colOff>
      <xdr:row>35</xdr:row>
      <xdr:rowOff>1398675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257800" y="28089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36</xdr:row>
      <xdr:rowOff>66675</xdr:rowOff>
    </xdr:from>
    <xdr:to>
      <xdr:col>8</xdr:col>
      <xdr:colOff>1474875</xdr:colOff>
      <xdr:row>36</xdr:row>
      <xdr:rowOff>1398675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57800" y="29613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37</xdr:row>
      <xdr:rowOff>66675</xdr:rowOff>
    </xdr:from>
    <xdr:to>
      <xdr:col>8</xdr:col>
      <xdr:colOff>1474875</xdr:colOff>
      <xdr:row>37</xdr:row>
      <xdr:rowOff>1398675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257800" y="31137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38</xdr:row>
      <xdr:rowOff>66675</xdr:rowOff>
    </xdr:from>
    <xdr:to>
      <xdr:col>8</xdr:col>
      <xdr:colOff>1474875</xdr:colOff>
      <xdr:row>38</xdr:row>
      <xdr:rowOff>1398675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57800" y="32661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39</xdr:row>
      <xdr:rowOff>66675</xdr:rowOff>
    </xdr:from>
    <xdr:to>
      <xdr:col>8</xdr:col>
      <xdr:colOff>1474875</xdr:colOff>
      <xdr:row>39</xdr:row>
      <xdr:rowOff>1398675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257800" y="34185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40</xdr:row>
      <xdr:rowOff>66675</xdr:rowOff>
    </xdr:from>
    <xdr:to>
      <xdr:col>8</xdr:col>
      <xdr:colOff>1474875</xdr:colOff>
      <xdr:row>40</xdr:row>
      <xdr:rowOff>1398675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57800" y="35709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41</xdr:row>
      <xdr:rowOff>66675</xdr:rowOff>
    </xdr:from>
    <xdr:to>
      <xdr:col>8</xdr:col>
      <xdr:colOff>1474875</xdr:colOff>
      <xdr:row>41</xdr:row>
      <xdr:rowOff>1398675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257800" y="37233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42</xdr:row>
      <xdr:rowOff>66675</xdr:rowOff>
    </xdr:from>
    <xdr:to>
      <xdr:col>8</xdr:col>
      <xdr:colOff>1474875</xdr:colOff>
      <xdr:row>42</xdr:row>
      <xdr:rowOff>1398675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257800" y="38757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43</xdr:row>
      <xdr:rowOff>66675</xdr:rowOff>
    </xdr:from>
    <xdr:to>
      <xdr:col>8</xdr:col>
      <xdr:colOff>1474875</xdr:colOff>
      <xdr:row>43</xdr:row>
      <xdr:rowOff>1398675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57800" y="40281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44</xdr:row>
      <xdr:rowOff>66675</xdr:rowOff>
    </xdr:from>
    <xdr:to>
      <xdr:col>8</xdr:col>
      <xdr:colOff>1474875</xdr:colOff>
      <xdr:row>44</xdr:row>
      <xdr:rowOff>1398675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57800" y="41805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45</xdr:row>
      <xdr:rowOff>66675</xdr:rowOff>
    </xdr:from>
    <xdr:to>
      <xdr:col>8</xdr:col>
      <xdr:colOff>1474875</xdr:colOff>
      <xdr:row>45</xdr:row>
      <xdr:rowOff>1398675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257800" y="43329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46</xdr:row>
      <xdr:rowOff>66675</xdr:rowOff>
    </xdr:from>
    <xdr:to>
      <xdr:col>8</xdr:col>
      <xdr:colOff>1474875</xdr:colOff>
      <xdr:row>46</xdr:row>
      <xdr:rowOff>1398675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257800" y="44853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47</xdr:row>
      <xdr:rowOff>66675</xdr:rowOff>
    </xdr:from>
    <xdr:to>
      <xdr:col>8</xdr:col>
      <xdr:colOff>1474875</xdr:colOff>
      <xdr:row>47</xdr:row>
      <xdr:rowOff>1398675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257800" y="46377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48</xdr:row>
      <xdr:rowOff>66675</xdr:rowOff>
    </xdr:from>
    <xdr:to>
      <xdr:col>8</xdr:col>
      <xdr:colOff>1474875</xdr:colOff>
      <xdr:row>48</xdr:row>
      <xdr:rowOff>1398675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257800" y="47901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49</xdr:row>
      <xdr:rowOff>66675</xdr:rowOff>
    </xdr:from>
    <xdr:to>
      <xdr:col>8</xdr:col>
      <xdr:colOff>1474875</xdr:colOff>
      <xdr:row>49</xdr:row>
      <xdr:rowOff>1398675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257800" y="49425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50</xdr:row>
      <xdr:rowOff>66675</xdr:rowOff>
    </xdr:from>
    <xdr:to>
      <xdr:col>8</xdr:col>
      <xdr:colOff>1474875</xdr:colOff>
      <xdr:row>50</xdr:row>
      <xdr:rowOff>1398675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57800" y="50949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51</xdr:row>
      <xdr:rowOff>66675</xdr:rowOff>
    </xdr:from>
    <xdr:to>
      <xdr:col>8</xdr:col>
      <xdr:colOff>1474875</xdr:colOff>
      <xdr:row>51</xdr:row>
      <xdr:rowOff>1398675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257800" y="52473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52</xdr:row>
      <xdr:rowOff>66675</xdr:rowOff>
    </xdr:from>
    <xdr:to>
      <xdr:col>8</xdr:col>
      <xdr:colOff>1474875</xdr:colOff>
      <xdr:row>52</xdr:row>
      <xdr:rowOff>1398675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57800" y="53997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53</xdr:row>
      <xdr:rowOff>66675</xdr:rowOff>
    </xdr:from>
    <xdr:to>
      <xdr:col>8</xdr:col>
      <xdr:colOff>1474875</xdr:colOff>
      <xdr:row>53</xdr:row>
      <xdr:rowOff>1398675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257800" y="55521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54</xdr:row>
      <xdr:rowOff>66675</xdr:rowOff>
    </xdr:from>
    <xdr:to>
      <xdr:col>8</xdr:col>
      <xdr:colOff>1474875</xdr:colOff>
      <xdr:row>54</xdr:row>
      <xdr:rowOff>1398675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257800" y="57045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55</xdr:row>
      <xdr:rowOff>66675</xdr:rowOff>
    </xdr:from>
    <xdr:to>
      <xdr:col>8</xdr:col>
      <xdr:colOff>1474875</xdr:colOff>
      <xdr:row>55</xdr:row>
      <xdr:rowOff>1398675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257800" y="58569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56</xdr:row>
      <xdr:rowOff>66675</xdr:rowOff>
    </xdr:from>
    <xdr:to>
      <xdr:col>8</xdr:col>
      <xdr:colOff>1474875</xdr:colOff>
      <xdr:row>56</xdr:row>
      <xdr:rowOff>1398675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257800" y="60093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57</xdr:row>
      <xdr:rowOff>66675</xdr:rowOff>
    </xdr:from>
    <xdr:to>
      <xdr:col>8</xdr:col>
      <xdr:colOff>1474875</xdr:colOff>
      <xdr:row>57</xdr:row>
      <xdr:rowOff>1398675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257800" y="61617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58</xdr:row>
      <xdr:rowOff>66675</xdr:rowOff>
    </xdr:from>
    <xdr:to>
      <xdr:col>8</xdr:col>
      <xdr:colOff>1474875</xdr:colOff>
      <xdr:row>58</xdr:row>
      <xdr:rowOff>1398675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257800" y="63141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59</xdr:row>
      <xdr:rowOff>66675</xdr:rowOff>
    </xdr:from>
    <xdr:to>
      <xdr:col>8</xdr:col>
      <xdr:colOff>1474875</xdr:colOff>
      <xdr:row>59</xdr:row>
      <xdr:rowOff>1398675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57800" y="64665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60</xdr:row>
      <xdr:rowOff>66675</xdr:rowOff>
    </xdr:from>
    <xdr:to>
      <xdr:col>8</xdr:col>
      <xdr:colOff>1474875</xdr:colOff>
      <xdr:row>60</xdr:row>
      <xdr:rowOff>1398675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257800" y="66189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61</xdr:row>
      <xdr:rowOff>66675</xdr:rowOff>
    </xdr:from>
    <xdr:to>
      <xdr:col>8</xdr:col>
      <xdr:colOff>1474875</xdr:colOff>
      <xdr:row>61</xdr:row>
      <xdr:rowOff>1398675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257800" y="67713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62</xdr:row>
      <xdr:rowOff>66675</xdr:rowOff>
    </xdr:from>
    <xdr:to>
      <xdr:col>8</xdr:col>
      <xdr:colOff>1474875</xdr:colOff>
      <xdr:row>62</xdr:row>
      <xdr:rowOff>1398675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257800" y="69237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63</xdr:row>
      <xdr:rowOff>66675</xdr:rowOff>
    </xdr:from>
    <xdr:to>
      <xdr:col>8</xdr:col>
      <xdr:colOff>1474875</xdr:colOff>
      <xdr:row>63</xdr:row>
      <xdr:rowOff>1398675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257800" y="70761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64</xdr:row>
      <xdr:rowOff>66675</xdr:rowOff>
    </xdr:from>
    <xdr:to>
      <xdr:col>8</xdr:col>
      <xdr:colOff>1474875</xdr:colOff>
      <xdr:row>64</xdr:row>
      <xdr:rowOff>1398675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257800" y="72285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65</xdr:row>
      <xdr:rowOff>66675</xdr:rowOff>
    </xdr:from>
    <xdr:to>
      <xdr:col>8</xdr:col>
      <xdr:colOff>1474875</xdr:colOff>
      <xdr:row>65</xdr:row>
      <xdr:rowOff>1398675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257800" y="73809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66</xdr:row>
      <xdr:rowOff>66675</xdr:rowOff>
    </xdr:from>
    <xdr:to>
      <xdr:col>8</xdr:col>
      <xdr:colOff>1474875</xdr:colOff>
      <xdr:row>66</xdr:row>
      <xdr:rowOff>1398675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257800" y="75333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67</xdr:row>
      <xdr:rowOff>66675</xdr:rowOff>
    </xdr:from>
    <xdr:to>
      <xdr:col>8</xdr:col>
      <xdr:colOff>1474875</xdr:colOff>
      <xdr:row>67</xdr:row>
      <xdr:rowOff>1398675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57800" y="76857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68</xdr:row>
      <xdr:rowOff>66675</xdr:rowOff>
    </xdr:from>
    <xdr:to>
      <xdr:col>8</xdr:col>
      <xdr:colOff>1474875</xdr:colOff>
      <xdr:row>68</xdr:row>
      <xdr:rowOff>1398675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57800" y="78381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69</xdr:row>
      <xdr:rowOff>66675</xdr:rowOff>
    </xdr:from>
    <xdr:to>
      <xdr:col>8</xdr:col>
      <xdr:colOff>1474875</xdr:colOff>
      <xdr:row>69</xdr:row>
      <xdr:rowOff>1398675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57800" y="79905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70</xdr:row>
      <xdr:rowOff>66675</xdr:rowOff>
    </xdr:from>
    <xdr:to>
      <xdr:col>8</xdr:col>
      <xdr:colOff>1474875</xdr:colOff>
      <xdr:row>70</xdr:row>
      <xdr:rowOff>1398675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257800" y="81429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71</xdr:row>
      <xdr:rowOff>66675</xdr:rowOff>
    </xdr:from>
    <xdr:to>
      <xdr:col>8</xdr:col>
      <xdr:colOff>1474875</xdr:colOff>
      <xdr:row>71</xdr:row>
      <xdr:rowOff>1398675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257800" y="82953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72</xdr:row>
      <xdr:rowOff>66675</xdr:rowOff>
    </xdr:from>
    <xdr:to>
      <xdr:col>8</xdr:col>
      <xdr:colOff>1474875</xdr:colOff>
      <xdr:row>72</xdr:row>
      <xdr:rowOff>1398675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257800" y="84477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73</xdr:row>
      <xdr:rowOff>66675</xdr:rowOff>
    </xdr:from>
    <xdr:to>
      <xdr:col>8</xdr:col>
      <xdr:colOff>1474875</xdr:colOff>
      <xdr:row>73</xdr:row>
      <xdr:rowOff>1398675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257800" y="86001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74</xdr:row>
      <xdr:rowOff>66675</xdr:rowOff>
    </xdr:from>
    <xdr:to>
      <xdr:col>8</xdr:col>
      <xdr:colOff>1474875</xdr:colOff>
      <xdr:row>74</xdr:row>
      <xdr:rowOff>1398675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257800" y="87525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75</xdr:row>
      <xdr:rowOff>66675</xdr:rowOff>
    </xdr:from>
    <xdr:to>
      <xdr:col>8</xdr:col>
      <xdr:colOff>1474875</xdr:colOff>
      <xdr:row>75</xdr:row>
      <xdr:rowOff>1398675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257800" y="89049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76</xdr:row>
      <xdr:rowOff>66675</xdr:rowOff>
    </xdr:from>
    <xdr:to>
      <xdr:col>8</xdr:col>
      <xdr:colOff>1474875</xdr:colOff>
      <xdr:row>76</xdr:row>
      <xdr:rowOff>1398675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257800" y="90573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77</xdr:row>
      <xdr:rowOff>66675</xdr:rowOff>
    </xdr:from>
    <xdr:to>
      <xdr:col>8</xdr:col>
      <xdr:colOff>1474875</xdr:colOff>
      <xdr:row>77</xdr:row>
      <xdr:rowOff>1398675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57800" y="92097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78</xdr:row>
      <xdr:rowOff>66675</xdr:rowOff>
    </xdr:from>
    <xdr:to>
      <xdr:col>8</xdr:col>
      <xdr:colOff>1474875</xdr:colOff>
      <xdr:row>78</xdr:row>
      <xdr:rowOff>1398675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257800" y="93621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79</xdr:row>
      <xdr:rowOff>66675</xdr:rowOff>
    </xdr:from>
    <xdr:to>
      <xdr:col>8</xdr:col>
      <xdr:colOff>1474875</xdr:colOff>
      <xdr:row>79</xdr:row>
      <xdr:rowOff>1398675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257800" y="95145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80</xdr:row>
      <xdr:rowOff>66675</xdr:rowOff>
    </xdr:from>
    <xdr:to>
      <xdr:col>8</xdr:col>
      <xdr:colOff>1474875</xdr:colOff>
      <xdr:row>80</xdr:row>
      <xdr:rowOff>1398675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257800" y="96669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81</xdr:row>
      <xdr:rowOff>66675</xdr:rowOff>
    </xdr:from>
    <xdr:to>
      <xdr:col>8</xdr:col>
      <xdr:colOff>1474875</xdr:colOff>
      <xdr:row>81</xdr:row>
      <xdr:rowOff>1398675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257800" y="98193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82</xdr:row>
      <xdr:rowOff>66675</xdr:rowOff>
    </xdr:from>
    <xdr:to>
      <xdr:col>8</xdr:col>
      <xdr:colOff>1474875</xdr:colOff>
      <xdr:row>82</xdr:row>
      <xdr:rowOff>1398675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257800" y="99717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83</xdr:row>
      <xdr:rowOff>66675</xdr:rowOff>
    </xdr:from>
    <xdr:to>
      <xdr:col>8</xdr:col>
      <xdr:colOff>1474875</xdr:colOff>
      <xdr:row>83</xdr:row>
      <xdr:rowOff>1398675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257800" y="101241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84</xdr:row>
      <xdr:rowOff>66675</xdr:rowOff>
    </xdr:from>
    <xdr:to>
      <xdr:col>8</xdr:col>
      <xdr:colOff>1474875</xdr:colOff>
      <xdr:row>84</xdr:row>
      <xdr:rowOff>1398675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257800" y="102765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85</xdr:row>
      <xdr:rowOff>66675</xdr:rowOff>
    </xdr:from>
    <xdr:to>
      <xdr:col>8</xdr:col>
      <xdr:colOff>1474875</xdr:colOff>
      <xdr:row>85</xdr:row>
      <xdr:rowOff>1398675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257800" y="104289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86</xdr:row>
      <xdr:rowOff>66675</xdr:rowOff>
    </xdr:from>
    <xdr:to>
      <xdr:col>8</xdr:col>
      <xdr:colOff>1474875</xdr:colOff>
      <xdr:row>86</xdr:row>
      <xdr:rowOff>1398675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257800" y="105813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87</xdr:row>
      <xdr:rowOff>66675</xdr:rowOff>
    </xdr:from>
    <xdr:to>
      <xdr:col>8</xdr:col>
      <xdr:colOff>1474875</xdr:colOff>
      <xdr:row>87</xdr:row>
      <xdr:rowOff>1398675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257800" y="1073372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65</xdr:row>
      <xdr:rowOff>9525</xdr:rowOff>
    </xdr:from>
    <xdr:to>
      <xdr:col>16</xdr:col>
      <xdr:colOff>466725</xdr:colOff>
      <xdr:row>89</xdr:row>
      <xdr:rowOff>66675</xdr:rowOff>
    </xdr:to>
    <xdr:grpSp>
      <xdr:nvGrpSpPr>
        <xdr:cNvPr id="2049" name="Group 1"/>
        <xdr:cNvGrpSpPr>
          <a:grpSpLocks/>
        </xdr:cNvGrpSpPr>
      </xdr:nvGrpSpPr>
      <xdr:grpSpPr bwMode="auto">
        <a:xfrm>
          <a:off x="104775" y="11734800"/>
          <a:ext cx="9182100" cy="4781550"/>
          <a:chOff x="15" y="1244"/>
          <a:chExt cx="957" cy="492"/>
        </a:xfrm>
      </xdr:grpSpPr>
      <xdr:pic>
        <xdr:nvPicPr>
          <xdr:cNvPr id="2078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5" y="1244"/>
            <a:ext cx="957" cy="492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79" name="Oval 3"/>
          <xdr:cNvSpPr>
            <a:spLocks noChangeArrowheads="1"/>
          </xdr:cNvSpPr>
        </xdr:nvSpPr>
        <xdr:spPr bwMode="auto">
          <a:xfrm>
            <a:off x="585" y="1278"/>
            <a:ext cx="366" cy="209"/>
          </a:xfrm>
          <a:prstGeom prst="ellipse">
            <a:avLst/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1</xdr:col>
      <xdr:colOff>0</xdr:colOff>
      <xdr:row>92</xdr:row>
      <xdr:rowOff>38100</xdr:rowOff>
    </xdr:from>
    <xdr:to>
      <xdr:col>16</xdr:col>
      <xdr:colOff>447675</xdr:colOff>
      <xdr:row>134</xdr:row>
      <xdr:rowOff>19050</xdr:rowOff>
    </xdr:to>
    <xdr:grpSp>
      <xdr:nvGrpSpPr>
        <xdr:cNvPr id="2050" name="Group 4"/>
        <xdr:cNvGrpSpPr>
          <a:grpSpLocks/>
        </xdr:cNvGrpSpPr>
      </xdr:nvGrpSpPr>
      <xdr:grpSpPr bwMode="auto">
        <a:xfrm>
          <a:off x="104775" y="17116425"/>
          <a:ext cx="9163050" cy="7305675"/>
          <a:chOff x="15" y="1805"/>
          <a:chExt cx="957" cy="733"/>
        </a:xfrm>
      </xdr:grpSpPr>
      <xdr:pic>
        <xdr:nvPicPr>
          <xdr:cNvPr id="2075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5" y="1805"/>
            <a:ext cx="957" cy="733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76" name="Rectangle 6"/>
          <xdr:cNvSpPr>
            <a:spLocks noChangeArrowheads="1"/>
          </xdr:cNvSpPr>
        </xdr:nvSpPr>
        <xdr:spPr bwMode="auto">
          <a:xfrm>
            <a:off x="747" y="1910"/>
            <a:ext cx="192" cy="43"/>
          </a:xfrm>
          <a:prstGeom prst="rect">
            <a:avLst/>
          </a:prstGeom>
          <a:noFill/>
          <a:ln w="38100">
            <a:solidFill>
              <a:srgbClr val="FF0000"/>
            </a:solidFill>
            <a:prstDash val="sysDot"/>
            <a:miter lim="800000"/>
            <a:headEnd/>
            <a:tailEnd/>
          </a:ln>
        </xdr:spPr>
      </xdr:sp>
      <xdr:sp macro="" textlink="">
        <xdr:nvSpPr>
          <xdr:cNvPr id="2077" name="Line 7"/>
          <xdr:cNvSpPr>
            <a:spLocks noChangeShapeType="1"/>
          </xdr:cNvSpPr>
        </xdr:nvSpPr>
        <xdr:spPr bwMode="auto">
          <a:xfrm>
            <a:off x="624" y="1888"/>
            <a:ext cx="125" cy="23"/>
          </a:xfrm>
          <a:prstGeom prst="line">
            <a:avLst/>
          </a:prstGeom>
          <a:noFill/>
          <a:ln w="19050">
            <a:solidFill>
              <a:srgbClr val="FF0000"/>
            </a:solidFill>
            <a:round/>
            <a:headEnd/>
            <a:tailEnd type="triangle" w="med" len="med"/>
          </a:ln>
        </xdr:spPr>
      </xdr:sp>
    </xdr:grpSp>
    <xdr:clientData/>
  </xdr:twoCellAnchor>
  <xdr:twoCellAnchor editAs="absolute">
    <xdr:from>
      <xdr:col>1</xdr:col>
      <xdr:colOff>0</xdr:colOff>
      <xdr:row>136</xdr:row>
      <xdr:rowOff>28575</xdr:rowOff>
    </xdr:from>
    <xdr:to>
      <xdr:col>16</xdr:col>
      <xdr:colOff>457200</xdr:colOff>
      <xdr:row>179</xdr:row>
      <xdr:rowOff>9525</xdr:rowOff>
    </xdr:to>
    <xdr:grpSp>
      <xdr:nvGrpSpPr>
        <xdr:cNvPr id="2051" name="Group 8"/>
        <xdr:cNvGrpSpPr>
          <a:grpSpLocks/>
        </xdr:cNvGrpSpPr>
      </xdr:nvGrpSpPr>
      <xdr:grpSpPr bwMode="auto">
        <a:xfrm>
          <a:off x="104775" y="24822150"/>
          <a:ext cx="9172575" cy="8696325"/>
          <a:chOff x="17" y="2602"/>
          <a:chExt cx="958" cy="898"/>
        </a:xfrm>
      </xdr:grpSpPr>
      <xdr:grpSp>
        <xdr:nvGrpSpPr>
          <xdr:cNvPr id="2068" name="Group 9"/>
          <xdr:cNvGrpSpPr>
            <a:grpSpLocks/>
          </xdr:cNvGrpSpPr>
        </xdr:nvGrpSpPr>
        <xdr:grpSpPr bwMode="auto">
          <a:xfrm>
            <a:off x="17" y="2602"/>
            <a:ext cx="958" cy="898"/>
            <a:chOff x="17" y="2602"/>
            <a:chExt cx="958" cy="898"/>
          </a:xfrm>
        </xdr:grpSpPr>
        <xdr:pic>
          <xdr:nvPicPr>
            <xdr:cNvPr id="2070" name="Picture 1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18" y="2602"/>
              <a:ext cx="957" cy="244"/>
            </a:xfrm>
            <a:prstGeom prst="rect">
              <a:avLst/>
            </a:prstGeom>
            <a:noFill/>
            <a:ln w="1">
              <a:noFill/>
              <a:miter lim="800000"/>
              <a:headEnd/>
              <a:tailEnd/>
            </a:ln>
          </xdr:spPr>
        </xdr:pic>
        <xdr:sp macro="" textlink="">
          <xdr:nvSpPr>
            <xdr:cNvPr id="2071" name="Rectangle 11"/>
            <xdr:cNvSpPr>
              <a:spLocks noChangeArrowheads="1"/>
            </xdr:cNvSpPr>
          </xdr:nvSpPr>
          <xdr:spPr bwMode="auto">
            <a:xfrm>
              <a:off x="754" y="2633"/>
              <a:ext cx="201" cy="44"/>
            </a:xfrm>
            <a:prstGeom prst="rect">
              <a:avLst/>
            </a:prstGeom>
            <a:noFill/>
            <a:ln w="19050">
              <a:solidFill>
                <a:srgbClr val="FF0000"/>
              </a:solidFill>
              <a:miter lim="800000"/>
              <a:headEnd/>
              <a:tailEnd/>
            </a:ln>
          </xdr:spPr>
        </xdr:sp>
        <xdr:sp macro="" textlink="">
          <xdr:nvSpPr>
            <xdr:cNvPr id="2072" name="Line 12"/>
            <xdr:cNvSpPr>
              <a:spLocks noChangeShapeType="1"/>
            </xdr:cNvSpPr>
          </xdr:nvSpPr>
          <xdr:spPr bwMode="auto">
            <a:xfrm>
              <a:off x="581" y="2636"/>
              <a:ext cx="170" cy="21"/>
            </a:xfrm>
            <a:prstGeom prst="line">
              <a:avLst/>
            </a:prstGeom>
            <a:noFill/>
            <a:ln w="127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pic>
          <xdr:nvPicPr>
            <xdr:cNvPr id="2073" name="Picture 1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/>
            <a:srcRect/>
            <a:stretch>
              <a:fillRect/>
            </a:stretch>
          </xdr:blipFill>
          <xdr:spPr bwMode="auto">
            <a:xfrm>
              <a:off x="17" y="2888"/>
              <a:ext cx="957" cy="612"/>
            </a:xfrm>
            <a:prstGeom prst="rect">
              <a:avLst/>
            </a:prstGeom>
            <a:noFill/>
            <a:ln w="1">
              <a:noFill/>
              <a:miter lim="800000"/>
              <a:headEnd/>
              <a:tailEnd/>
            </a:ln>
          </xdr:spPr>
        </xdr:pic>
        <xdr:sp macro="" textlink="">
          <xdr:nvSpPr>
            <xdr:cNvPr id="2074" name="Line 14"/>
            <xdr:cNvSpPr>
              <a:spLocks noChangeShapeType="1"/>
            </xdr:cNvSpPr>
          </xdr:nvSpPr>
          <xdr:spPr bwMode="auto">
            <a:xfrm flipH="1">
              <a:off x="210" y="2678"/>
              <a:ext cx="636" cy="582"/>
            </a:xfrm>
            <a:prstGeom prst="line">
              <a:avLst/>
            </a:prstGeom>
            <a:noFill/>
            <a:ln w="9525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2069" name="Rectangle 15"/>
          <xdr:cNvSpPr>
            <a:spLocks noChangeArrowheads="1"/>
          </xdr:cNvSpPr>
        </xdr:nvSpPr>
        <xdr:spPr bwMode="auto">
          <a:xfrm>
            <a:off x="27" y="3260"/>
            <a:ext cx="184" cy="167"/>
          </a:xfrm>
          <a:prstGeom prst="rect">
            <a:avLst/>
          </a:prstGeom>
          <a:noFill/>
          <a:ln w="19050">
            <a:solidFill>
              <a:srgbClr val="FF0000"/>
            </a:solidFill>
            <a:prstDash val="dash"/>
            <a:miter lim="800000"/>
            <a:headEnd/>
            <a:tailEnd/>
          </a:ln>
        </xdr:spPr>
      </xdr:sp>
    </xdr:grpSp>
    <xdr:clientData/>
  </xdr:twoCellAnchor>
  <xdr:twoCellAnchor editAs="absolute">
    <xdr:from>
      <xdr:col>1</xdr:col>
      <xdr:colOff>0</xdr:colOff>
      <xdr:row>183</xdr:row>
      <xdr:rowOff>19050</xdr:rowOff>
    </xdr:from>
    <xdr:to>
      <xdr:col>16</xdr:col>
      <xdr:colOff>447675</xdr:colOff>
      <xdr:row>197</xdr:row>
      <xdr:rowOff>19050</xdr:rowOff>
    </xdr:to>
    <xdr:grpSp>
      <xdr:nvGrpSpPr>
        <xdr:cNvPr id="2052" name="Group 16"/>
        <xdr:cNvGrpSpPr>
          <a:grpSpLocks/>
        </xdr:cNvGrpSpPr>
      </xdr:nvGrpSpPr>
      <xdr:grpSpPr bwMode="auto">
        <a:xfrm>
          <a:off x="104775" y="34375725"/>
          <a:ext cx="9163050" cy="2714625"/>
          <a:chOff x="15" y="3589"/>
          <a:chExt cx="819" cy="235"/>
        </a:xfrm>
      </xdr:grpSpPr>
      <xdr:pic>
        <xdr:nvPicPr>
          <xdr:cNvPr id="2066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5" y="3589"/>
            <a:ext cx="819" cy="235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67" name="Rectangle 18"/>
          <xdr:cNvSpPr>
            <a:spLocks noChangeArrowheads="1"/>
          </xdr:cNvSpPr>
        </xdr:nvSpPr>
        <xdr:spPr bwMode="auto">
          <a:xfrm>
            <a:off x="491" y="3668"/>
            <a:ext cx="244" cy="46"/>
          </a:xfrm>
          <a:prstGeom prst="rect">
            <a:avLst/>
          </a:prstGeom>
          <a:noFill/>
          <a:ln w="28575">
            <a:solidFill>
              <a:srgbClr val="FF0000"/>
            </a:solidFill>
            <a:miter lim="800000"/>
            <a:headEnd/>
            <a:tailEnd/>
          </a:ln>
        </xdr:spPr>
      </xdr:sp>
    </xdr:grpSp>
    <xdr:clientData/>
  </xdr:twoCellAnchor>
  <xdr:twoCellAnchor editAs="absolute">
    <xdr:from>
      <xdr:col>1</xdr:col>
      <xdr:colOff>0</xdr:colOff>
      <xdr:row>201</xdr:row>
      <xdr:rowOff>19050</xdr:rowOff>
    </xdr:from>
    <xdr:to>
      <xdr:col>16</xdr:col>
      <xdr:colOff>447675</xdr:colOff>
      <xdr:row>222</xdr:row>
      <xdr:rowOff>19050</xdr:rowOff>
    </xdr:to>
    <xdr:grpSp>
      <xdr:nvGrpSpPr>
        <xdr:cNvPr id="2053" name="Group 19"/>
        <xdr:cNvGrpSpPr>
          <a:grpSpLocks/>
        </xdr:cNvGrpSpPr>
      </xdr:nvGrpSpPr>
      <xdr:grpSpPr bwMode="auto">
        <a:xfrm>
          <a:off x="104775" y="37957125"/>
          <a:ext cx="9163050" cy="3295650"/>
          <a:chOff x="11" y="3966"/>
          <a:chExt cx="960" cy="341"/>
        </a:xfrm>
      </xdr:grpSpPr>
      <xdr:pic>
        <xdr:nvPicPr>
          <xdr:cNvPr id="2064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11" y="3966"/>
            <a:ext cx="960" cy="341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65" name="Rectangle 21"/>
          <xdr:cNvSpPr>
            <a:spLocks noChangeArrowheads="1"/>
          </xdr:cNvSpPr>
        </xdr:nvSpPr>
        <xdr:spPr bwMode="auto">
          <a:xfrm>
            <a:off x="28" y="4057"/>
            <a:ext cx="935" cy="89"/>
          </a:xfrm>
          <a:prstGeom prst="rect">
            <a:avLst/>
          </a:prstGeom>
          <a:noFill/>
          <a:ln w="19050">
            <a:solidFill>
              <a:srgbClr val="FF0000"/>
            </a:solidFill>
            <a:prstDash val="dash"/>
            <a:miter lim="800000"/>
            <a:headEnd/>
            <a:tailEnd/>
          </a:ln>
        </xdr:spPr>
      </xdr:sp>
    </xdr:grpSp>
    <xdr:clientData/>
  </xdr:twoCellAnchor>
  <xdr:twoCellAnchor editAs="absolute">
    <xdr:from>
      <xdr:col>1</xdr:col>
      <xdr:colOff>0</xdr:colOff>
      <xdr:row>228</xdr:row>
      <xdr:rowOff>19050</xdr:rowOff>
    </xdr:from>
    <xdr:to>
      <xdr:col>16</xdr:col>
      <xdr:colOff>457200</xdr:colOff>
      <xdr:row>285</xdr:row>
      <xdr:rowOff>0</xdr:rowOff>
    </xdr:to>
    <xdr:grpSp>
      <xdr:nvGrpSpPr>
        <xdr:cNvPr id="2054" name="Group 28"/>
        <xdr:cNvGrpSpPr>
          <a:grpSpLocks/>
        </xdr:cNvGrpSpPr>
      </xdr:nvGrpSpPr>
      <xdr:grpSpPr bwMode="auto">
        <a:xfrm>
          <a:off x="104775" y="42557700"/>
          <a:ext cx="9172575" cy="11077575"/>
          <a:chOff x="16" y="4471"/>
          <a:chExt cx="954" cy="1153"/>
        </a:xfrm>
      </xdr:grpSpPr>
      <xdr:pic>
        <xdr:nvPicPr>
          <xdr:cNvPr id="2062" name="Picture 29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6" y="4471"/>
            <a:ext cx="954" cy="1153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63" name="Rectangle 30"/>
          <xdr:cNvSpPr>
            <a:spLocks noChangeArrowheads="1"/>
          </xdr:cNvSpPr>
        </xdr:nvSpPr>
        <xdr:spPr bwMode="auto">
          <a:xfrm>
            <a:off x="583" y="4575"/>
            <a:ext cx="287" cy="39"/>
          </a:xfrm>
          <a:prstGeom prst="rect">
            <a:avLst/>
          </a:prstGeom>
          <a:noFill/>
          <a:ln w="28575">
            <a:solidFill>
              <a:srgbClr val="FF0000"/>
            </a:solidFill>
            <a:miter lim="800000"/>
            <a:headEnd/>
            <a:tailEnd/>
          </a:ln>
        </xdr:spPr>
      </xdr:sp>
    </xdr:grpSp>
    <xdr:clientData/>
  </xdr:twoCellAnchor>
  <xdr:twoCellAnchor editAs="absolute">
    <xdr:from>
      <xdr:col>1</xdr:col>
      <xdr:colOff>0</xdr:colOff>
      <xdr:row>287</xdr:row>
      <xdr:rowOff>28575</xdr:rowOff>
    </xdr:from>
    <xdr:to>
      <xdr:col>16</xdr:col>
      <xdr:colOff>438150</xdr:colOff>
      <xdr:row>337</xdr:row>
      <xdr:rowOff>28575</xdr:rowOff>
    </xdr:to>
    <xdr:grpSp>
      <xdr:nvGrpSpPr>
        <xdr:cNvPr id="2055" name="Group 31"/>
        <xdr:cNvGrpSpPr>
          <a:grpSpLocks/>
        </xdr:cNvGrpSpPr>
      </xdr:nvGrpSpPr>
      <xdr:grpSpPr bwMode="auto">
        <a:xfrm>
          <a:off x="104775" y="54054375"/>
          <a:ext cx="9153525" cy="8696325"/>
          <a:chOff x="17" y="5664"/>
          <a:chExt cx="956" cy="906"/>
        </a:xfrm>
      </xdr:grpSpPr>
      <xdr:pic>
        <xdr:nvPicPr>
          <xdr:cNvPr id="2060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 b="2"/>
          <a:stretch>
            <a:fillRect/>
          </a:stretch>
        </xdr:blipFill>
        <xdr:spPr bwMode="auto">
          <a:xfrm>
            <a:off x="17" y="5664"/>
            <a:ext cx="956" cy="906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61" name="Oval 33"/>
          <xdr:cNvSpPr>
            <a:spLocks noChangeArrowheads="1"/>
          </xdr:cNvSpPr>
        </xdr:nvSpPr>
        <xdr:spPr bwMode="auto">
          <a:xfrm>
            <a:off x="410" y="6072"/>
            <a:ext cx="474" cy="172"/>
          </a:xfrm>
          <a:prstGeom prst="ellipse">
            <a:avLst/>
          </a:prstGeom>
          <a:noFill/>
          <a:ln w="28575">
            <a:solidFill>
              <a:srgbClr val="FF0000"/>
            </a:solidFill>
            <a:prstDash val="dash"/>
            <a:round/>
            <a:headEnd/>
            <a:tailEnd/>
          </a:ln>
        </xdr:spPr>
      </xdr:sp>
    </xdr:grpSp>
    <xdr:clientData/>
  </xdr:twoCellAnchor>
  <xdr:twoCellAnchor editAs="absolute">
    <xdr:from>
      <xdr:col>1</xdr:col>
      <xdr:colOff>9525</xdr:colOff>
      <xdr:row>341</xdr:row>
      <xdr:rowOff>19050</xdr:rowOff>
    </xdr:from>
    <xdr:to>
      <xdr:col>16</xdr:col>
      <xdr:colOff>438150</xdr:colOff>
      <xdr:row>387</xdr:row>
      <xdr:rowOff>9525</xdr:rowOff>
    </xdr:to>
    <xdr:grpSp>
      <xdr:nvGrpSpPr>
        <xdr:cNvPr id="2056" name="Group 34"/>
        <xdr:cNvGrpSpPr>
          <a:grpSpLocks/>
        </xdr:cNvGrpSpPr>
      </xdr:nvGrpSpPr>
      <xdr:grpSpPr bwMode="auto">
        <a:xfrm>
          <a:off x="114300" y="63588900"/>
          <a:ext cx="9144000" cy="7381875"/>
          <a:chOff x="15" y="6658"/>
          <a:chExt cx="958" cy="773"/>
        </a:xfrm>
      </xdr:grpSpPr>
      <xdr:pic>
        <xdr:nvPicPr>
          <xdr:cNvPr id="2057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r="2"/>
          <a:stretch>
            <a:fillRect/>
          </a:stretch>
        </xdr:blipFill>
        <xdr:spPr bwMode="auto">
          <a:xfrm>
            <a:off x="17" y="6658"/>
            <a:ext cx="956" cy="773"/>
          </a:xfrm>
          <a:prstGeom prst="rect">
            <a:avLst/>
          </a:prstGeom>
          <a:noFill/>
          <a:ln w="19050">
            <a:solidFill>
              <a:srgbClr val="FFFFFF"/>
            </a:solidFill>
            <a:prstDash val="lgDash"/>
            <a:miter lim="800000"/>
            <a:headEnd/>
            <a:tailEnd/>
          </a:ln>
        </xdr:spPr>
      </xdr:pic>
      <xdr:sp macro="" textlink="">
        <xdr:nvSpPr>
          <xdr:cNvPr id="2058" name="Rectangle 36"/>
          <xdr:cNvSpPr>
            <a:spLocks noChangeArrowheads="1"/>
          </xdr:cNvSpPr>
        </xdr:nvSpPr>
        <xdr:spPr bwMode="auto">
          <a:xfrm>
            <a:off x="15" y="6917"/>
            <a:ext cx="26" cy="172"/>
          </a:xfrm>
          <a:prstGeom prst="rect">
            <a:avLst/>
          </a:prstGeom>
          <a:noFill/>
          <a:ln w="28575">
            <a:solidFill>
              <a:srgbClr val="0000FF"/>
            </a:solidFill>
            <a:prstDash val="lgDash"/>
            <a:miter lim="800000"/>
            <a:headEnd/>
            <a:tailEnd/>
          </a:ln>
        </xdr:spPr>
      </xdr:sp>
      <xdr:sp macro="" textlink="">
        <xdr:nvSpPr>
          <xdr:cNvPr id="2059" name="Rectangle 37"/>
          <xdr:cNvSpPr>
            <a:spLocks noChangeArrowheads="1"/>
          </xdr:cNvSpPr>
        </xdr:nvSpPr>
        <xdr:spPr bwMode="auto">
          <a:xfrm>
            <a:off x="30" y="6901"/>
            <a:ext cx="934" cy="163"/>
          </a:xfrm>
          <a:prstGeom prst="rect">
            <a:avLst/>
          </a:prstGeom>
          <a:noFill/>
          <a:ln w="19050">
            <a:solidFill>
              <a:srgbClr val="FF0000"/>
            </a:solidFill>
            <a:miter lim="800000"/>
            <a:headEnd/>
            <a:tailEnd/>
          </a:ln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toserv\Managers\&#1052;&#1086;&#1080;%20&#1076;&#1086;&#1082;&#1091;&#1084;&#1077;&#1085;&#1090;&#1099;\&#1053;&#1086;&#1074;&#1080;&#1085;&#1082;&#1080;%20&#1080;&#1079;%20&#1087;&#1088;&#1072;&#1081;&#1089;&#1072;\2019%20&#1075;&#1086;&#1076;\01_&#1071;&#1085;&#1074;&#1072;&#1088;&#1100;\Users\Sirenko.AS\AppData\Local\Temp\notes256C9A\&#1055;&#1088;&#1072;&#1081;&#1089;&#1083;&#1080;&#1089;&#1090;%20&#1055;&#1088;&#1072;&#1081;&#1089;%20&#1086;&#1090;%2009%20&#1089;&#1077;&#1085;&#1090;&#1103;&#1073;&#1088;&#1103;%202016%20&#1075;%2011-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-лис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cdn.eksmo.ru/v2/AST000000000172234/COVER/cover1.jpg" TargetMode="External"/><Relationship Id="rId18" Type="http://schemas.openxmlformats.org/officeDocument/2006/relationships/hyperlink" Target="http://cdn.eksmo.ru/v2/ASE000000000857935/COVER/cover1.jpg" TargetMode="External"/><Relationship Id="rId26" Type="http://schemas.openxmlformats.org/officeDocument/2006/relationships/hyperlink" Target="http://cdn.eksmo.ru/v2/AST000000000121042/COVER/cover1.jpg" TargetMode="External"/><Relationship Id="rId39" Type="http://schemas.openxmlformats.org/officeDocument/2006/relationships/hyperlink" Target="http://cdn.eksmo.ru/v2/ASE000000000826718/COVER/cover1.jpg" TargetMode="External"/><Relationship Id="rId21" Type="http://schemas.openxmlformats.org/officeDocument/2006/relationships/hyperlink" Target="http://cdn.eksmo.ru/v2/ASE000000000858219/COVER/cover1.jpg" TargetMode="External"/><Relationship Id="rId34" Type="http://schemas.openxmlformats.org/officeDocument/2006/relationships/hyperlink" Target="http://cdn.eksmo.ru/v2/ASE000000000703545/COVER/cover1.jpg" TargetMode="External"/><Relationship Id="rId42" Type="http://schemas.openxmlformats.org/officeDocument/2006/relationships/hyperlink" Target="http://cdn.eksmo.ru/v2/ASE000000000718896/COVER/cover1.jpg" TargetMode="External"/><Relationship Id="rId47" Type="http://schemas.openxmlformats.org/officeDocument/2006/relationships/hyperlink" Target="http://cdn.eksmo.ru/v2/ASE000000000872173/COVER/cover1.jpg" TargetMode="External"/><Relationship Id="rId50" Type="http://schemas.openxmlformats.org/officeDocument/2006/relationships/hyperlink" Target="http://cdn.eksmo.ru/v2/ASE000000000893946/COVER/cover1.jpg" TargetMode="External"/><Relationship Id="rId55" Type="http://schemas.openxmlformats.org/officeDocument/2006/relationships/hyperlink" Target="http://cdn.eksmo.ru/v2/ASE000000000855985/COVER/cover1.jpg" TargetMode="External"/><Relationship Id="rId63" Type="http://schemas.openxmlformats.org/officeDocument/2006/relationships/hyperlink" Target="http://cdn.eksmo.ru/v2/ASE000000000855571/COVER/cover1.jpg" TargetMode="External"/><Relationship Id="rId68" Type="http://schemas.openxmlformats.org/officeDocument/2006/relationships/hyperlink" Target="http://cdn.eksmo.ru/v2/ASE000000000855791/COVER/cover1.jpg" TargetMode="External"/><Relationship Id="rId7" Type="http://schemas.openxmlformats.org/officeDocument/2006/relationships/hyperlink" Target="http://cdn.eksmo.ru/v2/ASE000000000833546/COVER/cover1.jpg" TargetMode="External"/><Relationship Id="rId71" Type="http://schemas.openxmlformats.org/officeDocument/2006/relationships/hyperlink" Target="http://cdn.eksmo.ru/v2/ASE000000000719503/COVER/cover1.jpg" TargetMode="External"/><Relationship Id="rId2" Type="http://schemas.openxmlformats.org/officeDocument/2006/relationships/hyperlink" Target="http://cdn.eksmo.ru/v2/ASE000000000880048/COVER/cover1.jpg" TargetMode="External"/><Relationship Id="rId16" Type="http://schemas.openxmlformats.org/officeDocument/2006/relationships/hyperlink" Target="http://cdn.eksmo.ru/v2/ASE000000000875126/COVER/cover1.jpg" TargetMode="External"/><Relationship Id="rId29" Type="http://schemas.openxmlformats.org/officeDocument/2006/relationships/hyperlink" Target="http://cdn.eksmo.ru/v2/ASE000000000889572/COVER/cover1.jpg" TargetMode="External"/><Relationship Id="rId11" Type="http://schemas.openxmlformats.org/officeDocument/2006/relationships/hyperlink" Target="http://cdn.eksmo.ru/v2/ASE000000000895617/COVER/cover1.jpg" TargetMode="External"/><Relationship Id="rId24" Type="http://schemas.openxmlformats.org/officeDocument/2006/relationships/hyperlink" Target="http://cdn.eksmo.ru/v2/ASE000000000898802/COVER/cover1.jpg" TargetMode="External"/><Relationship Id="rId32" Type="http://schemas.openxmlformats.org/officeDocument/2006/relationships/hyperlink" Target="http://cdn.eksmo.ru/v2/ASE000000000878837/COVER/cover1.jpg" TargetMode="External"/><Relationship Id="rId37" Type="http://schemas.openxmlformats.org/officeDocument/2006/relationships/hyperlink" Target="http://cdn.eksmo.ru/v2/ASE000000000896185/COVER/cover1.jpg" TargetMode="External"/><Relationship Id="rId40" Type="http://schemas.openxmlformats.org/officeDocument/2006/relationships/hyperlink" Target="http://cdn.eksmo.ru/v2/AST000000000155413/COVER/cover1.jpg" TargetMode="External"/><Relationship Id="rId45" Type="http://schemas.openxmlformats.org/officeDocument/2006/relationships/hyperlink" Target="http://cdn.eksmo.ru/v2/ASE000000000895614/COVER/cover1.jpg" TargetMode="External"/><Relationship Id="rId53" Type="http://schemas.openxmlformats.org/officeDocument/2006/relationships/hyperlink" Target="http://cdn.eksmo.ru/v2/ASE000000000702282/COVER/cover1.jpg" TargetMode="External"/><Relationship Id="rId58" Type="http://schemas.openxmlformats.org/officeDocument/2006/relationships/hyperlink" Target="http://cdn.eksmo.ru/v2/ASE000000000891592/COVER/cover1.jpg" TargetMode="External"/><Relationship Id="rId66" Type="http://schemas.openxmlformats.org/officeDocument/2006/relationships/hyperlink" Target="http://cdn.eksmo.ru/v2/ASE000000000881533/COVER/cover1.jpg" TargetMode="External"/><Relationship Id="rId74" Type="http://schemas.openxmlformats.org/officeDocument/2006/relationships/vmlDrawing" Target="../drawings/vmlDrawing1.vml"/><Relationship Id="rId5" Type="http://schemas.openxmlformats.org/officeDocument/2006/relationships/hyperlink" Target="http://cdn.eksmo.ru/v2/ASE000000000863718/COVER/cover1.jpg" TargetMode="External"/><Relationship Id="rId15" Type="http://schemas.openxmlformats.org/officeDocument/2006/relationships/hyperlink" Target="http://cdn.eksmo.ru/v2/ASE000000000711917/COVER/cover1.jpg" TargetMode="External"/><Relationship Id="rId23" Type="http://schemas.openxmlformats.org/officeDocument/2006/relationships/hyperlink" Target="http://cdn.eksmo.ru/v2/ASE000000000894458/COVER/cover1.jpg" TargetMode="External"/><Relationship Id="rId28" Type="http://schemas.openxmlformats.org/officeDocument/2006/relationships/hyperlink" Target="http://cdn.eksmo.ru/v2/ASE000000000886274/COVER/cover1.jpg" TargetMode="External"/><Relationship Id="rId36" Type="http://schemas.openxmlformats.org/officeDocument/2006/relationships/hyperlink" Target="http://cdn.eksmo.ru/v2/ASE000000000896186/COVER/cover1.jpg" TargetMode="External"/><Relationship Id="rId49" Type="http://schemas.openxmlformats.org/officeDocument/2006/relationships/hyperlink" Target="http://cdn.eksmo.ru/v2/ASE000000000705580/COVER/cover1.jpg" TargetMode="External"/><Relationship Id="rId57" Type="http://schemas.openxmlformats.org/officeDocument/2006/relationships/hyperlink" Target="http://cdn.eksmo.ru/v2/ASE000000000865240/COVER/cover1.jpg" TargetMode="External"/><Relationship Id="rId61" Type="http://schemas.openxmlformats.org/officeDocument/2006/relationships/hyperlink" Target="http://cdn.eksmo.ru/v2/ASE000000000842610/COVER/cover1.jpg" TargetMode="External"/><Relationship Id="rId10" Type="http://schemas.openxmlformats.org/officeDocument/2006/relationships/hyperlink" Target="http://cdn.eksmo.ru/v2/ASE000000000895616/COVER/cover1.jpg" TargetMode="External"/><Relationship Id="rId19" Type="http://schemas.openxmlformats.org/officeDocument/2006/relationships/hyperlink" Target="http://cdn.eksmo.ru/v2/AST000000000000475/COVER/cover1.jpg" TargetMode="External"/><Relationship Id="rId31" Type="http://schemas.openxmlformats.org/officeDocument/2006/relationships/hyperlink" Target="http://cdn.eksmo.ru/v2/ASE000000000888401/COVER/cover1.jpg" TargetMode="External"/><Relationship Id="rId44" Type="http://schemas.openxmlformats.org/officeDocument/2006/relationships/hyperlink" Target="http://cdn.eksmo.ru/v2/ASE000000000856696/COVER/cover1.jpg" TargetMode="External"/><Relationship Id="rId52" Type="http://schemas.openxmlformats.org/officeDocument/2006/relationships/hyperlink" Target="http://cdn.eksmo.ru/v2/ASE000000000885996/COVER/cover1.jpg" TargetMode="External"/><Relationship Id="rId60" Type="http://schemas.openxmlformats.org/officeDocument/2006/relationships/hyperlink" Target="http://cdn.eksmo.ru/v2/ASE000000000857230/COVER/cover1.jpg" TargetMode="External"/><Relationship Id="rId65" Type="http://schemas.openxmlformats.org/officeDocument/2006/relationships/hyperlink" Target="http://cdn.eksmo.ru/v2/ASE000000000826187/COVER/cover1.jpg" TargetMode="External"/><Relationship Id="rId73" Type="http://schemas.openxmlformats.org/officeDocument/2006/relationships/drawing" Target="../drawings/drawing1.xml"/><Relationship Id="rId4" Type="http://schemas.openxmlformats.org/officeDocument/2006/relationships/hyperlink" Target="http://cdn.eksmo.ru/v2/ASE000000000870303/COVER/cover1.jpg" TargetMode="External"/><Relationship Id="rId9" Type="http://schemas.openxmlformats.org/officeDocument/2006/relationships/hyperlink" Target="http://cdn.eksmo.ru/v2/ASE000000000895621/COVER/cover1.jpg" TargetMode="External"/><Relationship Id="rId14" Type="http://schemas.openxmlformats.org/officeDocument/2006/relationships/hyperlink" Target="http://cdn.eksmo.ru/v2/ASE000000000873676/COVER/cover1.jpg" TargetMode="External"/><Relationship Id="rId22" Type="http://schemas.openxmlformats.org/officeDocument/2006/relationships/hyperlink" Target="http://cdn.eksmo.ru/v2/ASE000000000895696/COVER/cover1.jpg" TargetMode="External"/><Relationship Id="rId27" Type="http://schemas.openxmlformats.org/officeDocument/2006/relationships/hyperlink" Target="http://cdn.eksmo.ru/v2/ASE000000000719509/COVER/cover1.jpg" TargetMode="External"/><Relationship Id="rId30" Type="http://schemas.openxmlformats.org/officeDocument/2006/relationships/hyperlink" Target="http://cdn.eksmo.ru/v2/ASE000000000885160/COVER/cover1.jpg" TargetMode="External"/><Relationship Id="rId35" Type="http://schemas.openxmlformats.org/officeDocument/2006/relationships/hyperlink" Target="http://cdn.eksmo.ru/v2/ASE000000000866795/COVER/cover1.jpg" TargetMode="External"/><Relationship Id="rId43" Type="http://schemas.openxmlformats.org/officeDocument/2006/relationships/hyperlink" Target="http://cdn.eksmo.ru/v2/AST000000000170185/COVER/cover1.jpg" TargetMode="External"/><Relationship Id="rId48" Type="http://schemas.openxmlformats.org/officeDocument/2006/relationships/hyperlink" Target="http://cdn.eksmo.ru/v2/ASE000000000889027/COVER/cover1.jpg" TargetMode="External"/><Relationship Id="rId56" Type="http://schemas.openxmlformats.org/officeDocument/2006/relationships/hyperlink" Target="http://cdn.eksmo.ru/v2/ASE000000000873543/COVER/cover1.jpg" TargetMode="External"/><Relationship Id="rId64" Type="http://schemas.openxmlformats.org/officeDocument/2006/relationships/hyperlink" Target="http://cdn.eksmo.ru/v2/ASE000000000898464/COVER/cover1.jpg" TargetMode="External"/><Relationship Id="rId69" Type="http://schemas.openxmlformats.org/officeDocument/2006/relationships/hyperlink" Target="http://cdn.eksmo.ru/v2/ASE000000000702122/COVER/cover1.jpg" TargetMode="External"/><Relationship Id="rId8" Type="http://schemas.openxmlformats.org/officeDocument/2006/relationships/hyperlink" Target="http://cdn.eksmo.ru/v2/ASE000000000881796/COVER/cover1.jpg" TargetMode="External"/><Relationship Id="rId51" Type="http://schemas.openxmlformats.org/officeDocument/2006/relationships/hyperlink" Target="http://cdn.eksmo.ru/v2/ASE000000000872441/COVER/cover1.jpg" TargetMode="External"/><Relationship Id="rId72" Type="http://schemas.openxmlformats.org/officeDocument/2006/relationships/printerSettings" Target="../printerSettings/printerSettings1.bin"/><Relationship Id="rId3" Type="http://schemas.openxmlformats.org/officeDocument/2006/relationships/hyperlink" Target="http://cdn.eksmo.ru/v2/ASE000000000859796/COVER/cover1.jpg" TargetMode="External"/><Relationship Id="rId12" Type="http://schemas.openxmlformats.org/officeDocument/2006/relationships/hyperlink" Target="http://cdn.eksmo.ru/v2/ASE000000000895618/COVER/cover1.jpg" TargetMode="External"/><Relationship Id="rId17" Type="http://schemas.openxmlformats.org/officeDocument/2006/relationships/hyperlink" Target="http://cdn.eksmo.ru/v2/ASE000000000897343/COVER/cover1.jpg" TargetMode="External"/><Relationship Id="rId25" Type="http://schemas.openxmlformats.org/officeDocument/2006/relationships/hyperlink" Target="http://cdn.eksmo.ru/v2/ASE000000000897526/COVER/cover1.jpg" TargetMode="External"/><Relationship Id="rId33" Type="http://schemas.openxmlformats.org/officeDocument/2006/relationships/hyperlink" Target="http://cdn.eksmo.ru/v2/ASE000000000885979/COVER/cover1.jpg" TargetMode="External"/><Relationship Id="rId38" Type="http://schemas.openxmlformats.org/officeDocument/2006/relationships/hyperlink" Target="http://cdn.eksmo.ru/v2/ASE000000000889508/COVER/cover1.jpg" TargetMode="External"/><Relationship Id="rId46" Type="http://schemas.openxmlformats.org/officeDocument/2006/relationships/hyperlink" Target="http://cdn.eksmo.ru/v2/ASE000000000897868/COVER/cover1.jpg" TargetMode="External"/><Relationship Id="rId59" Type="http://schemas.openxmlformats.org/officeDocument/2006/relationships/hyperlink" Target="http://cdn.eksmo.ru/v2/ASE000000000893212/COVER/cover1.jpg" TargetMode="External"/><Relationship Id="rId67" Type="http://schemas.openxmlformats.org/officeDocument/2006/relationships/hyperlink" Target="http://cdn.eksmo.ru/v2/ASE000000000828605/COVER/cover1.jpg" TargetMode="External"/><Relationship Id="rId20" Type="http://schemas.openxmlformats.org/officeDocument/2006/relationships/hyperlink" Target="http://cdn.eksmo.ru/v2/ASE000000000850993/COVER/cover1.jpg" TargetMode="External"/><Relationship Id="rId41" Type="http://schemas.openxmlformats.org/officeDocument/2006/relationships/hyperlink" Target="http://cdn.eksmo.ru/v2/ASE000000000897571/COVER/cover1.jpg" TargetMode="External"/><Relationship Id="rId54" Type="http://schemas.openxmlformats.org/officeDocument/2006/relationships/hyperlink" Target="http://cdn.eksmo.ru/v2/ASE000000000893437/COVER/cover1.jpg" TargetMode="External"/><Relationship Id="rId62" Type="http://schemas.openxmlformats.org/officeDocument/2006/relationships/hyperlink" Target="http://cdn.eksmo.ru/v2/ASE000000000835225/COVER/cover1.jpg" TargetMode="External"/><Relationship Id="rId70" Type="http://schemas.openxmlformats.org/officeDocument/2006/relationships/hyperlink" Target="http://cdn.eksmo.ru/v2/AST000000000173430/COVER/cover1.jpg" TargetMode="External"/><Relationship Id="rId75" Type="http://schemas.openxmlformats.org/officeDocument/2006/relationships/comments" Target="../comments1.xml"/><Relationship Id="rId1" Type="http://schemas.openxmlformats.org/officeDocument/2006/relationships/hyperlink" Target="http://cdn.eksmo.ru/v2/ASE000000000866379/COVER/cover1.jpg" TargetMode="External"/><Relationship Id="rId6" Type="http://schemas.openxmlformats.org/officeDocument/2006/relationships/hyperlink" Target="http://cdn.eksmo.ru/v2/ASE000000000885005/COVER/cover1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riceSheet">
    <tabColor indexed="50"/>
    <pageSetUpPr fitToPage="1"/>
  </sheetPr>
  <dimension ref="A1:BJ88"/>
  <sheetViews>
    <sheetView showGridLines="0" tabSelected="1" showOutlineSymbols="0" zoomScale="85" zoomScaleNormal="85" workbookViewId="0">
      <pane xSplit="10" ySplit="17" topLeftCell="AC18" activePane="bottomRight" state="frozen"/>
      <selection activeCell="I31" sqref="I31"/>
      <selection pane="topRight" activeCell="I31" sqref="I31"/>
      <selection pane="bottomLeft" activeCell="I31" sqref="I31"/>
      <selection pane="bottomRight" activeCell="I2" sqref="I2:J2"/>
    </sheetView>
  </sheetViews>
  <sheetFormatPr defaultColWidth="1.7109375" defaultRowHeight="12.75" outlineLevelRow="1" x14ac:dyDescent="0.2"/>
  <cols>
    <col min="1" max="1" width="7.7109375" style="156" customWidth="1"/>
    <col min="2" max="2" width="6.7109375" style="87" customWidth="1"/>
    <col min="3" max="3" width="7.42578125" style="88" customWidth="1"/>
    <col min="4" max="4" width="7.28515625" style="88" customWidth="1"/>
    <col min="5" max="5" width="8.85546875" style="42" customWidth="1"/>
    <col min="6" max="6" width="20.28515625" style="23" customWidth="1"/>
    <col min="7" max="7" width="9.42578125" style="24" customWidth="1"/>
    <col min="8" max="8" width="9" style="24" customWidth="1"/>
    <col min="9" max="9" width="25" style="25" customWidth="1"/>
    <col min="10" max="10" width="9" style="25" customWidth="1"/>
    <col min="11" max="11" width="9.5703125" style="71" hidden="1" customWidth="1"/>
    <col min="12" max="12" width="9.5703125" style="24" hidden="1" customWidth="1"/>
    <col min="13" max="13" width="9.5703125" style="24" customWidth="1"/>
    <col min="14" max="14" width="7.85546875" style="24" customWidth="1"/>
    <col min="15" max="15" width="10.85546875" style="24" customWidth="1"/>
    <col min="16" max="16" width="12.28515625" style="24" customWidth="1"/>
    <col min="17" max="17" width="9.42578125" style="24" hidden="1" customWidth="1"/>
    <col min="18" max="18" width="7.85546875" style="24" customWidth="1"/>
    <col min="19" max="19" width="9.140625" style="69" customWidth="1"/>
    <col min="20" max="20" width="5.7109375" style="28" customWidth="1"/>
    <col min="21" max="21" width="6.28515625" style="28" customWidth="1"/>
    <col min="22" max="22" width="9.140625" style="68" customWidth="1"/>
    <col min="23" max="23" width="11" style="68" customWidth="1"/>
    <col min="24" max="24" width="5.5703125" style="24" customWidth="1"/>
    <col min="25" max="25" width="7.7109375" style="52" customWidth="1"/>
    <col min="26" max="26" width="6.5703125" style="56" customWidth="1"/>
    <col min="27" max="27" width="10.42578125" style="25" customWidth="1"/>
    <col min="28" max="28" width="10.140625" style="25" hidden="1" customWidth="1"/>
    <col min="29" max="29" width="9" style="25" customWidth="1"/>
    <col min="30" max="30" width="6.140625" style="25" customWidth="1"/>
    <col min="31" max="31" width="16.140625" style="25" customWidth="1"/>
    <col min="32" max="35" width="16.7109375" style="25" hidden="1" customWidth="1"/>
    <col min="36" max="36" width="8.140625" style="25" customWidth="1"/>
    <col min="37" max="37" width="12" style="25" hidden="1" customWidth="1"/>
    <col min="38" max="38" width="20.85546875" style="25" customWidth="1"/>
    <col min="39" max="39" width="10.5703125" style="25" customWidth="1"/>
    <col min="40" max="40" width="13.42578125" style="25" customWidth="1"/>
    <col min="41" max="41" width="8" style="149" customWidth="1"/>
    <col min="42" max="42" width="10.140625" style="24" customWidth="1"/>
    <col min="43" max="43" width="8.42578125" style="24" customWidth="1"/>
    <col min="44" max="45" width="10" style="26" hidden="1" customWidth="1"/>
    <col min="46" max="47" width="10" style="59" hidden="1" customWidth="1"/>
    <col min="48" max="48" width="7.140625" style="142" customWidth="1"/>
    <col min="49" max="49" width="28.85546875" style="60" customWidth="1"/>
    <col min="50" max="50" width="11.28515625" style="24" hidden="1" customWidth="1"/>
    <col min="51" max="51" width="27.28515625" style="24" customWidth="1"/>
    <col min="52" max="52" width="8.28515625" style="24" customWidth="1"/>
    <col min="53" max="57" width="8.28515625" style="24" hidden="1" customWidth="1"/>
    <col min="58" max="58" width="9.42578125" style="24" customWidth="1"/>
    <col min="59" max="60" width="4.42578125" style="27" hidden="1" customWidth="1"/>
    <col min="61" max="61" width="4.42578125" style="46" customWidth="1"/>
    <col min="62" max="62" width="4.42578125" style="44" customWidth="1"/>
    <col min="63" max="16384" width="1.7109375" style="27"/>
  </cols>
  <sheetData>
    <row r="1" spans="1:62" s="3" customFormat="1" ht="2.25" customHeight="1" x14ac:dyDescent="0.2">
      <c r="A1" s="153"/>
      <c r="B1" s="32"/>
      <c r="C1" s="33"/>
      <c r="D1" s="34"/>
      <c r="E1" s="39"/>
      <c r="F1" s="16"/>
      <c r="G1" s="16"/>
      <c r="H1" s="16"/>
      <c r="I1" s="17"/>
      <c r="J1" s="61"/>
      <c r="K1" s="70"/>
      <c r="L1" s="17"/>
      <c r="M1" s="17"/>
      <c r="N1" s="17"/>
      <c r="O1" s="17"/>
      <c r="P1" s="18"/>
      <c r="Q1" s="190"/>
      <c r="R1" s="190"/>
      <c r="S1" s="191"/>
      <c r="T1" s="191"/>
      <c r="U1" s="192"/>
      <c r="V1" s="64"/>
      <c r="W1" s="64"/>
      <c r="X1" s="32"/>
      <c r="Y1" s="49"/>
      <c r="Z1" s="53"/>
      <c r="AO1" s="148"/>
      <c r="AT1" s="57"/>
      <c r="AU1" s="57"/>
      <c r="AV1" s="107"/>
      <c r="AW1" s="58"/>
      <c r="AX1" s="72"/>
      <c r="AY1" s="72"/>
      <c r="AZ1" s="72"/>
      <c r="BA1" s="72"/>
      <c r="BB1" s="72"/>
      <c r="BC1" s="72"/>
      <c r="BD1" s="72"/>
      <c r="BE1" s="72"/>
      <c r="BF1" s="72"/>
      <c r="BI1" s="45"/>
      <c r="BJ1" s="43"/>
    </row>
    <row r="2" spans="1:62" s="3" customFormat="1" x14ac:dyDescent="0.2">
      <c r="A2" s="171">
        <f ca="1">TODAY()</f>
        <v>46141</v>
      </c>
      <c r="B2" s="171"/>
      <c r="C2" s="171"/>
      <c r="D2" s="171"/>
      <c r="E2" s="172"/>
      <c r="F2" s="173"/>
      <c r="G2" s="173"/>
      <c r="H2" s="173"/>
      <c r="I2" s="178"/>
      <c r="J2" s="179"/>
      <c r="K2" s="220" t="s">
        <v>28</v>
      </c>
      <c r="L2" s="220"/>
      <c r="M2" s="220"/>
      <c r="N2" s="220"/>
      <c r="O2" s="220"/>
      <c r="P2" s="220"/>
      <c r="Q2" s="220"/>
      <c r="R2" s="220"/>
      <c r="S2" s="220"/>
      <c r="T2" s="220"/>
      <c r="U2" s="49"/>
      <c r="V2" s="64"/>
      <c r="W2" s="64"/>
      <c r="X2" s="32"/>
      <c r="Y2" s="49"/>
      <c r="Z2" s="53"/>
      <c r="AO2" s="148"/>
      <c r="AT2" s="57"/>
      <c r="AU2" s="57"/>
      <c r="AV2" s="107"/>
      <c r="AW2" s="58"/>
      <c r="AX2" s="72"/>
      <c r="AY2" s="72"/>
      <c r="AZ2" s="72"/>
      <c r="BA2" s="72"/>
      <c r="BB2" s="72"/>
      <c r="BC2" s="72"/>
      <c r="BD2" s="72"/>
      <c r="BE2" s="72"/>
      <c r="BF2" s="72"/>
      <c r="BI2" s="45"/>
      <c r="BJ2" s="43"/>
    </row>
    <row r="3" spans="1:62" s="3" customFormat="1" ht="18" x14ac:dyDescent="0.2">
      <c r="A3" s="171"/>
      <c r="B3" s="171"/>
      <c r="C3" s="171"/>
      <c r="D3" s="171"/>
      <c r="E3" s="172"/>
      <c r="F3" s="174" t="s">
        <v>113</v>
      </c>
      <c r="G3" s="174"/>
      <c r="H3" s="174"/>
      <c r="I3" s="180" t="s">
        <v>112</v>
      </c>
      <c r="J3" s="181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49"/>
      <c r="V3" s="64"/>
      <c r="W3" s="64"/>
      <c r="X3" s="32"/>
      <c r="Y3" s="49"/>
      <c r="Z3" s="53"/>
      <c r="AO3" s="148"/>
      <c r="AR3" s="43"/>
      <c r="AS3" s="43"/>
      <c r="AT3" s="104"/>
      <c r="AU3" s="104"/>
      <c r="AV3" s="107"/>
      <c r="AW3" s="58"/>
      <c r="AX3" s="72"/>
      <c r="AY3" s="72"/>
      <c r="AZ3" s="72"/>
      <c r="BA3" s="72"/>
      <c r="BB3" s="72"/>
      <c r="BC3" s="72"/>
      <c r="BD3" s="72"/>
      <c r="BE3" s="72"/>
      <c r="BF3" s="72"/>
      <c r="BI3" s="45"/>
      <c r="BJ3" s="43"/>
    </row>
    <row r="4" spans="1:62" s="3" customFormat="1" ht="3" customHeight="1" x14ac:dyDescent="0.2">
      <c r="A4" s="154"/>
      <c r="B4" s="32"/>
      <c r="C4" s="35"/>
      <c r="D4" s="34"/>
      <c r="E4" s="39"/>
      <c r="F4" s="4"/>
      <c r="G4" s="4"/>
      <c r="H4" s="4"/>
      <c r="I4" s="5"/>
      <c r="J4" s="62"/>
      <c r="K4" s="70"/>
      <c r="L4" s="6"/>
      <c r="M4" s="6"/>
      <c r="N4" s="6"/>
      <c r="O4" s="6"/>
      <c r="P4" s="6"/>
      <c r="Q4" s="63"/>
      <c r="R4" s="63"/>
      <c r="S4" s="6"/>
      <c r="T4" s="47"/>
      <c r="U4" s="49"/>
      <c r="V4" s="64"/>
      <c r="W4" s="64"/>
      <c r="X4" s="32"/>
      <c r="Y4" s="49"/>
      <c r="Z4" s="53"/>
      <c r="AO4" s="148"/>
      <c r="AR4" s="43"/>
      <c r="AS4" s="43"/>
      <c r="AT4" s="104" t="s">
        <v>20</v>
      </c>
      <c r="AU4" s="104"/>
      <c r="AV4" s="107"/>
      <c r="AW4" s="58"/>
      <c r="AX4" s="72"/>
      <c r="AY4" s="72"/>
      <c r="AZ4" s="72"/>
      <c r="BA4" s="72"/>
      <c r="BB4" s="72"/>
      <c r="BC4" s="72"/>
      <c r="BD4" s="72"/>
      <c r="BE4" s="72"/>
      <c r="BF4" s="72"/>
      <c r="BI4" s="45"/>
      <c r="BJ4" s="43"/>
    </row>
    <row r="5" spans="1:62" s="3" customFormat="1" ht="3" customHeight="1" thickBot="1" x14ac:dyDescent="0.25">
      <c r="A5" s="154"/>
      <c r="B5" s="32"/>
      <c r="C5" s="35"/>
      <c r="D5" s="34"/>
      <c r="E5" s="39"/>
      <c r="F5" s="4"/>
      <c r="G5" s="7"/>
      <c r="H5" s="4"/>
      <c r="I5" s="5"/>
      <c r="J5" s="62"/>
      <c r="K5" s="70"/>
      <c r="L5" s="6"/>
      <c r="M5" s="6"/>
      <c r="N5" s="6"/>
      <c r="O5" s="6"/>
      <c r="P5" s="6"/>
      <c r="Q5" s="63"/>
      <c r="R5" s="63"/>
      <c r="S5" s="6"/>
      <c r="T5" s="47"/>
      <c r="U5" s="49"/>
      <c r="V5" s="64"/>
      <c r="W5" s="64"/>
      <c r="X5" s="32"/>
      <c r="Y5" s="49"/>
      <c r="Z5" s="53"/>
      <c r="AO5" s="148"/>
      <c r="AR5" s="43"/>
      <c r="AS5" s="43"/>
      <c r="AT5" s="104" t="s">
        <v>46</v>
      </c>
      <c r="AU5" s="104"/>
      <c r="AV5" s="107"/>
      <c r="AW5" s="58"/>
      <c r="AX5" s="72"/>
      <c r="AY5" s="72"/>
      <c r="AZ5" s="72"/>
      <c r="BA5" s="72"/>
      <c r="BB5" s="72"/>
      <c r="BC5" s="72"/>
      <c r="BD5" s="72"/>
      <c r="BE5" s="72"/>
      <c r="BF5" s="72"/>
      <c r="BI5" s="45"/>
      <c r="BJ5" s="43"/>
    </row>
    <row r="6" spans="1:62" s="116" customFormat="1" ht="12" customHeight="1" outlineLevel="1" thickBot="1" x14ac:dyDescent="0.25">
      <c r="A6" s="154"/>
      <c r="B6" s="112"/>
      <c r="C6" s="36"/>
      <c r="D6" s="36"/>
      <c r="E6" s="40"/>
      <c r="F6" s="175" t="s">
        <v>27</v>
      </c>
      <c r="G6" s="176"/>
      <c r="H6" s="176"/>
      <c r="I6" s="176"/>
      <c r="J6" s="177"/>
      <c r="K6" s="217" t="s">
        <v>128</v>
      </c>
      <c r="L6" s="218"/>
      <c r="M6" s="218"/>
      <c r="N6" s="218"/>
      <c r="O6" s="218"/>
      <c r="P6" s="218"/>
      <c r="Q6" s="218"/>
      <c r="R6" s="218"/>
      <c r="S6" s="218"/>
      <c r="T6" s="219"/>
      <c r="U6" s="141"/>
      <c r="V6" s="114"/>
      <c r="W6" s="114"/>
      <c r="X6" s="112"/>
      <c r="Y6" s="113"/>
      <c r="Z6" s="115"/>
      <c r="AO6" s="113"/>
      <c r="AR6" s="117"/>
      <c r="AS6" s="117"/>
      <c r="AT6" s="118"/>
      <c r="AU6" s="118"/>
      <c r="AV6" s="119"/>
      <c r="AW6" s="112"/>
      <c r="AX6" s="120"/>
      <c r="AY6" s="120"/>
      <c r="AZ6" s="120"/>
      <c r="BA6" s="120"/>
      <c r="BB6" s="120"/>
      <c r="BC6" s="120"/>
      <c r="BD6" s="120"/>
      <c r="BE6" s="120"/>
      <c r="BF6" s="120"/>
      <c r="BI6" s="121"/>
      <c r="BJ6" s="117"/>
    </row>
    <row r="7" spans="1:62" s="116" customFormat="1" ht="7.5" customHeight="1" outlineLevel="1" x14ac:dyDescent="0.2">
      <c r="A7" s="154"/>
      <c r="B7" s="112"/>
      <c r="C7" s="108"/>
      <c r="D7" s="109"/>
      <c r="E7" s="110"/>
      <c r="F7" s="29"/>
      <c r="G7" s="111"/>
      <c r="H7" s="122"/>
      <c r="I7" s="122"/>
      <c r="J7" s="182" t="s">
        <v>0</v>
      </c>
      <c r="K7" s="211" t="s">
        <v>26</v>
      </c>
      <c r="L7" s="212"/>
      <c r="M7" s="212"/>
      <c r="N7" s="212"/>
      <c r="O7" s="213"/>
      <c r="P7" s="105"/>
      <c r="Q7" s="184" t="s">
        <v>130</v>
      </c>
      <c r="R7" s="185"/>
      <c r="S7" s="185"/>
      <c r="T7" s="186"/>
      <c r="U7" s="141"/>
      <c r="V7" s="114"/>
      <c r="W7" s="114"/>
      <c r="X7" s="112"/>
      <c r="Y7" s="113"/>
      <c r="Z7" s="115"/>
      <c r="AO7" s="113"/>
      <c r="AR7" s="117"/>
      <c r="AS7" s="117"/>
      <c r="AT7" s="118"/>
      <c r="AU7" s="118"/>
      <c r="AV7" s="119"/>
      <c r="AW7" s="112"/>
      <c r="AX7" s="120"/>
      <c r="AY7" s="120"/>
      <c r="AZ7" s="120"/>
      <c r="BA7" s="120"/>
      <c r="BB7" s="120"/>
      <c r="BC7" s="120"/>
      <c r="BD7" s="120"/>
      <c r="BE7" s="120"/>
      <c r="BF7" s="120"/>
      <c r="BI7" s="121"/>
      <c r="BJ7" s="117"/>
    </row>
    <row r="8" spans="1:62" s="116" customFormat="1" ht="7.5" customHeight="1" outlineLevel="1" thickBot="1" x14ac:dyDescent="0.25">
      <c r="A8" s="154"/>
      <c r="B8" s="112"/>
      <c r="C8" s="109"/>
      <c r="D8" s="109"/>
      <c r="E8" s="110"/>
      <c r="F8" s="30"/>
      <c r="G8" s="31"/>
      <c r="H8" s="31"/>
      <c r="I8" s="31"/>
      <c r="J8" s="183"/>
      <c r="K8" s="214"/>
      <c r="L8" s="215"/>
      <c r="M8" s="215"/>
      <c r="N8" s="215"/>
      <c r="O8" s="216"/>
      <c r="P8" s="106"/>
      <c r="Q8" s="187"/>
      <c r="R8" s="188"/>
      <c r="S8" s="188"/>
      <c r="T8" s="189"/>
      <c r="U8" s="141"/>
      <c r="V8" s="114"/>
      <c r="W8" s="114"/>
      <c r="X8" s="112"/>
      <c r="Y8" s="113"/>
      <c r="Z8" s="115"/>
      <c r="AO8" s="113"/>
      <c r="AR8" s="117"/>
      <c r="AS8" s="117"/>
      <c r="AT8" s="118"/>
      <c r="AU8" s="118"/>
      <c r="AV8" s="119"/>
      <c r="AW8" s="112"/>
      <c r="AX8" s="120"/>
      <c r="AY8" s="120"/>
      <c r="AZ8" s="120"/>
      <c r="BA8" s="120"/>
      <c r="BB8" s="120"/>
      <c r="BC8" s="120"/>
      <c r="BD8" s="120"/>
      <c r="BE8" s="120"/>
      <c r="BF8" s="120"/>
      <c r="BI8" s="121"/>
      <c r="BJ8" s="117"/>
    </row>
    <row r="9" spans="1:62" s="116" customFormat="1" ht="12.75" customHeight="1" outlineLevel="1" x14ac:dyDescent="0.2">
      <c r="A9" s="155"/>
      <c r="B9" s="112"/>
      <c r="C9" s="109"/>
      <c r="D9" s="109"/>
      <c r="E9" s="110"/>
      <c r="F9" s="123" t="s">
        <v>60</v>
      </c>
      <c r="G9" s="124"/>
      <c r="H9" s="124"/>
      <c r="I9" s="124"/>
      <c r="J9" s="125">
        <f>SUM(BI18:BI88)</f>
        <v>0</v>
      </c>
      <c r="K9" s="205">
        <v>0</v>
      </c>
      <c r="L9" s="206"/>
      <c r="M9" s="206"/>
      <c r="N9" s="206"/>
      <c r="O9" s="207"/>
      <c r="P9" s="73"/>
      <c r="Q9" s="193">
        <f>J9*(1-K9)</f>
        <v>0</v>
      </c>
      <c r="R9" s="194"/>
      <c r="S9" s="194"/>
      <c r="T9" s="195"/>
      <c r="U9" s="141"/>
      <c r="V9" s="114"/>
      <c r="W9" s="114"/>
      <c r="X9" s="112"/>
      <c r="Y9" s="113"/>
      <c r="Z9" s="115"/>
      <c r="AO9" s="113"/>
      <c r="AR9" s="117"/>
      <c r="AS9" s="117"/>
      <c r="AT9" s="118"/>
      <c r="AU9" s="118"/>
      <c r="AV9" s="119"/>
      <c r="AW9" s="112"/>
      <c r="AX9" s="120"/>
      <c r="AY9" s="120"/>
      <c r="AZ9" s="120"/>
      <c r="BA9" s="120"/>
      <c r="BB9" s="120"/>
      <c r="BC9" s="120"/>
      <c r="BD9" s="120"/>
      <c r="BE9" s="120"/>
      <c r="BF9" s="120"/>
      <c r="BI9" s="121"/>
      <c r="BJ9" s="117"/>
    </row>
    <row r="10" spans="1:62" s="116" customFormat="1" ht="12.75" customHeight="1" outlineLevel="1" thickBot="1" x14ac:dyDescent="0.25">
      <c r="A10" s="155"/>
      <c r="B10" s="112"/>
      <c r="C10" s="109"/>
      <c r="D10" s="109"/>
      <c r="E10" s="110"/>
      <c r="F10" s="126" t="s">
        <v>1</v>
      </c>
      <c r="G10" s="127"/>
      <c r="H10" s="127"/>
      <c r="I10" s="127"/>
      <c r="J10" s="128">
        <f t="array" ref="J10">SUM(IF(IF(C18:C88&gt;0,TRUE,FALSE)+IF(D18:D88&gt;0,TRUE,FALSE),1,0))</f>
        <v>0</v>
      </c>
      <c r="K10" s="208"/>
      <c r="L10" s="209"/>
      <c r="M10" s="209"/>
      <c r="N10" s="209"/>
      <c r="O10" s="210"/>
      <c r="P10" s="74"/>
      <c r="Q10" s="196"/>
      <c r="R10" s="197"/>
      <c r="S10" s="197"/>
      <c r="T10" s="198"/>
      <c r="U10" s="141"/>
      <c r="V10" s="114"/>
      <c r="W10" s="114"/>
      <c r="X10" s="112"/>
      <c r="Y10" s="113"/>
      <c r="Z10" s="115"/>
      <c r="AO10" s="113"/>
      <c r="AR10" s="117"/>
      <c r="AS10" s="117"/>
      <c r="AT10" s="118"/>
      <c r="AU10" s="118"/>
      <c r="AV10" s="119"/>
      <c r="AW10" s="112"/>
      <c r="AX10" s="120"/>
      <c r="AY10" s="120"/>
      <c r="AZ10" s="120"/>
      <c r="BA10" s="120"/>
      <c r="BB10" s="120"/>
      <c r="BC10" s="120"/>
      <c r="BD10" s="120"/>
      <c r="BE10" s="120"/>
      <c r="BF10" s="120"/>
      <c r="BI10" s="121"/>
      <c r="BJ10" s="117"/>
    </row>
    <row r="11" spans="1:62" s="116" customFormat="1" ht="12.75" customHeight="1" outlineLevel="1" x14ac:dyDescent="0.2">
      <c r="A11" s="155"/>
      <c r="B11" s="112"/>
      <c r="C11" s="109"/>
      <c r="D11" s="109"/>
      <c r="E11" s="110"/>
      <c r="F11" s="126" t="s">
        <v>2</v>
      </c>
      <c r="G11" s="127"/>
      <c r="H11" s="127"/>
      <c r="I11" s="127"/>
      <c r="J11" s="128">
        <f t="array" ref="J11">SUM(D18:D88)</f>
        <v>0</v>
      </c>
      <c r="K11" s="199" t="s">
        <v>129</v>
      </c>
      <c r="L11" s="200"/>
      <c r="M11" s="200"/>
      <c r="N11" s="200"/>
      <c r="O11" s="200"/>
      <c r="P11" s="200"/>
      <c r="Q11" s="200"/>
      <c r="R11" s="200"/>
      <c r="S11" s="200"/>
      <c r="T11" s="201"/>
      <c r="U11" s="141"/>
      <c r="V11" s="114"/>
      <c r="W11" s="114"/>
      <c r="X11" s="112"/>
      <c r="Y11" s="113"/>
      <c r="Z11" s="115"/>
      <c r="AO11" s="113"/>
      <c r="AT11" s="119"/>
      <c r="AU11" s="119"/>
      <c r="AV11" s="119"/>
      <c r="AW11" s="112"/>
      <c r="AX11" s="120"/>
      <c r="AY11" s="120"/>
      <c r="AZ11" s="120"/>
      <c r="BA11" s="120"/>
      <c r="BB11" s="120"/>
      <c r="BC11" s="120"/>
      <c r="BD11" s="120"/>
      <c r="BE11" s="120"/>
      <c r="BF11" s="120"/>
      <c r="BI11" s="121"/>
      <c r="BJ11" s="117"/>
    </row>
    <row r="12" spans="1:62" s="116" customFormat="1" ht="12.75" customHeight="1" outlineLevel="1" x14ac:dyDescent="0.2">
      <c r="A12" s="155"/>
      <c r="B12" s="112"/>
      <c r="C12" s="37"/>
      <c r="D12" s="37"/>
      <c r="E12" s="41"/>
      <c r="F12" s="126" t="s">
        <v>3</v>
      </c>
      <c r="G12" s="127"/>
      <c r="H12" s="127"/>
      <c r="I12" s="127"/>
      <c r="J12" s="128">
        <f t="array" ref="J12">SUM(C18:C88)</f>
        <v>0</v>
      </c>
      <c r="K12" s="199"/>
      <c r="L12" s="200"/>
      <c r="M12" s="200"/>
      <c r="N12" s="200"/>
      <c r="O12" s="200"/>
      <c r="P12" s="200"/>
      <c r="Q12" s="200"/>
      <c r="R12" s="200"/>
      <c r="S12" s="200"/>
      <c r="T12" s="201"/>
      <c r="U12" s="141"/>
      <c r="V12" s="114"/>
      <c r="W12" s="114"/>
      <c r="X12" s="112"/>
      <c r="Y12" s="113"/>
      <c r="Z12" s="115"/>
      <c r="AO12" s="113"/>
      <c r="AT12" s="119"/>
      <c r="AU12" s="119"/>
      <c r="AV12" s="119"/>
      <c r="AW12" s="112"/>
      <c r="AX12" s="120"/>
      <c r="AY12" s="120"/>
      <c r="AZ12" s="120"/>
      <c r="BA12" s="120"/>
      <c r="BB12" s="120"/>
      <c r="BC12" s="120"/>
      <c r="BD12" s="120"/>
      <c r="BE12" s="120"/>
      <c r="BF12" s="120"/>
      <c r="BI12" s="121"/>
      <c r="BJ12" s="117"/>
    </row>
    <row r="13" spans="1:62" s="116" customFormat="1" ht="12.75" customHeight="1" outlineLevel="1" x14ac:dyDescent="0.2">
      <c r="A13" s="155"/>
      <c r="B13" s="112"/>
      <c r="C13" s="37"/>
      <c r="D13" s="37"/>
      <c r="E13" s="41"/>
      <c r="F13" s="126" t="s">
        <v>4</v>
      </c>
      <c r="G13" s="127"/>
      <c r="H13" s="127"/>
      <c r="I13" s="127"/>
      <c r="J13" s="128">
        <f t="array" ref="J13">SUM(C18:C88+IF(U18:U88&gt;0,D18:D88/U18:U88,0))</f>
        <v>0</v>
      </c>
      <c r="K13" s="199"/>
      <c r="L13" s="200"/>
      <c r="M13" s="200"/>
      <c r="N13" s="200"/>
      <c r="O13" s="200"/>
      <c r="P13" s="200"/>
      <c r="Q13" s="200"/>
      <c r="R13" s="200"/>
      <c r="S13" s="200"/>
      <c r="T13" s="201"/>
      <c r="U13" s="141"/>
      <c r="V13" s="114"/>
      <c r="W13" s="114"/>
      <c r="X13" s="112"/>
      <c r="Y13" s="113"/>
      <c r="Z13" s="115"/>
      <c r="AO13" s="113"/>
      <c r="AT13" s="119"/>
      <c r="AU13" s="119"/>
      <c r="AV13" s="119"/>
      <c r="AW13" s="112"/>
      <c r="AX13" s="120"/>
      <c r="AY13" s="120"/>
      <c r="AZ13" s="120"/>
      <c r="BA13" s="120"/>
      <c r="BB13" s="120"/>
      <c r="BC13" s="120"/>
      <c r="BD13" s="120"/>
      <c r="BE13" s="120"/>
      <c r="BF13" s="120"/>
      <c r="BI13" s="121"/>
      <c r="BJ13" s="117"/>
    </row>
    <row r="14" spans="1:62" s="116" customFormat="1" ht="12.75" customHeight="1" outlineLevel="1" x14ac:dyDescent="0.2">
      <c r="A14" s="155"/>
      <c r="B14" s="112"/>
      <c r="C14" s="109"/>
      <c r="D14" s="109"/>
      <c r="E14" s="110"/>
      <c r="F14" s="126" t="s">
        <v>5</v>
      </c>
      <c r="G14" s="127"/>
      <c r="H14" s="127"/>
      <c r="I14" s="127"/>
      <c r="J14" s="128">
        <f t="array" ref="J14">SUM(AO18:AO88)</f>
        <v>0</v>
      </c>
      <c r="K14" s="199"/>
      <c r="L14" s="200"/>
      <c r="M14" s="200"/>
      <c r="N14" s="200"/>
      <c r="O14" s="200"/>
      <c r="P14" s="200"/>
      <c r="Q14" s="200"/>
      <c r="R14" s="200"/>
      <c r="S14" s="200"/>
      <c r="T14" s="201"/>
      <c r="U14" s="141"/>
      <c r="V14" s="114"/>
      <c r="W14" s="114"/>
      <c r="X14" s="112"/>
      <c r="Y14" s="113"/>
      <c r="Z14" s="115"/>
      <c r="AO14" s="113"/>
      <c r="AT14" s="119"/>
      <c r="AU14" s="119"/>
      <c r="AV14" s="119"/>
      <c r="AW14" s="112"/>
      <c r="AX14" s="120"/>
      <c r="AY14" s="120"/>
      <c r="AZ14" s="120"/>
      <c r="BA14" s="120"/>
      <c r="BB14" s="120"/>
      <c r="BC14" s="120"/>
      <c r="BD14" s="120"/>
      <c r="BE14" s="120"/>
      <c r="BF14" s="120"/>
      <c r="BI14" s="121"/>
      <c r="BJ14" s="117"/>
    </row>
    <row r="15" spans="1:62" s="116" customFormat="1" ht="12.75" customHeight="1" outlineLevel="1" thickBot="1" x14ac:dyDescent="0.25">
      <c r="A15" s="155"/>
      <c r="B15" s="112"/>
      <c r="C15" s="109"/>
      <c r="D15" s="109"/>
      <c r="E15" s="110"/>
      <c r="F15" s="129" t="s">
        <v>6</v>
      </c>
      <c r="G15" s="130"/>
      <c r="H15" s="130"/>
      <c r="I15" s="130"/>
      <c r="J15" s="131">
        <f>SUM(BJ18:BJ88)</f>
        <v>0</v>
      </c>
      <c r="K15" s="202"/>
      <c r="L15" s="203"/>
      <c r="M15" s="203"/>
      <c r="N15" s="203"/>
      <c r="O15" s="203"/>
      <c r="P15" s="203"/>
      <c r="Q15" s="203"/>
      <c r="R15" s="203"/>
      <c r="S15" s="203"/>
      <c r="T15" s="204"/>
      <c r="U15" s="141"/>
      <c r="V15" s="114"/>
      <c r="W15" s="114"/>
      <c r="X15" s="112"/>
      <c r="Y15" s="113"/>
      <c r="Z15" s="115"/>
      <c r="AO15" s="113"/>
      <c r="AT15" s="119"/>
      <c r="AU15" s="119"/>
      <c r="AV15" s="119"/>
      <c r="AW15" s="112"/>
      <c r="AX15" s="120"/>
      <c r="AY15" s="120"/>
      <c r="AZ15" s="120"/>
      <c r="BA15" s="120"/>
      <c r="BB15" s="120"/>
      <c r="BC15" s="120"/>
      <c r="BD15" s="120"/>
      <c r="BE15" s="120"/>
      <c r="BF15" s="120"/>
      <c r="BI15" s="121"/>
      <c r="BJ15" s="117"/>
    </row>
    <row r="16" spans="1:62" s="3" customFormat="1" ht="4.5" customHeight="1" thickBot="1" x14ac:dyDescent="0.25">
      <c r="A16" s="154"/>
      <c r="B16" s="32"/>
      <c r="C16" s="34"/>
      <c r="D16" s="34"/>
      <c r="E16" s="39"/>
      <c r="F16" s="1"/>
      <c r="G16" s="1"/>
      <c r="H16" s="1"/>
      <c r="I16" s="18"/>
      <c r="J16" s="2"/>
      <c r="K16" s="70"/>
      <c r="L16" s="1"/>
      <c r="M16" s="1"/>
      <c r="N16" s="1"/>
      <c r="O16" s="2"/>
      <c r="P16" s="2"/>
      <c r="Q16" s="1"/>
      <c r="R16" s="1"/>
      <c r="S16" s="2"/>
      <c r="T16" s="19"/>
      <c r="U16" s="19"/>
      <c r="V16" s="65"/>
      <c r="W16" s="66"/>
      <c r="X16" s="2"/>
      <c r="Y16" s="50"/>
      <c r="Z16" s="54"/>
      <c r="AA16" s="48"/>
      <c r="AB16" s="48"/>
      <c r="AC16" s="20"/>
      <c r="AD16" s="20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148"/>
      <c r="AT16" s="57"/>
      <c r="AU16" s="57"/>
      <c r="AV16" s="107"/>
      <c r="AW16" s="58"/>
      <c r="AX16" s="1"/>
      <c r="AY16" s="1"/>
      <c r="AZ16" s="1"/>
      <c r="BA16" s="1"/>
      <c r="BB16" s="1"/>
      <c r="BC16" s="1"/>
      <c r="BD16" s="1"/>
      <c r="BE16" s="1"/>
      <c r="BF16" s="1"/>
      <c r="BI16" s="45"/>
      <c r="BJ16" s="43"/>
    </row>
    <row r="17" spans="1:62" s="145" customFormat="1" ht="39" customHeight="1" thickBot="1" x14ac:dyDescent="0.25">
      <c r="A17" s="21" t="s">
        <v>137</v>
      </c>
      <c r="B17" s="21" t="s">
        <v>127</v>
      </c>
      <c r="C17" s="136" t="s">
        <v>7</v>
      </c>
      <c r="D17" s="136" t="s">
        <v>8</v>
      </c>
      <c r="E17" s="137" t="s">
        <v>122</v>
      </c>
      <c r="F17" s="21" t="s">
        <v>9</v>
      </c>
      <c r="G17" s="21" t="s">
        <v>10</v>
      </c>
      <c r="H17" s="21" t="s">
        <v>11</v>
      </c>
      <c r="I17" s="151" t="s">
        <v>50</v>
      </c>
      <c r="J17" s="152" t="s">
        <v>107</v>
      </c>
      <c r="K17" s="160" t="s">
        <v>51</v>
      </c>
      <c r="L17" s="161" t="s">
        <v>62</v>
      </c>
      <c r="M17" s="22" t="s">
        <v>59</v>
      </c>
      <c r="N17" s="22" t="s">
        <v>69</v>
      </c>
      <c r="O17" s="22" t="s">
        <v>21</v>
      </c>
      <c r="P17" s="22" t="s">
        <v>58</v>
      </c>
      <c r="Q17" s="21" t="s">
        <v>29</v>
      </c>
      <c r="R17" s="21" t="s">
        <v>68</v>
      </c>
      <c r="S17" s="22" t="s">
        <v>12</v>
      </c>
      <c r="T17" s="22" t="s">
        <v>47</v>
      </c>
      <c r="U17" s="38" t="s">
        <v>115</v>
      </c>
      <c r="V17" s="158" t="s">
        <v>13</v>
      </c>
      <c r="W17" s="67" t="s">
        <v>14</v>
      </c>
      <c r="X17" s="22" t="s">
        <v>15</v>
      </c>
      <c r="Y17" s="51" t="s">
        <v>16</v>
      </c>
      <c r="Z17" s="55" t="s">
        <v>17</v>
      </c>
      <c r="AA17" s="22" t="s">
        <v>63</v>
      </c>
      <c r="AB17" s="22" t="s">
        <v>64</v>
      </c>
      <c r="AC17" s="22" t="s">
        <v>18</v>
      </c>
      <c r="AD17" s="22" t="s">
        <v>19</v>
      </c>
      <c r="AE17" s="138" t="s">
        <v>131</v>
      </c>
      <c r="AF17" s="22" t="s">
        <v>180</v>
      </c>
      <c r="AG17" s="161" t="s">
        <v>65</v>
      </c>
      <c r="AH17" s="161" t="s">
        <v>66</v>
      </c>
      <c r="AI17" s="22" t="s">
        <v>124</v>
      </c>
      <c r="AJ17" s="22" t="s">
        <v>123</v>
      </c>
      <c r="AK17" s="22" t="s">
        <v>67</v>
      </c>
      <c r="AL17" s="165" t="s">
        <v>49</v>
      </c>
      <c r="AM17" s="22" t="s">
        <v>117</v>
      </c>
      <c r="AN17" s="22" t="s">
        <v>132</v>
      </c>
      <c r="AO17" s="144" t="s">
        <v>61</v>
      </c>
      <c r="AP17" s="164" t="s">
        <v>114</v>
      </c>
      <c r="AQ17" s="22" t="s">
        <v>118</v>
      </c>
      <c r="AR17" s="161" t="s">
        <v>22</v>
      </c>
      <c r="AS17" s="161" t="s">
        <v>23</v>
      </c>
      <c r="AT17" s="161" t="s">
        <v>24</v>
      </c>
      <c r="AU17" s="162" t="s">
        <v>25</v>
      </c>
      <c r="AV17" s="138" t="s">
        <v>121</v>
      </c>
      <c r="AW17" s="166" t="s">
        <v>119</v>
      </c>
      <c r="AX17" s="139" t="s">
        <v>52</v>
      </c>
      <c r="AY17" s="139" t="s">
        <v>53</v>
      </c>
      <c r="AZ17" s="140" t="s">
        <v>120</v>
      </c>
      <c r="BA17" s="161" t="s">
        <v>54</v>
      </c>
      <c r="BB17" s="161" t="s">
        <v>50</v>
      </c>
      <c r="BC17" s="161" t="s">
        <v>55</v>
      </c>
      <c r="BD17" s="161" t="s">
        <v>56</v>
      </c>
      <c r="BE17" s="161" t="s">
        <v>57</v>
      </c>
      <c r="BF17" s="167" t="s">
        <v>126</v>
      </c>
      <c r="BI17" s="146"/>
      <c r="BJ17" s="147"/>
    </row>
    <row r="18" spans="1:62" ht="120" customHeight="1" x14ac:dyDescent="0.2">
      <c r="A18" s="170" t="s">
        <v>179</v>
      </c>
      <c r="B18" s="132"/>
      <c r="C18" s="150">
        <v>0</v>
      </c>
      <c r="D18" s="150">
        <v>0</v>
      </c>
      <c r="E18" s="133">
        <v>1650.6000000000001</v>
      </c>
      <c r="F18" s="134" t="s">
        <v>388</v>
      </c>
      <c r="G18" s="86" t="s">
        <v>389</v>
      </c>
      <c r="H18" s="86" t="s">
        <v>390</v>
      </c>
      <c r="I18" s="89"/>
      <c r="J18" s="90">
        <v>4</v>
      </c>
      <c r="K18" s="86" t="s">
        <v>391</v>
      </c>
      <c r="L18" s="86"/>
      <c r="M18" s="92" t="s">
        <v>151</v>
      </c>
      <c r="N18" s="86" t="s">
        <v>108</v>
      </c>
      <c r="O18" s="163" t="s">
        <v>198</v>
      </c>
      <c r="P18" s="163" t="s">
        <v>199</v>
      </c>
      <c r="Q18" s="91" t="s">
        <v>109</v>
      </c>
      <c r="R18" s="91" t="s">
        <v>205</v>
      </c>
      <c r="S18" s="91" t="s">
        <v>392</v>
      </c>
      <c r="T18" s="92">
        <v>10</v>
      </c>
      <c r="U18" s="93">
        <v>5</v>
      </c>
      <c r="V18" s="94">
        <v>44722</v>
      </c>
      <c r="W18" s="94">
        <v>46136</v>
      </c>
      <c r="X18" s="95">
        <v>9785171500573</v>
      </c>
      <c r="Y18" s="96">
        <v>384</v>
      </c>
      <c r="Z18" s="97">
        <v>0.62</v>
      </c>
      <c r="AA18" s="98" t="s">
        <v>275</v>
      </c>
      <c r="AB18" s="98" t="s">
        <v>233</v>
      </c>
      <c r="AC18" s="98" t="s">
        <v>393</v>
      </c>
      <c r="AD18" s="91" t="s">
        <v>110</v>
      </c>
      <c r="AE18" s="135" t="s">
        <v>116</v>
      </c>
      <c r="AF18" s="168"/>
      <c r="AG18" s="98" t="s">
        <v>306</v>
      </c>
      <c r="AH18" s="98"/>
      <c r="AI18" s="86" t="s">
        <v>390</v>
      </c>
      <c r="AJ18" s="101"/>
      <c r="AK18" s="91"/>
      <c r="AL18" s="100" t="s">
        <v>394</v>
      </c>
      <c r="AM18" s="86" t="s">
        <v>208</v>
      </c>
      <c r="AN18" s="86" t="s">
        <v>153</v>
      </c>
      <c r="AO18" s="143">
        <f t="shared" ref="AO18:AO49" si="0">C18*U18+D18</f>
        <v>0</v>
      </c>
      <c r="AP18" s="85" t="s">
        <v>395</v>
      </c>
      <c r="AQ18" s="100" t="s">
        <v>157</v>
      </c>
      <c r="AR18" s="97" t="s">
        <v>125</v>
      </c>
      <c r="AV18" s="99"/>
      <c r="AW18" s="159" t="s">
        <v>396</v>
      </c>
      <c r="AX18" s="102" t="s">
        <v>397</v>
      </c>
      <c r="AY18" s="157" t="s">
        <v>398</v>
      </c>
      <c r="AZ18" s="159"/>
      <c r="BF18" s="103">
        <v>46140</v>
      </c>
      <c r="BG18" s="46"/>
      <c r="BH18" s="46"/>
      <c r="BI18" s="46">
        <f t="shared" ref="BI18:BI49" si="1">AO18*E18</f>
        <v>0</v>
      </c>
      <c r="BJ18" s="46">
        <f t="shared" ref="BJ18:BJ49" si="2">AO18*Z18</f>
        <v>0</v>
      </c>
    </row>
    <row r="19" spans="1:62" ht="120" customHeight="1" x14ac:dyDescent="0.2">
      <c r="A19" s="170" t="s">
        <v>179</v>
      </c>
      <c r="B19" s="132"/>
      <c r="C19" s="150">
        <v>0</v>
      </c>
      <c r="D19" s="150">
        <v>0</v>
      </c>
      <c r="E19" s="133">
        <v>913.5</v>
      </c>
      <c r="F19" s="134" t="s">
        <v>399</v>
      </c>
      <c r="G19" s="86" t="s">
        <v>373</v>
      </c>
      <c r="H19" s="86" t="s">
        <v>359</v>
      </c>
      <c r="I19" s="89"/>
      <c r="J19" s="90">
        <v>8</v>
      </c>
      <c r="K19" s="86" t="s">
        <v>391</v>
      </c>
      <c r="L19" s="86"/>
      <c r="M19" s="92" t="s">
        <v>151</v>
      </c>
      <c r="N19" s="86" t="s">
        <v>108</v>
      </c>
      <c r="O19" s="163" t="s">
        <v>217</v>
      </c>
      <c r="P19" s="163" t="s">
        <v>217</v>
      </c>
      <c r="Q19" s="91" t="s">
        <v>109</v>
      </c>
      <c r="R19" s="91" t="s">
        <v>205</v>
      </c>
      <c r="S19" s="91" t="s">
        <v>400</v>
      </c>
      <c r="T19" s="92">
        <v>10</v>
      </c>
      <c r="U19" s="93">
        <v>6</v>
      </c>
      <c r="V19" s="94">
        <v>45385</v>
      </c>
      <c r="W19" s="94">
        <v>46133</v>
      </c>
      <c r="X19" s="95">
        <v>9785171635503</v>
      </c>
      <c r="Y19" s="96">
        <v>416</v>
      </c>
      <c r="Z19" s="97">
        <v>0.45</v>
      </c>
      <c r="AA19" s="98" t="s">
        <v>145</v>
      </c>
      <c r="AB19" s="98" t="s">
        <v>164</v>
      </c>
      <c r="AC19" s="98" t="s">
        <v>146</v>
      </c>
      <c r="AD19" s="91" t="s">
        <v>110</v>
      </c>
      <c r="AE19" s="135" t="s">
        <v>116</v>
      </c>
      <c r="AF19" s="168"/>
      <c r="AG19" s="98" t="s">
        <v>260</v>
      </c>
      <c r="AH19" s="98"/>
      <c r="AI19" s="86" t="s">
        <v>360</v>
      </c>
      <c r="AJ19" s="101"/>
      <c r="AK19" s="91" t="s">
        <v>374</v>
      </c>
      <c r="AL19" s="100" t="s">
        <v>401</v>
      </c>
      <c r="AM19" s="86" t="s">
        <v>216</v>
      </c>
      <c r="AN19" s="86" t="s">
        <v>153</v>
      </c>
      <c r="AO19" s="143">
        <f t="shared" si="0"/>
        <v>0</v>
      </c>
      <c r="AP19" s="85" t="s">
        <v>402</v>
      </c>
      <c r="AQ19" s="100" t="s">
        <v>154</v>
      </c>
      <c r="AR19" s="97" t="s">
        <v>125</v>
      </c>
      <c r="AV19" s="99"/>
      <c r="AW19" s="159" t="s">
        <v>403</v>
      </c>
      <c r="AX19" s="102" t="s">
        <v>375</v>
      </c>
      <c r="AY19" s="157" t="s">
        <v>376</v>
      </c>
      <c r="AZ19" s="159"/>
      <c r="BF19" s="103">
        <v>46140</v>
      </c>
      <c r="BG19" s="46"/>
      <c r="BH19" s="46"/>
      <c r="BI19" s="46">
        <f t="shared" si="1"/>
        <v>0</v>
      </c>
      <c r="BJ19" s="46">
        <f t="shared" si="2"/>
        <v>0</v>
      </c>
    </row>
    <row r="20" spans="1:62" ht="120" customHeight="1" x14ac:dyDescent="0.2">
      <c r="A20" s="170" t="s">
        <v>179</v>
      </c>
      <c r="B20" s="132"/>
      <c r="C20" s="150">
        <v>0</v>
      </c>
      <c r="D20" s="150">
        <v>0</v>
      </c>
      <c r="E20" s="133">
        <v>875.7</v>
      </c>
      <c r="F20" s="134" t="s">
        <v>404</v>
      </c>
      <c r="G20" s="86" t="s">
        <v>405</v>
      </c>
      <c r="H20" s="86" t="s">
        <v>406</v>
      </c>
      <c r="I20" s="89"/>
      <c r="J20" s="90">
        <v>5</v>
      </c>
      <c r="K20" s="86" t="s">
        <v>391</v>
      </c>
      <c r="L20" s="86"/>
      <c r="M20" s="92" t="s">
        <v>133</v>
      </c>
      <c r="N20" s="86" t="s">
        <v>108</v>
      </c>
      <c r="O20" s="163" t="s">
        <v>172</v>
      </c>
      <c r="P20" s="163" t="s">
        <v>188</v>
      </c>
      <c r="Q20" s="91" t="s">
        <v>109</v>
      </c>
      <c r="R20" s="91" t="s">
        <v>205</v>
      </c>
      <c r="S20" s="91" t="s">
        <v>407</v>
      </c>
      <c r="T20" s="92">
        <v>10</v>
      </c>
      <c r="U20" s="93">
        <v>6</v>
      </c>
      <c r="V20" s="94">
        <v>44865</v>
      </c>
      <c r="W20" s="94">
        <v>46132</v>
      </c>
      <c r="X20" s="95">
        <v>9785171488598</v>
      </c>
      <c r="Y20" s="96">
        <v>352</v>
      </c>
      <c r="Z20" s="97">
        <v>0.45</v>
      </c>
      <c r="AA20" s="98" t="s">
        <v>134</v>
      </c>
      <c r="AB20" s="98" t="s">
        <v>257</v>
      </c>
      <c r="AC20" s="98" t="s">
        <v>135</v>
      </c>
      <c r="AD20" s="91" t="s">
        <v>110</v>
      </c>
      <c r="AE20" s="135" t="s">
        <v>116</v>
      </c>
      <c r="AF20" s="168"/>
      <c r="AG20" s="98" t="s">
        <v>312</v>
      </c>
      <c r="AH20" s="98"/>
      <c r="AI20" s="86" t="s">
        <v>408</v>
      </c>
      <c r="AJ20" s="101"/>
      <c r="AK20" s="91" t="s">
        <v>409</v>
      </c>
      <c r="AL20" s="100" t="s">
        <v>410</v>
      </c>
      <c r="AM20" s="86" t="s">
        <v>226</v>
      </c>
      <c r="AN20" s="86" t="s">
        <v>227</v>
      </c>
      <c r="AO20" s="143">
        <f t="shared" si="0"/>
        <v>0</v>
      </c>
      <c r="AP20" s="85" t="s">
        <v>411</v>
      </c>
      <c r="AQ20" s="100" t="s">
        <v>111</v>
      </c>
      <c r="AR20" s="97" t="s">
        <v>125</v>
      </c>
      <c r="AV20" s="99"/>
      <c r="AW20" s="159" t="s">
        <v>412</v>
      </c>
      <c r="AX20" s="102" t="s">
        <v>413</v>
      </c>
      <c r="AY20" s="157" t="s">
        <v>414</v>
      </c>
      <c r="AZ20" s="159"/>
      <c r="BF20" s="103">
        <v>46140</v>
      </c>
      <c r="BG20" s="46"/>
      <c r="BH20" s="46"/>
      <c r="BI20" s="46">
        <f t="shared" si="1"/>
        <v>0</v>
      </c>
      <c r="BJ20" s="46">
        <f t="shared" si="2"/>
        <v>0</v>
      </c>
    </row>
    <row r="21" spans="1:62" ht="120" customHeight="1" x14ac:dyDescent="0.2">
      <c r="A21" s="170" t="s">
        <v>179</v>
      </c>
      <c r="B21" s="132"/>
      <c r="C21" s="150">
        <v>0</v>
      </c>
      <c r="D21" s="150">
        <v>0</v>
      </c>
      <c r="E21" s="133">
        <v>781.2</v>
      </c>
      <c r="F21" s="134" t="s">
        <v>415</v>
      </c>
      <c r="G21" s="86" t="s">
        <v>416</v>
      </c>
      <c r="H21" s="86" t="s">
        <v>417</v>
      </c>
      <c r="I21" s="89"/>
      <c r="J21" s="90" t="s">
        <v>196</v>
      </c>
      <c r="K21" s="86" t="s">
        <v>391</v>
      </c>
      <c r="L21" s="86"/>
      <c r="M21" s="92" t="s">
        <v>151</v>
      </c>
      <c r="N21" s="86" t="s">
        <v>108</v>
      </c>
      <c r="O21" s="163" t="s">
        <v>202</v>
      </c>
      <c r="P21" s="163" t="s">
        <v>202</v>
      </c>
      <c r="Q21" s="91" t="s">
        <v>109</v>
      </c>
      <c r="R21" s="91" t="s">
        <v>205</v>
      </c>
      <c r="S21" s="91" t="s">
        <v>418</v>
      </c>
      <c r="T21" s="92">
        <v>10</v>
      </c>
      <c r="U21" s="93">
        <v>6</v>
      </c>
      <c r="V21" s="94">
        <v>46113</v>
      </c>
      <c r="W21" s="94">
        <v>46113</v>
      </c>
      <c r="X21" s="95">
        <v>9785171538880</v>
      </c>
      <c r="Y21" s="96">
        <v>272</v>
      </c>
      <c r="Z21" s="97">
        <v>0.33</v>
      </c>
      <c r="AA21" s="98" t="s">
        <v>168</v>
      </c>
      <c r="AB21" s="98" t="s">
        <v>160</v>
      </c>
      <c r="AC21" s="98" t="s">
        <v>169</v>
      </c>
      <c r="AD21" s="91" t="s">
        <v>110</v>
      </c>
      <c r="AE21" s="169" t="s">
        <v>195</v>
      </c>
      <c r="AF21" s="168"/>
      <c r="AG21" s="98" t="s">
        <v>290</v>
      </c>
      <c r="AH21" s="98"/>
      <c r="AI21" s="86" t="s">
        <v>419</v>
      </c>
      <c r="AJ21" s="101" t="s">
        <v>111</v>
      </c>
      <c r="AK21" s="91"/>
      <c r="AL21" s="100" t="s">
        <v>420</v>
      </c>
      <c r="AM21" s="86" t="s">
        <v>291</v>
      </c>
      <c r="AN21" s="86" t="s">
        <v>142</v>
      </c>
      <c r="AO21" s="143">
        <f t="shared" si="0"/>
        <v>0</v>
      </c>
      <c r="AP21" s="85" t="s">
        <v>421</v>
      </c>
      <c r="AQ21" s="100" t="s">
        <v>111</v>
      </c>
      <c r="AR21" s="97" t="s">
        <v>125</v>
      </c>
      <c r="AV21" s="99"/>
      <c r="AW21" s="159" t="s">
        <v>422</v>
      </c>
      <c r="AX21" s="102"/>
      <c r="AY21" s="157" t="s">
        <v>423</v>
      </c>
      <c r="AZ21" s="159"/>
      <c r="BF21" s="103">
        <v>46140</v>
      </c>
      <c r="BG21" s="46"/>
      <c r="BH21" s="46"/>
      <c r="BI21" s="46">
        <f t="shared" si="1"/>
        <v>0</v>
      </c>
      <c r="BJ21" s="46">
        <f t="shared" si="2"/>
        <v>0</v>
      </c>
    </row>
    <row r="22" spans="1:62" ht="120" customHeight="1" x14ac:dyDescent="0.2">
      <c r="A22" s="170" t="s">
        <v>179</v>
      </c>
      <c r="B22" s="132"/>
      <c r="C22" s="150">
        <v>0</v>
      </c>
      <c r="D22" s="150">
        <v>0</v>
      </c>
      <c r="E22" s="133">
        <v>737.1</v>
      </c>
      <c r="F22" s="134" t="s">
        <v>424</v>
      </c>
      <c r="G22" s="86" t="s">
        <v>425</v>
      </c>
      <c r="H22" s="86" t="s">
        <v>426</v>
      </c>
      <c r="I22" s="89"/>
      <c r="J22" s="90">
        <v>6</v>
      </c>
      <c r="K22" s="86" t="s">
        <v>391</v>
      </c>
      <c r="L22" s="86"/>
      <c r="M22" s="92" t="s">
        <v>151</v>
      </c>
      <c r="N22" s="86" t="s">
        <v>108</v>
      </c>
      <c r="O22" s="163" t="s">
        <v>270</v>
      </c>
      <c r="P22" s="163" t="s">
        <v>270</v>
      </c>
      <c r="Q22" s="91" t="s">
        <v>109</v>
      </c>
      <c r="R22" s="91" t="s">
        <v>205</v>
      </c>
      <c r="S22" s="91" t="s">
        <v>427</v>
      </c>
      <c r="T22" s="92">
        <v>10</v>
      </c>
      <c r="U22" s="93">
        <v>12</v>
      </c>
      <c r="V22" s="94">
        <v>44679</v>
      </c>
      <c r="W22" s="94">
        <v>46136</v>
      </c>
      <c r="X22" s="95">
        <v>9785171475499</v>
      </c>
      <c r="Y22" s="96">
        <v>88</v>
      </c>
      <c r="Z22" s="97">
        <v>0.38300000000000001</v>
      </c>
      <c r="AA22" s="98" t="s">
        <v>186</v>
      </c>
      <c r="AB22" s="98" t="s">
        <v>200</v>
      </c>
      <c r="AC22" s="98" t="s">
        <v>187</v>
      </c>
      <c r="AD22" s="91" t="s">
        <v>110</v>
      </c>
      <c r="AE22" s="135" t="s">
        <v>116</v>
      </c>
      <c r="AF22" s="168"/>
      <c r="AG22" s="98" t="s">
        <v>303</v>
      </c>
      <c r="AH22" s="98"/>
      <c r="AI22" s="86" t="s">
        <v>428</v>
      </c>
      <c r="AJ22" s="101"/>
      <c r="AK22" s="91" t="s">
        <v>429</v>
      </c>
      <c r="AL22" s="100" t="s">
        <v>430</v>
      </c>
      <c r="AM22" s="86" t="s">
        <v>238</v>
      </c>
      <c r="AN22" s="86" t="s">
        <v>153</v>
      </c>
      <c r="AO22" s="143">
        <f t="shared" si="0"/>
        <v>0</v>
      </c>
      <c r="AP22" s="85" t="s">
        <v>431</v>
      </c>
      <c r="AQ22" s="100" t="s">
        <v>157</v>
      </c>
      <c r="AR22" s="97" t="s">
        <v>125</v>
      </c>
      <c r="AV22" s="99"/>
      <c r="AW22" s="159" t="s">
        <v>432</v>
      </c>
      <c r="AX22" s="102" t="s">
        <v>433</v>
      </c>
      <c r="AY22" s="157" t="s">
        <v>434</v>
      </c>
      <c r="AZ22" s="159"/>
      <c r="BF22" s="103">
        <v>46140</v>
      </c>
      <c r="BG22" s="46"/>
      <c r="BH22" s="46"/>
      <c r="BI22" s="46">
        <f t="shared" si="1"/>
        <v>0</v>
      </c>
      <c r="BJ22" s="46">
        <f t="shared" si="2"/>
        <v>0</v>
      </c>
    </row>
    <row r="23" spans="1:62" ht="120" customHeight="1" x14ac:dyDescent="0.2">
      <c r="A23" s="170" t="s">
        <v>179</v>
      </c>
      <c r="B23" s="132"/>
      <c r="C23" s="150">
        <v>0</v>
      </c>
      <c r="D23" s="150">
        <v>0</v>
      </c>
      <c r="E23" s="133">
        <v>1461.6000000000001</v>
      </c>
      <c r="F23" s="134" t="s">
        <v>435</v>
      </c>
      <c r="G23" s="86" t="s">
        <v>206</v>
      </c>
      <c r="H23" s="86" t="s">
        <v>436</v>
      </c>
      <c r="I23" s="89"/>
      <c r="J23" s="90">
        <v>3</v>
      </c>
      <c r="K23" s="86" t="s">
        <v>391</v>
      </c>
      <c r="L23" s="86"/>
      <c r="M23" s="92" t="s">
        <v>144</v>
      </c>
      <c r="N23" s="86" t="s">
        <v>108</v>
      </c>
      <c r="O23" s="163" t="s">
        <v>231</v>
      </c>
      <c r="P23" s="163" t="s">
        <v>277</v>
      </c>
      <c r="Q23" s="91" t="s">
        <v>109</v>
      </c>
      <c r="R23" s="91" t="s">
        <v>205</v>
      </c>
      <c r="S23" s="91" t="s">
        <v>437</v>
      </c>
      <c r="T23" s="92">
        <v>10</v>
      </c>
      <c r="U23" s="93">
        <v>5</v>
      </c>
      <c r="V23" s="94">
        <v>45566</v>
      </c>
      <c r="W23" s="94">
        <v>46135</v>
      </c>
      <c r="X23" s="95">
        <v>9785171685898</v>
      </c>
      <c r="Y23" s="96">
        <v>256</v>
      </c>
      <c r="Z23" s="97">
        <v>1.169</v>
      </c>
      <c r="AA23" s="98" t="s">
        <v>139</v>
      </c>
      <c r="AB23" s="98" t="s">
        <v>218</v>
      </c>
      <c r="AC23" s="98" t="s">
        <v>140</v>
      </c>
      <c r="AD23" s="91" t="s">
        <v>110</v>
      </c>
      <c r="AE23" s="135" t="s">
        <v>116</v>
      </c>
      <c r="AF23" s="168"/>
      <c r="AG23" s="98" t="s">
        <v>266</v>
      </c>
      <c r="AH23" s="98"/>
      <c r="AI23" s="86" t="s">
        <v>438</v>
      </c>
      <c r="AJ23" s="101"/>
      <c r="AK23" s="91"/>
      <c r="AL23" s="100" t="s">
        <v>439</v>
      </c>
      <c r="AM23" s="86" t="s">
        <v>267</v>
      </c>
      <c r="AN23" s="86" t="s">
        <v>227</v>
      </c>
      <c r="AO23" s="143">
        <f t="shared" si="0"/>
        <v>0</v>
      </c>
      <c r="AP23" s="85" t="s">
        <v>440</v>
      </c>
      <c r="AQ23" s="100" t="s">
        <v>143</v>
      </c>
      <c r="AR23" s="97" t="s">
        <v>125</v>
      </c>
      <c r="AV23" s="99"/>
      <c r="AW23" s="159" t="s">
        <v>441</v>
      </c>
      <c r="AX23" s="102" t="s">
        <v>442</v>
      </c>
      <c r="AY23" s="157" t="s">
        <v>442</v>
      </c>
      <c r="AZ23" s="159"/>
      <c r="BF23" s="103">
        <v>46140</v>
      </c>
      <c r="BG23" s="46"/>
      <c r="BH23" s="46"/>
      <c r="BI23" s="46">
        <f t="shared" si="1"/>
        <v>0</v>
      </c>
      <c r="BJ23" s="46">
        <f t="shared" si="2"/>
        <v>0</v>
      </c>
    </row>
    <row r="24" spans="1:62" ht="120" customHeight="1" x14ac:dyDescent="0.2">
      <c r="A24" s="170" t="s">
        <v>179</v>
      </c>
      <c r="B24" s="132"/>
      <c r="C24" s="150">
        <v>0</v>
      </c>
      <c r="D24" s="150">
        <v>0</v>
      </c>
      <c r="E24" s="133">
        <v>497.70000000000005</v>
      </c>
      <c r="F24" s="134" t="s">
        <v>443</v>
      </c>
      <c r="G24" s="86" t="s">
        <v>206</v>
      </c>
      <c r="H24" s="86" t="s">
        <v>436</v>
      </c>
      <c r="I24" s="89"/>
      <c r="J24" s="90">
        <v>7</v>
      </c>
      <c r="K24" s="86" t="s">
        <v>391</v>
      </c>
      <c r="L24" s="86"/>
      <c r="M24" s="92" t="s">
        <v>138</v>
      </c>
      <c r="N24" s="86" t="s">
        <v>108</v>
      </c>
      <c r="O24" s="163" t="s">
        <v>304</v>
      </c>
      <c r="P24" s="163" t="s">
        <v>340</v>
      </c>
      <c r="Q24" s="91" t="s">
        <v>109</v>
      </c>
      <c r="R24" s="91" t="s">
        <v>205</v>
      </c>
      <c r="S24" s="91" t="s">
        <v>444</v>
      </c>
      <c r="T24" s="92">
        <v>10</v>
      </c>
      <c r="U24" s="93">
        <v>10</v>
      </c>
      <c r="V24" s="94">
        <v>43619</v>
      </c>
      <c r="W24" s="94">
        <v>46136</v>
      </c>
      <c r="X24" s="95">
        <v>9785171057121</v>
      </c>
      <c r="Y24" s="96">
        <v>32</v>
      </c>
      <c r="Z24" s="97">
        <v>0.22</v>
      </c>
      <c r="AA24" s="98" t="s">
        <v>328</v>
      </c>
      <c r="AB24" s="98" t="s">
        <v>200</v>
      </c>
      <c r="AC24" s="98" t="s">
        <v>329</v>
      </c>
      <c r="AD24" s="91">
        <v>3</v>
      </c>
      <c r="AE24" s="135" t="s">
        <v>116</v>
      </c>
      <c r="AF24" s="168"/>
      <c r="AG24" s="98" t="s">
        <v>266</v>
      </c>
      <c r="AH24" s="98"/>
      <c r="AI24" s="86" t="s">
        <v>438</v>
      </c>
      <c r="AJ24" s="101" t="s">
        <v>162</v>
      </c>
      <c r="AK24" s="91"/>
      <c r="AL24" s="100" t="s">
        <v>445</v>
      </c>
      <c r="AM24" s="86" t="s">
        <v>267</v>
      </c>
      <c r="AN24" s="86" t="s">
        <v>227</v>
      </c>
      <c r="AO24" s="143">
        <f t="shared" si="0"/>
        <v>0</v>
      </c>
      <c r="AP24" s="85" t="s">
        <v>446</v>
      </c>
      <c r="AQ24" s="100" t="s">
        <v>143</v>
      </c>
      <c r="AR24" s="97" t="s">
        <v>125</v>
      </c>
      <c r="AV24" s="99"/>
      <c r="AW24" s="159" t="s">
        <v>447</v>
      </c>
      <c r="AX24" s="102" t="s">
        <v>448</v>
      </c>
      <c r="AY24" s="157" t="s">
        <v>449</v>
      </c>
      <c r="AZ24" s="159"/>
      <c r="BF24" s="103">
        <v>46140</v>
      </c>
      <c r="BG24" s="46"/>
      <c r="BH24" s="46"/>
      <c r="BI24" s="46">
        <f t="shared" si="1"/>
        <v>0</v>
      </c>
      <c r="BJ24" s="46">
        <f t="shared" si="2"/>
        <v>0</v>
      </c>
    </row>
    <row r="25" spans="1:62" ht="120" customHeight="1" x14ac:dyDescent="0.2">
      <c r="A25" s="170" t="s">
        <v>179</v>
      </c>
      <c r="B25" s="132"/>
      <c r="C25" s="150">
        <v>0</v>
      </c>
      <c r="D25" s="150">
        <v>0</v>
      </c>
      <c r="E25" s="133">
        <v>737.1</v>
      </c>
      <c r="F25" s="134" t="s">
        <v>450</v>
      </c>
      <c r="G25" s="86" t="s">
        <v>331</v>
      </c>
      <c r="H25" s="86" t="s">
        <v>308</v>
      </c>
      <c r="I25" s="89"/>
      <c r="J25" s="90">
        <v>6</v>
      </c>
      <c r="K25" s="86" t="s">
        <v>391</v>
      </c>
      <c r="L25" s="86"/>
      <c r="M25" s="92" t="s">
        <v>151</v>
      </c>
      <c r="N25" s="86" t="s">
        <v>108</v>
      </c>
      <c r="O25" s="163" t="s">
        <v>161</v>
      </c>
      <c r="P25" s="163" t="s">
        <v>161</v>
      </c>
      <c r="Q25" s="91" t="s">
        <v>109</v>
      </c>
      <c r="R25" s="91" t="s">
        <v>205</v>
      </c>
      <c r="S25" s="91" t="s">
        <v>451</v>
      </c>
      <c r="T25" s="92">
        <v>10</v>
      </c>
      <c r="U25" s="93">
        <v>12</v>
      </c>
      <c r="V25" s="94">
        <v>45449</v>
      </c>
      <c r="W25" s="94">
        <v>46133</v>
      </c>
      <c r="X25" s="95">
        <v>9785171646394</v>
      </c>
      <c r="Y25" s="96">
        <v>320</v>
      </c>
      <c r="Z25" s="97">
        <v>0.38200000000000001</v>
      </c>
      <c r="AA25" s="98" t="s">
        <v>145</v>
      </c>
      <c r="AB25" s="98" t="s">
        <v>136</v>
      </c>
      <c r="AC25" s="98" t="s">
        <v>146</v>
      </c>
      <c r="AD25" s="91">
        <v>7</v>
      </c>
      <c r="AE25" s="135" t="s">
        <v>116</v>
      </c>
      <c r="AF25" s="168"/>
      <c r="AG25" s="98" t="s">
        <v>245</v>
      </c>
      <c r="AH25" s="98"/>
      <c r="AI25" s="86" t="s">
        <v>309</v>
      </c>
      <c r="AJ25" s="101"/>
      <c r="AK25" s="91"/>
      <c r="AL25" s="100" t="s">
        <v>452</v>
      </c>
      <c r="AM25" s="86" t="s">
        <v>249</v>
      </c>
      <c r="AN25" s="86" t="s">
        <v>153</v>
      </c>
      <c r="AO25" s="143">
        <f t="shared" si="0"/>
        <v>0</v>
      </c>
      <c r="AP25" s="85" t="s">
        <v>453</v>
      </c>
      <c r="AQ25" s="100" t="s">
        <v>111</v>
      </c>
      <c r="AR25" s="97" t="s">
        <v>125</v>
      </c>
      <c r="AV25" s="99"/>
      <c r="AW25" s="159" t="s">
        <v>454</v>
      </c>
      <c r="AX25" s="102"/>
      <c r="AY25" s="157" t="s">
        <v>455</v>
      </c>
      <c r="AZ25" s="159"/>
      <c r="BF25" s="103">
        <v>46140</v>
      </c>
      <c r="BG25" s="46"/>
      <c r="BH25" s="46"/>
      <c r="BI25" s="46">
        <f t="shared" si="1"/>
        <v>0</v>
      </c>
      <c r="BJ25" s="46">
        <f t="shared" si="2"/>
        <v>0</v>
      </c>
    </row>
    <row r="26" spans="1:62" ht="120" customHeight="1" x14ac:dyDescent="0.2">
      <c r="A26" s="170" t="s">
        <v>179</v>
      </c>
      <c r="B26" s="132"/>
      <c r="C26" s="150">
        <v>0</v>
      </c>
      <c r="D26" s="150">
        <v>0</v>
      </c>
      <c r="E26" s="133">
        <v>269.85000000000002</v>
      </c>
      <c r="F26" s="134" t="s">
        <v>456</v>
      </c>
      <c r="G26" s="86" t="s">
        <v>234</v>
      </c>
      <c r="H26" s="86" t="s">
        <v>457</v>
      </c>
      <c r="I26" s="89"/>
      <c r="J26" s="90" t="s">
        <v>194</v>
      </c>
      <c r="K26" s="86" t="s">
        <v>391</v>
      </c>
      <c r="L26" s="86"/>
      <c r="M26" s="92" t="s">
        <v>138</v>
      </c>
      <c r="N26" s="86" t="s">
        <v>108</v>
      </c>
      <c r="O26" s="163" t="s">
        <v>213</v>
      </c>
      <c r="P26" s="163" t="s">
        <v>214</v>
      </c>
      <c r="Q26" s="91" t="s">
        <v>109</v>
      </c>
      <c r="R26" s="91" t="s">
        <v>205</v>
      </c>
      <c r="S26" s="91" t="s">
        <v>458</v>
      </c>
      <c r="T26" s="92">
        <v>10</v>
      </c>
      <c r="U26" s="93">
        <v>20</v>
      </c>
      <c r="V26" s="94">
        <v>46136</v>
      </c>
      <c r="W26" s="94">
        <v>46136</v>
      </c>
      <c r="X26" s="95">
        <v>9785171822712</v>
      </c>
      <c r="Y26" s="96">
        <v>48</v>
      </c>
      <c r="Z26" s="97">
        <v>0.13</v>
      </c>
      <c r="AA26" s="98" t="s">
        <v>174</v>
      </c>
      <c r="AB26" s="98" t="s">
        <v>218</v>
      </c>
      <c r="AC26" s="98" t="s">
        <v>175</v>
      </c>
      <c r="AD26" s="91" t="s">
        <v>326</v>
      </c>
      <c r="AE26" s="169" t="s">
        <v>195</v>
      </c>
      <c r="AF26" s="168"/>
      <c r="AG26" s="98" t="s">
        <v>284</v>
      </c>
      <c r="AH26" s="98"/>
      <c r="AI26" s="86" t="s">
        <v>459</v>
      </c>
      <c r="AJ26" s="101" t="s">
        <v>460</v>
      </c>
      <c r="AK26" s="91"/>
      <c r="AL26" s="100" t="s">
        <v>461</v>
      </c>
      <c r="AM26" s="86" t="s">
        <v>183</v>
      </c>
      <c r="AN26" s="86" t="s">
        <v>142</v>
      </c>
      <c r="AO26" s="143">
        <f t="shared" si="0"/>
        <v>0</v>
      </c>
      <c r="AP26" s="85" t="s">
        <v>462</v>
      </c>
      <c r="AQ26" s="100" t="s">
        <v>143</v>
      </c>
      <c r="AR26" s="97" t="s">
        <v>125</v>
      </c>
      <c r="AV26" s="99"/>
      <c r="AW26" s="159" t="s">
        <v>463</v>
      </c>
      <c r="AX26" s="102" t="s">
        <v>464</v>
      </c>
      <c r="AY26" s="157" t="s">
        <v>465</v>
      </c>
      <c r="AZ26" s="159"/>
      <c r="BF26" s="103">
        <v>46140</v>
      </c>
      <c r="BG26" s="46"/>
      <c r="BH26" s="46"/>
      <c r="BI26" s="46">
        <f t="shared" si="1"/>
        <v>0</v>
      </c>
      <c r="BJ26" s="46">
        <f t="shared" si="2"/>
        <v>0</v>
      </c>
    </row>
    <row r="27" spans="1:62" ht="120" customHeight="1" x14ac:dyDescent="0.2">
      <c r="A27" s="170" t="s">
        <v>179</v>
      </c>
      <c r="B27" s="132"/>
      <c r="C27" s="150">
        <v>0</v>
      </c>
      <c r="D27" s="150">
        <v>0</v>
      </c>
      <c r="E27" s="133">
        <v>269.85000000000002</v>
      </c>
      <c r="F27" s="134" t="s">
        <v>466</v>
      </c>
      <c r="G27" s="86" t="s">
        <v>234</v>
      </c>
      <c r="H27" s="86" t="s">
        <v>457</v>
      </c>
      <c r="I27" s="89"/>
      <c r="J27" s="90" t="s">
        <v>194</v>
      </c>
      <c r="K27" s="86" t="s">
        <v>391</v>
      </c>
      <c r="L27" s="86"/>
      <c r="M27" s="92" t="s">
        <v>138</v>
      </c>
      <c r="N27" s="86" t="s">
        <v>108</v>
      </c>
      <c r="O27" s="163" t="s">
        <v>213</v>
      </c>
      <c r="P27" s="163" t="s">
        <v>214</v>
      </c>
      <c r="Q27" s="91" t="s">
        <v>109</v>
      </c>
      <c r="R27" s="91" t="s">
        <v>205</v>
      </c>
      <c r="S27" s="91" t="s">
        <v>467</v>
      </c>
      <c r="T27" s="92">
        <v>10</v>
      </c>
      <c r="U27" s="93">
        <v>20</v>
      </c>
      <c r="V27" s="94">
        <v>46133</v>
      </c>
      <c r="W27" s="94">
        <v>46133</v>
      </c>
      <c r="X27" s="95">
        <v>9785171822682</v>
      </c>
      <c r="Y27" s="96">
        <v>48</v>
      </c>
      <c r="Z27" s="97">
        <v>0.121</v>
      </c>
      <c r="AA27" s="98" t="s">
        <v>174</v>
      </c>
      <c r="AB27" s="98" t="s">
        <v>218</v>
      </c>
      <c r="AC27" s="98" t="s">
        <v>175</v>
      </c>
      <c r="AD27" s="91" t="s">
        <v>326</v>
      </c>
      <c r="AE27" s="169" t="s">
        <v>195</v>
      </c>
      <c r="AF27" s="168"/>
      <c r="AG27" s="98" t="s">
        <v>279</v>
      </c>
      <c r="AH27" s="98"/>
      <c r="AI27" s="86" t="s">
        <v>459</v>
      </c>
      <c r="AJ27" s="101" t="s">
        <v>365</v>
      </c>
      <c r="AK27" s="91"/>
      <c r="AL27" s="100" t="s">
        <v>468</v>
      </c>
      <c r="AM27" s="86" t="s">
        <v>183</v>
      </c>
      <c r="AN27" s="86" t="s">
        <v>142</v>
      </c>
      <c r="AO27" s="143">
        <f t="shared" si="0"/>
        <v>0</v>
      </c>
      <c r="AP27" s="85" t="s">
        <v>469</v>
      </c>
      <c r="AQ27" s="100" t="s">
        <v>143</v>
      </c>
      <c r="AR27" s="97" t="s">
        <v>125</v>
      </c>
      <c r="AV27" s="99"/>
      <c r="AW27" s="159" t="s">
        <v>470</v>
      </c>
      <c r="AX27" s="102" t="s">
        <v>471</v>
      </c>
      <c r="AY27" s="157" t="s">
        <v>472</v>
      </c>
      <c r="AZ27" s="159"/>
      <c r="BF27" s="103">
        <v>46140</v>
      </c>
      <c r="BG27" s="46"/>
      <c r="BH27" s="46"/>
      <c r="BI27" s="46">
        <f t="shared" si="1"/>
        <v>0</v>
      </c>
      <c r="BJ27" s="46">
        <f t="shared" si="2"/>
        <v>0</v>
      </c>
    </row>
    <row r="28" spans="1:62" ht="120" customHeight="1" x14ac:dyDescent="0.2">
      <c r="A28" s="170" t="s">
        <v>179</v>
      </c>
      <c r="B28" s="132"/>
      <c r="C28" s="150">
        <v>0</v>
      </c>
      <c r="D28" s="150">
        <v>0</v>
      </c>
      <c r="E28" s="133">
        <v>269.85000000000002</v>
      </c>
      <c r="F28" s="134" t="s">
        <v>473</v>
      </c>
      <c r="G28" s="86" t="s">
        <v>234</v>
      </c>
      <c r="H28" s="86" t="s">
        <v>457</v>
      </c>
      <c r="I28" s="89"/>
      <c r="J28" s="90" t="s">
        <v>194</v>
      </c>
      <c r="K28" s="86" t="s">
        <v>391</v>
      </c>
      <c r="L28" s="86"/>
      <c r="M28" s="92" t="s">
        <v>138</v>
      </c>
      <c r="N28" s="86" t="s">
        <v>108</v>
      </c>
      <c r="O28" s="163" t="s">
        <v>213</v>
      </c>
      <c r="P28" s="163" t="s">
        <v>214</v>
      </c>
      <c r="Q28" s="91" t="s">
        <v>109</v>
      </c>
      <c r="R28" s="91" t="s">
        <v>205</v>
      </c>
      <c r="S28" s="91" t="s">
        <v>474</v>
      </c>
      <c r="T28" s="92">
        <v>10</v>
      </c>
      <c r="U28" s="93">
        <v>20</v>
      </c>
      <c r="V28" s="94">
        <v>46136</v>
      </c>
      <c r="W28" s="94">
        <v>46136</v>
      </c>
      <c r="X28" s="95">
        <v>9785171822507</v>
      </c>
      <c r="Y28" s="96">
        <v>48</v>
      </c>
      <c r="Z28" s="97">
        <v>0.13100000000000001</v>
      </c>
      <c r="AA28" s="98" t="s">
        <v>174</v>
      </c>
      <c r="AB28" s="98" t="s">
        <v>218</v>
      </c>
      <c r="AC28" s="98" t="s">
        <v>175</v>
      </c>
      <c r="AD28" s="91" t="s">
        <v>326</v>
      </c>
      <c r="AE28" s="169" t="s">
        <v>195</v>
      </c>
      <c r="AF28" s="168"/>
      <c r="AG28" s="98" t="s">
        <v>279</v>
      </c>
      <c r="AH28" s="98"/>
      <c r="AI28" s="86" t="s">
        <v>459</v>
      </c>
      <c r="AJ28" s="101" t="s">
        <v>365</v>
      </c>
      <c r="AK28" s="91"/>
      <c r="AL28" s="100" t="s">
        <v>475</v>
      </c>
      <c r="AM28" s="86" t="s">
        <v>183</v>
      </c>
      <c r="AN28" s="86" t="s">
        <v>142</v>
      </c>
      <c r="AO28" s="143">
        <f t="shared" si="0"/>
        <v>0</v>
      </c>
      <c r="AP28" s="85" t="s">
        <v>476</v>
      </c>
      <c r="AQ28" s="100" t="s">
        <v>143</v>
      </c>
      <c r="AR28" s="97" t="s">
        <v>125</v>
      </c>
      <c r="AV28" s="99"/>
      <c r="AW28" s="159" t="s">
        <v>477</v>
      </c>
      <c r="AX28" s="102" t="s">
        <v>478</v>
      </c>
      <c r="AY28" s="157" t="s">
        <v>479</v>
      </c>
      <c r="AZ28" s="159"/>
      <c r="BF28" s="103">
        <v>46140</v>
      </c>
      <c r="BG28" s="46"/>
      <c r="BH28" s="46"/>
      <c r="BI28" s="46">
        <f t="shared" si="1"/>
        <v>0</v>
      </c>
      <c r="BJ28" s="46">
        <f t="shared" si="2"/>
        <v>0</v>
      </c>
    </row>
    <row r="29" spans="1:62" ht="120" customHeight="1" x14ac:dyDescent="0.2">
      <c r="A29" s="170" t="s">
        <v>179</v>
      </c>
      <c r="B29" s="132"/>
      <c r="C29" s="150">
        <v>0</v>
      </c>
      <c r="D29" s="150">
        <v>0</v>
      </c>
      <c r="E29" s="133">
        <v>269.85000000000002</v>
      </c>
      <c r="F29" s="134" t="s">
        <v>480</v>
      </c>
      <c r="G29" s="86" t="s">
        <v>234</v>
      </c>
      <c r="H29" s="86" t="s">
        <v>457</v>
      </c>
      <c r="I29" s="89"/>
      <c r="J29" s="90" t="s">
        <v>194</v>
      </c>
      <c r="K29" s="86" t="s">
        <v>391</v>
      </c>
      <c r="L29" s="86"/>
      <c r="M29" s="92" t="s">
        <v>138</v>
      </c>
      <c r="N29" s="86" t="s">
        <v>108</v>
      </c>
      <c r="O29" s="163" t="s">
        <v>213</v>
      </c>
      <c r="P29" s="163" t="s">
        <v>214</v>
      </c>
      <c r="Q29" s="91" t="s">
        <v>109</v>
      </c>
      <c r="R29" s="91" t="s">
        <v>205</v>
      </c>
      <c r="S29" s="91" t="s">
        <v>481</v>
      </c>
      <c r="T29" s="92">
        <v>10</v>
      </c>
      <c r="U29" s="93">
        <v>20</v>
      </c>
      <c r="V29" s="94">
        <v>46133</v>
      </c>
      <c r="W29" s="94">
        <v>46133</v>
      </c>
      <c r="X29" s="95">
        <v>9785171822699</v>
      </c>
      <c r="Y29" s="96">
        <v>48</v>
      </c>
      <c r="Z29" s="97">
        <v>0.13400000000000001</v>
      </c>
      <c r="AA29" s="98" t="s">
        <v>174</v>
      </c>
      <c r="AB29" s="98" t="s">
        <v>218</v>
      </c>
      <c r="AC29" s="98" t="s">
        <v>175</v>
      </c>
      <c r="AD29" s="91" t="s">
        <v>326</v>
      </c>
      <c r="AE29" s="169" t="s">
        <v>195</v>
      </c>
      <c r="AF29" s="168"/>
      <c r="AG29" s="98" t="s">
        <v>279</v>
      </c>
      <c r="AH29" s="98"/>
      <c r="AI29" s="86" t="s">
        <v>459</v>
      </c>
      <c r="AJ29" s="101" t="s">
        <v>365</v>
      </c>
      <c r="AK29" s="91"/>
      <c r="AL29" s="100" t="s">
        <v>482</v>
      </c>
      <c r="AM29" s="86" t="s">
        <v>183</v>
      </c>
      <c r="AN29" s="86" t="s">
        <v>142</v>
      </c>
      <c r="AO29" s="143">
        <f t="shared" si="0"/>
        <v>0</v>
      </c>
      <c r="AP29" s="85" t="s">
        <v>483</v>
      </c>
      <c r="AQ29" s="100" t="s">
        <v>143</v>
      </c>
      <c r="AR29" s="97" t="s">
        <v>125</v>
      </c>
      <c r="AV29" s="99"/>
      <c r="AW29" s="159" t="s">
        <v>484</v>
      </c>
      <c r="AX29" s="102" t="s">
        <v>485</v>
      </c>
      <c r="AY29" s="157" t="s">
        <v>486</v>
      </c>
      <c r="AZ29" s="159"/>
      <c r="BF29" s="103">
        <v>46140</v>
      </c>
      <c r="BG29" s="46"/>
      <c r="BH29" s="46"/>
      <c r="BI29" s="46">
        <f t="shared" si="1"/>
        <v>0</v>
      </c>
      <c r="BJ29" s="46">
        <f t="shared" si="2"/>
        <v>0</v>
      </c>
    </row>
    <row r="30" spans="1:62" ht="120" customHeight="1" x14ac:dyDescent="0.2">
      <c r="A30" s="170" t="s">
        <v>179</v>
      </c>
      <c r="B30" s="132"/>
      <c r="C30" s="150">
        <v>0</v>
      </c>
      <c r="D30" s="150">
        <v>0</v>
      </c>
      <c r="E30" s="133">
        <v>472.5</v>
      </c>
      <c r="F30" s="134" t="s">
        <v>487</v>
      </c>
      <c r="G30" s="86" t="s">
        <v>321</v>
      </c>
      <c r="H30" s="86" t="s">
        <v>322</v>
      </c>
      <c r="I30" s="89"/>
      <c r="J30" s="90">
        <v>3</v>
      </c>
      <c r="K30" s="86" t="s">
        <v>391</v>
      </c>
      <c r="L30" s="86"/>
      <c r="M30" s="92" t="s">
        <v>151</v>
      </c>
      <c r="N30" s="86" t="s">
        <v>108</v>
      </c>
      <c r="O30" s="163" t="s">
        <v>163</v>
      </c>
      <c r="P30" s="163" t="s">
        <v>163</v>
      </c>
      <c r="Q30" s="91" t="s">
        <v>109</v>
      </c>
      <c r="R30" s="91" t="s">
        <v>205</v>
      </c>
      <c r="S30" s="91" t="s">
        <v>488</v>
      </c>
      <c r="T30" s="92">
        <v>10</v>
      </c>
      <c r="U30" s="93">
        <v>5</v>
      </c>
      <c r="V30" s="94">
        <v>41974</v>
      </c>
      <c r="W30" s="94">
        <v>46136</v>
      </c>
      <c r="X30" s="95">
        <v>9785170137763</v>
      </c>
      <c r="Y30" s="96">
        <v>448</v>
      </c>
      <c r="Z30" s="97">
        <v>0.24</v>
      </c>
      <c r="AA30" s="98" t="s">
        <v>170</v>
      </c>
      <c r="AB30" s="98" t="s">
        <v>173</v>
      </c>
      <c r="AC30" s="98" t="s">
        <v>171</v>
      </c>
      <c r="AD30" s="91">
        <v>3</v>
      </c>
      <c r="AE30" s="135" t="s">
        <v>116</v>
      </c>
      <c r="AF30" s="168"/>
      <c r="AG30" s="98" t="s">
        <v>223</v>
      </c>
      <c r="AH30" s="98"/>
      <c r="AI30" s="86" t="s">
        <v>323</v>
      </c>
      <c r="AJ30" s="101"/>
      <c r="AK30" s="91" t="s">
        <v>489</v>
      </c>
      <c r="AL30" s="100" t="s">
        <v>490</v>
      </c>
      <c r="AM30" s="86" t="s">
        <v>248</v>
      </c>
      <c r="AN30" s="86" t="s">
        <v>153</v>
      </c>
      <c r="AO30" s="143">
        <f t="shared" si="0"/>
        <v>0</v>
      </c>
      <c r="AP30" s="85" t="s">
        <v>491</v>
      </c>
      <c r="AQ30" s="100" t="s">
        <v>111</v>
      </c>
      <c r="AR30" s="97" t="s">
        <v>125</v>
      </c>
      <c r="AV30" s="99"/>
      <c r="AW30" s="159" t="s">
        <v>492</v>
      </c>
      <c r="AX30" s="102" t="s">
        <v>341</v>
      </c>
      <c r="AY30" s="157" t="s">
        <v>493</v>
      </c>
      <c r="AZ30" s="159"/>
      <c r="BF30" s="103">
        <v>46140</v>
      </c>
      <c r="BG30" s="46"/>
      <c r="BH30" s="46"/>
      <c r="BI30" s="46">
        <f t="shared" si="1"/>
        <v>0</v>
      </c>
      <c r="BJ30" s="46">
        <f t="shared" si="2"/>
        <v>0</v>
      </c>
    </row>
    <row r="31" spans="1:62" ht="120" customHeight="1" x14ac:dyDescent="0.2">
      <c r="A31" s="170" t="s">
        <v>179</v>
      </c>
      <c r="B31" s="132"/>
      <c r="C31" s="150">
        <v>0</v>
      </c>
      <c r="D31" s="150">
        <v>0</v>
      </c>
      <c r="E31" s="133">
        <v>541.80000000000007</v>
      </c>
      <c r="F31" s="134" t="s">
        <v>494</v>
      </c>
      <c r="G31" s="86" t="s">
        <v>495</v>
      </c>
      <c r="H31" s="86" t="s">
        <v>496</v>
      </c>
      <c r="I31" s="89"/>
      <c r="J31" s="90">
        <v>2</v>
      </c>
      <c r="K31" s="86" t="s">
        <v>391</v>
      </c>
      <c r="L31" s="86"/>
      <c r="M31" s="92" t="s">
        <v>138</v>
      </c>
      <c r="N31" s="86" t="s">
        <v>108</v>
      </c>
      <c r="O31" s="163" t="s">
        <v>213</v>
      </c>
      <c r="P31" s="163" t="s">
        <v>269</v>
      </c>
      <c r="Q31" s="91" t="s">
        <v>109</v>
      </c>
      <c r="R31" s="91" t="s">
        <v>205</v>
      </c>
      <c r="S31" s="91" t="s">
        <v>497</v>
      </c>
      <c r="T31" s="92">
        <v>10</v>
      </c>
      <c r="U31" s="93">
        <v>16</v>
      </c>
      <c r="V31" s="94">
        <v>45698</v>
      </c>
      <c r="W31" s="94">
        <v>46136</v>
      </c>
      <c r="X31" s="95">
        <v>9785171570934</v>
      </c>
      <c r="Y31" s="96">
        <v>64</v>
      </c>
      <c r="Z31" s="97">
        <v>0.34300000000000003</v>
      </c>
      <c r="AA31" s="98" t="s">
        <v>155</v>
      </c>
      <c r="AB31" s="98" t="s">
        <v>159</v>
      </c>
      <c r="AC31" s="98" t="s">
        <v>156</v>
      </c>
      <c r="AD31" s="91" t="s">
        <v>110</v>
      </c>
      <c r="AE31" s="135" t="s">
        <v>116</v>
      </c>
      <c r="AF31" s="168"/>
      <c r="AG31" s="98" t="s">
        <v>498</v>
      </c>
      <c r="AH31" s="98"/>
      <c r="AI31" s="86" t="s">
        <v>499</v>
      </c>
      <c r="AJ31" s="101" t="s">
        <v>167</v>
      </c>
      <c r="AK31" s="91"/>
      <c r="AL31" s="100" t="s">
        <v>500</v>
      </c>
      <c r="AM31" s="86" t="s">
        <v>184</v>
      </c>
      <c r="AN31" s="86" t="s">
        <v>142</v>
      </c>
      <c r="AO31" s="143">
        <f t="shared" si="0"/>
        <v>0</v>
      </c>
      <c r="AP31" s="85" t="s">
        <v>501</v>
      </c>
      <c r="AQ31" s="100" t="s">
        <v>143</v>
      </c>
      <c r="AR31" s="97" t="s">
        <v>125</v>
      </c>
      <c r="AV31" s="99"/>
      <c r="AW31" s="159" t="s">
        <v>502</v>
      </c>
      <c r="AX31" s="102" t="s">
        <v>503</v>
      </c>
      <c r="AY31" s="157" t="s">
        <v>504</v>
      </c>
      <c r="AZ31" s="159"/>
      <c r="BF31" s="103">
        <v>46140</v>
      </c>
      <c r="BG31" s="46"/>
      <c r="BH31" s="46"/>
      <c r="BI31" s="46">
        <f t="shared" si="1"/>
        <v>0</v>
      </c>
      <c r="BJ31" s="46">
        <f t="shared" si="2"/>
        <v>0</v>
      </c>
    </row>
    <row r="32" spans="1:62" ht="120" customHeight="1" x14ac:dyDescent="0.2">
      <c r="A32" s="170" t="s">
        <v>179</v>
      </c>
      <c r="B32" s="132"/>
      <c r="C32" s="150">
        <v>0</v>
      </c>
      <c r="D32" s="150">
        <v>0</v>
      </c>
      <c r="E32" s="133">
        <v>307.65000000000003</v>
      </c>
      <c r="F32" s="134" t="s">
        <v>505</v>
      </c>
      <c r="G32" s="86" t="s">
        <v>335</v>
      </c>
      <c r="H32" s="86" t="s">
        <v>336</v>
      </c>
      <c r="I32" s="89"/>
      <c r="J32" s="90">
        <v>6</v>
      </c>
      <c r="K32" s="86" t="s">
        <v>391</v>
      </c>
      <c r="L32" s="86"/>
      <c r="M32" s="92" t="s">
        <v>151</v>
      </c>
      <c r="N32" s="86" t="s">
        <v>108</v>
      </c>
      <c r="O32" s="163" t="s">
        <v>207</v>
      </c>
      <c r="P32" s="163" t="s">
        <v>207</v>
      </c>
      <c r="Q32" s="91" t="s">
        <v>109</v>
      </c>
      <c r="R32" s="91" t="s">
        <v>205</v>
      </c>
      <c r="S32" s="91" t="s">
        <v>506</v>
      </c>
      <c r="T32" s="92">
        <v>10</v>
      </c>
      <c r="U32" s="93">
        <v>16</v>
      </c>
      <c r="V32" s="94">
        <v>42247</v>
      </c>
      <c r="W32" s="94">
        <v>46133</v>
      </c>
      <c r="X32" s="95">
        <v>9785170909933</v>
      </c>
      <c r="Y32" s="96">
        <v>320</v>
      </c>
      <c r="Z32" s="97">
        <v>0.14000000000000001</v>
      </c>
      <c r="AA32" s="98" t="s">
        <v>255</v>
      </c>
      <c r="AB32" s="98" t="s">
        <v>507</v>
      </c>
      <c r="AC32" s="98" t="s">
        <v>256</v>
      </c>
      <c r="AD32" s="91">
        <v>3</v>
      </c>
      <c r="AE32" s="135" t="s">
        <v>116</v>
      </c>
      <c r="AF32" s="168"/>
      <c r="AG32" s="98" t="s">
        <v>337</v>
      </c>
      <c r="AH32" s="98"/>
      <c r="AI32" s="86" t="s">
        <v>338</v>
      </c>
      <c r="AJ32" s="101"/>
      <c r="AK32" s="91"/>
      <c r="AL32" s="100" t="s">
        <v>508</v>
      </c>
      <c r="AM32" s="86" t="s">
        <v>158</v>
      </c>
      <c r="AN32" s="86" t="s">
        <v>153</v>
      </c>
      <c r="AO32" s="143">
        <f t="shared" si="0"/>
        <v>0</v>
      </c>
      <c r="AP32" s="85" t="s">
        <v>509</v>
      </c>
      <c r="AQ32" s="100" t="s">
        <v>154</v>
      </c>
      <c r="AR32" s="97" t="s">
        <v>125</v>
      </c>
      <c r="AV32" s="99"/>
      <c r="AW32" s="159" t="s">
        <v>510</v>
      </c>
      <c r="AX32" s="102"/>
      <c r="AY32" s="157" t="s">
        <v>511</v>
      </c>
      <c r="AZ32" s="159"/>
      <c r="BF32" s="103">
        <v>46140</v>
      </c>
      <c r="BG32" s="46"/>
      <c r="BH32" s="46"/>
      <c r="BI32" s="46">
        <f t="shared" si="1"/>
        <v>0</v>
      </c>
      <c r="BJ32" s="46">
        <f t="shared" si="2"/>
        <v>0</v>
      </c>
    </row>
    <row r="33" spans="1:62" ht="120" customHeight="1" x14ac:dyDescent="0.2">
      <c r="A33" s="170" t="s">
        <v>179</v>
      </c>
      <c r="B33" s="132"/>
      <c r="C33" s="150">
        <v>0</v>
      </c>
      <c r="D33" s="150">
        <v>0</v>
      </c>
      <c r="E33" s="133">
        <v>957.6</v>
      </c>
      <c r="F33" s="134" t="s">
        <v>512</v>
      </c>
      <c r="G33" s="86" t="s">
        <v>513</v>
      </c>
      <c r="H33" s="86" t="s">
        <v>514</v>
      </c>
      <c r="I33" s="89"/>
      <c r="J33" s="90">
        <v>3</v>
      </c>
      <c r="K33" s="86" t="s">
        <v>391</v>
      </c>
      <c r="L33" s="86"/>
      <c r="M33" s="92" t="s">
        <v>151</v>
      </c>
      <c r="N33" s="86" t="s">
        <v>108</v>
      </c>
      <c r="O33" s="163" t="s">
        <v>198</v>
      </c>
      <c r="P33" s="163" t="s">
        <v>199</v>
      </c>
      <c r="Q33" s="91" t="s">
        <v>109</v>
      </c>
      <c r="R33" s="91" t="s">
        <v>205</v>
      </c>
      <c r="S33" s="91" t="s">
        <v>515</v>
      </c>
      <c r="T33" s="92">
        <v>10</v>
      </c>
      <c r="U33" s="93">
        <v>6</v>
      </c>
      <c r="V33" s="94">
        <v>45135</v>
      </c>
      <c r="W33" s="94">
        <v>46136</v>
      </c>
      <c r="X33" s="95">
        <v>9785171584917</v>
      </c>
      <c r="Y33" s="96">
        <v>640</v>
      </c>
      <c r="Z33" s="97">
        <v>0.627</v>
      </c>
      <c r="AA33" s="98" t="s">
        <v>145</v>
      </c>
      <c r="AB33" s="98" t="s">
        <v>233</v>
      </c>
      <c r="AC33" s="98" t="s">
        <v>146</v>
      </c>
      <c r="AD33" s="91" t="s">
        <v>110</v>
      </c>
      <c r="AE33" s="135" t="s">
        <v>116</v>
      </c>
      <c r="AF33" s="168"/>
      <c r="AG33" s="98" t="s">
        <v>385</v>
      </c>
      <c r="AH33" s="98"/>
      <c r="AI33" s="86" t="s">
        <v>516</v>
      </c>
      <c r="AJ33" s="101"/>
      <c r="AK33" s="91"/>
      <c r="AL33" s="100" t="s">
        <v>517</v>
      </c>
      <c r="AM33" s="86" t="s">
        <v>251</v>
      </c>
      <c r="AN33" s="86" t="s">
        <v>227</v>
      </c>
      <c r="AO33" s="143">
        <f t="shared" si="0"/>
        <v>0</v>
      </c>
      <c r="AP33" s="85" t="s">
        <v>518</v>
      </c>
      <c r="AQ33" s="100" t="s">
        <v>111</v>
      </c>
      <c r="AR33" s="97" t="s">
        <v>125</v>
      </c>
      <c r="AV33" s="99"/>
      <c r="AW33" s="159" t="s">
        <v>519</v>
      </c>
      <c r="AX33" s="102"/>
      <c r="AY33" s="157" t="s">
        <v>520</v>
      </c>
      <c r="AZ33" s="159"/>
      <c r="BF33" s="103">
        <v>46140</v>
      </c>
      <c r="BG33" s="46"/>
      <c r="BH33" s="46"/>
      <c r="BI33" s="46">
        <f t="shared" si="1"/>
        <v>0</v>
      </c>
      <c r="BJ33" s="46">
        <f t="shared" si="2"/>
        <v>0</v>
      </c>
    </row>
    <row r="34" spans="1:62" ht="120" customHeight="1" x14ac:dyDescent="0.2">
      <c r="A34" s="170" t="s">
        <v>179</v>
      </c>
      <c r="B34" s="132"/>
      <c r="C34" s="150">
        <v>0</v>
      </c>
      <c r="D34" s="150">
        <v>0</v>
      </c>
      <c r="E34" s="133">
        <v>875.7</v>
      </c>
      <c r="F34" s="134" t="s">
        <v>521</v>
      </c>
      <c r="G34" s="86" t="s">
        <v>522</v>
      </c>
      <c r="H34" s="86" t="s">
        <v>514</v>
      </c>
      <c r="I34" s="89"/>
      <c r="J34" s="90" t="s">
        <v>194</v>
      </c>
      <c r="K34" s="86" t="s">
        <v>391</v>
      </c>
      <c r="L34" s="86"/>
      <c r="M34" s="92" t="s">
        <v>151</v>
      </c>
      <c r="N34" s="86" t="s">
        <v>108</v>
      </c>
      <c r="O34" s="163" t="s">
        <v>198</v>
      </c>
      <c r="P34" s="163" t="s">
        <v>199</v>
      </c>
      <c r="Q34" s="91" t="s">
        <v>109</v>
      </c>
      <c r="R34" s="91" t="s">
        <v>205</v>
      </c>
      <c r="S34" s="91" t="s">
        <v>523</v>
      </c>
      <c r="T34" s="92">
        <v>10</v>
      </c>
      <c r="U34" s="93">
        <v>10</v>
      </c>
      <c r="V34" s="94">
        <v>46134</v>
      </c>
      <c r="W34" s="94">
        <v>46134</v>
      </c>
      <c r="X34" s="95">
        <v>9785171846169</v>
      </c>
      <c r="Y34" s="96">
        <v>512</v>
      </c>
      <c r="Z34" s="97">
        <v>0.52200000000000002</v>
      </c>
      <c r="AA34" s="98" t="s">
        <v>145</v>
      </c>
      <c r="AB34" s="98" t="s">
        <v>265</v>
      </c>
      <c r="AC34" s="98" t="s">
        <v>146</v>
      </c>
      <c r="AD34" s="91" t="s">
        <v>110</v>
      </c>
      <c r="AE34" s="169" t="s">
        <v>195</v>
      </c>
      <c r="AF34" s="168"/>
      <c r="AG34" s="98" t="s">
        <v>330</v>
      </c>
      <c r="AH34" s="98"/>
      <c r="AI34" s="86" t="s">
        <v>516</v>
      </c>
      <c r="AJ34" s="101"/>
      <c r="AK34" s="91"/>
      <c r="AL34" s="100" t="s">
        <v>524</v>
      </c>
      <c r="AM34" s="86" t="s">
        <v>287</v>
      </c>
      <c r="AN34" s="86" t="s">
        <v>227</v>
      </c>
      <c r="AO34" s="143">
        <f t="shared" si="0"/>
        <v>0</v>
      </c>
      <c r="AP34" s="85" t="s">
        <v>525</v>
      </c>
      <c r="AQ34" s="100" t="s">
        <v>157</v>
      </c>
      <c r="AR34" s="97" t="s">
        <v>125</v>
      </c>
      <c r="AV34" s="99"/>
      <c r="AW34" s="159" t="s">
        <v>526</v>
      </c>
      <c r="AX34" s="102"/>
      <c r="AY34" s="157" t="s">
        <v>527</v>
      </c>
      <c r="AZ34" s="159"/>
      <c r="BF34" s="103">
        <v>46140</v>
      </c>
      <c r="BG34" s="46"/>
      <c r="BH34" s="46"/>
      <c r="BI34" s="46">
        <f t="shared" si="1"/>
        <v>0</v>
      </c>
      <c r="BJ34" s="46">
        <f t="shared" si="2"/>
        <v>0</v>
      </c>
    </row>
    <row r="35" spans="1:62" ht="120" customHeight="1" x14ac:dyDescent="0.2">
      <c r="A35" s="170" t="s">
        <v>179</v>
      </c>
      <c r="B35" s="132"/>
      <c r="C35" s="150">
        <v>0</v>
      </c>
      <c r="D35" s="150">
        <v>0</v>
      </c>
      <c r="E35" s="133">
        <v>850.5</v>
      </c>
      <c r="F35" s="134" t="s">
        <v>528</v>
      </c>
      <c r="G35" s="86" t="s">
        <v>300</v>
      </c>
      <c r="H35" s="86" t="s">
        <v>301</v>
      </c>
      <c r="I35" s="89"/>
      <c r="J35" s="90">
        <v>2</v>
      </c>
      <c r="K35" s="86" t="s">
        <v>391</v>
      </c>
      <c r="L35" s="86"/>
      <c r="M35" s="92" t="s">
        <v>151</v>
      </c>
      <c r="N35" s="86" t="s">
        <v>108</v>
      </c>
      <c r="O35" s="163" t="s">
        <v>207</v>
      </c>
      <c r="P35" s="163" t="s">
        <v>207</v>
      </c>
      <c r="Q35" s="91" t="s">
        <v>109</v>
      </c>
      <c r="R35" s="91" t="s">
        <v>205</v>
      </c>
      <c r="S35" s="91" t="s">
        <v>529</v>
      </c>
      <c r="T35" s="92">
        <v>10</v>
      </c>
      <c r="U35" s="93">
        <v>6</v>
      </c>
      <c r="V35" s="94">
        <v>44370</v>
      </c>
      <c r="W35" s="94">
        <v>46138</v>
      </c>
      <c r="X35" s="95">
        <v>9785171370893</v>
      </c>
      <c r="Y35" s="96">
        <v>640</v>
      </c>
      <c r="Z35" s="97">
        <v>0.54700000000000004</v>
      </c>
      <c r="AA35" s="98" t="s">
        <v>145</v>
      </c>
      <c r="AB35" s="98" t="s">
        <v>152</v>
      </c>
      <c r="AC35" s="98" t="s">
        <v>146</v>
      </c>
      <c r="AD35" s="91" t="s">
        <v>110</v>
      </c>
      <c r="AE35" s="135" t="s">
        <v>116</v>
      </c>
      <c r="AF35" s="168"/>
      <c r="AG35" s="98" t="s">
        <v>361</v>
      </c>
      <c r="AH35" s="98"/>
      <c r="AI35" s="86" t="s">
        <v>302</v>
      </c>
      <c r="AJ35" s="101"/>
      <c r="AK35" s="91"/>
      <c r="AL35" s="100" t="s">
        <v>530</v>
      </c>
      <c r="AM35" s="86" t="s">
        <v>325</v>
      </c>
      <c r="AN35" s="86" t="s">
        <v>227</v>
      </c>
      <c r="AO35" s="143">
        <f t="shared" si="0"/>
        <v>0</v>
      </c>
      <c r="AP35" s="85" t="s">
        <v>531</v>
      </c>
      <c r="AQ35" s="100" t="s">
        <v>111</v>
      </c>
      <c r="AR35" s="97" t="s">
        <v>125</v>
      </c>
      <c r="AV35" s="99"/>
      <c r="AW35" s="159" t="s">
        <v>532</v>
      </c>
      <c r="AX35" s="102" t="s">
        <v>533</v>
      </c>
      <c r="AY35" s="157" t="s">
        <v>534</v>
      </c>
      <c r="AZ35" s="159"/>
      <c r="BF35" s="103">
        <v>46140</v>
      </c>
      <c r="BG35" s="46"/>
      <c r="BH35" s="46"/>
      <c r="BI35" s="46">
        <f t="shared" si="1"/>
        <v>0</v>
      </c>
      <c r="BJ35" s="46">
        <f t="shared" si="2"/>
        <v>0</v>
      </c>
    </row>
    <row r="36" spans="1:62" ht="120" customHeight="1" x14ac:dyDescent="0.2">
      <c r="A36" s="170" t="s">
        <v>179</v>
      </c>
      <c r="B36" s="132"/>
      <c r="C36" s="150">
        <v>0</v>
      </c>
      <c r="D36" s="150">
        <v>0</v>
      </c>
      <c r="E36" s="133">
        <v>382.2</v>
      </c>
      <c r="F36" s="134" t="s">
        <v>535</v>
      </c>
      <c r="G36" s="86" t="s">
        <v>536</v>
      </c>
      <c r="H36" s="86" t="s">
        <v>537</v>
      </c>
      <c r="I36" s="89"/>
      <c r="J36" s="90">
        <v>4</v>
      </c>
      <c r="K36" s="86" t="s">
        <v>391</v>
      </c>
      <c r="L36" s="86"/>
      <c r="M36" s="92" t="s">
        <v>138</v>
      </c>
      <c r="N36" s="86" t="s">
        <v>108</v>
      </c>
      <c r="O36" s="163" t="s">
        <v>213</v>
      </c>
      <c r="P36" s="163" t="s">
        <v>214</v>
      </c>
      <c r="Q36" s="91" t="s">
        <v>109</v>
      </c>
      <c r="R36" s="91" t="s">
        <v>205</v>
      </c>
      <c r="S36" s="91" t="s">
        <v>538</v>
      </c>
      <c r="T36" s="92">
        <v>10</v>
      </c>
      <c r="U36" s="93">
        <v>12</v>
      </c>
      <c r="V36" s="94">
        <v>38958</v>
      </c>
      <c r="W36" s="94">
        <v>46135</v>
      </c>
      <c r="X36" s="95">
        <v>9785170272631</v>
      </c>
      <c r="Y36" s="96">
        <v>320</v>
      </c>
      <c r="Z36" s="97">
        <v>0.27700000000000002</v>
      </c>
      <c r="AA36" s="98" t="s">
        <v>273</v>
      </c>
      <c r="AB36" s="98" t="s">
        <v>173</v>
      </c>
      <c r="AC36" s="98" t="s">
        <v>146</v>
      </c>
      <c r="AD36" s="91" t="s">
        <v>110</v>
      </c>
      <c r="AE36" s="135" t="s">
        <v>116</v>
      </c>
      <c r="AF36" s="168"/>
      <c r="AG36" s="98" t="s">
        <v>284</v>
      </c>
      <c r="AH36" s="98"/>
      <c r="AI36" s="86" t="s">
        <v>539</v>
      </c>
      <c r="AJ36" s="101" t="s">
        <v>141</v>
      </c>
      <c r="AK36" s="91"/>
      <c r="AL36" s="100" t="s">
        <v>540</v>
      </c>
      <c r="AM36" s="86" t="s">
        <v>183</v>
      </c>
      <c r="AN36" s="86" t="s">
        <v>142</v>
      </c>
      <c r="AO36" s="143">
        <f t="shared" si="0"/>
        <v>0</v>
      </c>
      <c r="AP36" s="85" t="s">
        <v>541</v>
      </c>
      <c r="AQ36" s="100" t="s">
        <v>147</v>
      </c>
      <c r="AR36" s="97" t="s">
        <v>125</v>
      </c>
      <c r="AV36" s="99"/>
      <c r="AW36" s="159" t="s">
        <v>542</v>
      </c>
      <c r="AX36" s="102" t="s">
        <v>543</v>
      </c>
      <c r="AY36" s="157" t="s">
        <v>543</v>
      </c>
      <c r="AZ36" s="159"/>
      <c r="BF36" s="103">
        <v>46140</v>
      </c>
      <c r="BG36" s="46"/>
      <c r="BH36" s="46"/>
      <c r="BI36" s="46">
        <f t="shared" si="1"/>
        <v>0</v>
      </c>
      <c r="BJ36" s="46">
        <f t="shared" si="2"/>
        <v>0</v>
      </c>
    </row>
    <row r="37" spans="1:62" ht="120" customHeight="1" x14ac:dyDescent="0.2">
      <c r="A37" s="170" t="s">
        <v>179</v>
      </c>
      <c r="B37" s="132"/>
      <c r="C37" s="150">
        <v>0</v>
      </c>
      <c r="D37" s="150">
        <v>0</v>
      </c>
      <c r="E37" s="133">
        <v>781.2</v>
      </c>
      <c r="F37" s="134" t="s">
        <v>544</v>
      </c>
      <c r="G37" s="86" t="s">
        <v>342</v>
      </c>
      <c r="H37" s="86" t="s">
        <v>545</v>
      </c>
      <c r="I37" s="89"/>
      <c r="J37" s="90">
        <v>6</v>
      </c>
      <c r="K37" s="86" t="s">
        <v>391</v>
      </c>
      <c r="L37" s="86"/>
      <c r="M37" s="92" t="s">
        <v>133</v>
      </c>
      <c r="N37" s="86" t="s">
        <v>108</v>
      </c>
      <c r="O37" s="163" t="s">
        <v>219</v>
      </c>
      <c r="P37" s="163" t="s">
        <v>220</v>
      </c>
      <c r="Q37" s="91" t="s">
        <v>109</v>
      </c>
      <c r="R37" s="91" t="s">
        <v>205</v>
      </c>
      <c r="S37" s="91" t="s">
        <v>546</v>
      </c>
      <c r="T37" s="92">
        <v>10</v>
      </c>
      <c r="U37" s="93">
        <v>8</v>
      </c>
      <c r="V37" s="94">
        <v>44068</v>
      </c>
      <c r="W37" s="94">
        <v>46135</v>
      </c>
      <c r="X37" s="95">
        <v>9785171225216</v>
      </c>
      <c r="Y37" s="96">
        <v>272</v>
      </c>
      <c r="Z37" s="97">
        <v>0.42099999999999999</v>
      </c>
      <c r="AA37" s="98" t="s">
        <v>174</v>
      </c>
      <c r="AB37" s="98" t="s">
        <v>136</v>
      </c>
      <c r="AC37" s="98" t="s">
        <v>175</v>
      </c>
      <c r="AD37" s="91" t="s">
        <v>110</v>
      </c>
      <c r="AE37" s="135" t="s">
        <v>116</v>
      </c>
      <c r="AF37" s="168"/>
      <c r="AG37" s="98" t="s">
        <v>343</v>
      </c>
      <c r="AH37" s="98"/>
      <c r="AI37" s="86" t="s">
        <v>547</v>
      </c>
      <c r="AJ37" s="101"/>
      <c r="AK37" s="91"/>
      <c r="AL37" s="100" t="s">
        <v>548</v>
      </c>
      <c r="AM37" s="86" t="s">
        <v>240</v>
      </c>
      <c r="AN37" s="86" t="s">
        <v>227</v>
      </c>
      <c r="AO37" s="143">
        <f t="shared" si="0"/>
        <v>0</v>
      </c>
      <c r="AP37" s="85" t="s">
        <v>549</v>
      </c>
      <c r="AQ37" s="100" t="s">
        <v>157</v>
      </c>
      <c r="AR37" s="97" t="s">
        <v>125</v>
      </c>
      <c r="AV37" s="99"/>
      <c r="AW37" s="159" t="s">
        <v>550</v>
      </c>
      <c r="AX37" s="102" t="s">
        <v>551</v>
      </c>
      <c r="AY37" s="157" t="s">
        <v>552</v>
      </c>
      <c r="AZ37" s="159"/>
      <c r="BF37" s="103">
        <v>46140</v>
      </c>
      <c r="BG37" s="46"/>
      <c r="BH37" s="46"/>
      <c r="BI37" s="46">
        <f t="shared" si="1"/>
        <v>0</v>
      </c>
      <c r="BJ37" s="46">
        <f t="shared" si="2"/>
        <v>0</v>
      </c>
    </row>
    <row r="38" spans="1:62" ht="120" customHeight="1" x14ac:dyDescent="0.2">
      <c r="A38" s="170" t="s">
        <v>179</v>
      </c>
      <c r="B38" s="132"/>
      <c r="C38" s="150">
        <v>0</v>
      </c>
      <c r="D38" s="150">
        <v>0</v>
      </c>
      <c r="E38" s="133">
        <v>604.80000000000007</v>
      </c>
      <c r="F38" s="134" t="s">
        <v>553</v>
      </c>
      <c r="G38" s="86" t="s">
        <v>554</v>
      </c>
      <c r="H38" s="86" t="s">
        <v>555</v>
      </c>
      <c r="I38" s="89"/>
      <c r="J38" s="90">
        <v>5</v>
      </c>
      <c r="K38" s="86" t="s">
        <v>391</v>
      </c>
      <c r="L38" s="86"/>
      <c r="M38" s="92" t="s">
        <v>151</v>
      </c>
      <c r="N38" s="86" t="s">
        <v>108</v>
      </c>
      <c r="O38" s="163" t="s">
        <v>163</v>
      </c>
      <c r="P38" s="163" t="s">
        <v>163</v>
      </c>
      <c r="Q38" s="91" t="s">
        <v>109</v>
      </c>
      <c r="R38" s="91" t="s">
        <v>205</v>
      </c>
      <c r="S38" s="91" t="s">
        <v>556</v>
      </c>
      <c r="T38" s="92">
        <v>10</v>
      </c>
      <c r="U38" s="93">
        <v>10</v>
      </c>
      <c r="V38" s="94">
        <v>44321</v>
      </c>
      <c r="W38" s="94">
        <v>46136</v>
      </c>
      <c r="X38" s="95">
        <v>9785171373474</v>
      </c>
      <c r="Y38" s="96">
        <v>352</v>
      </c>
      <c r="Z38" s="97">
        <v>0.28399999999999997</v>
      </c>
      <c r="AA38" s="98" t="s">
        <v>145</v>
      </c>
      <c r="AB38" s="98" t="s">
        <v>173</v>
      </c>
      <c r="AC38" s="98" t="s">
        <v>146</v>
      </c>
      <c r="AD38" s="91" t="s">
        <v>110</v>
      </c>
      <c r="AE38" s="135" t="s">
        <v>116</v>
      </c>
      <c r="AF38" s="168"/>
      <c r="AG38" s="98" t="s">
        <v>243</v>
      </c>
      <c r="AH38" s="98"/>
      <c r="AI38" s="86" t="s">
        <v>557</v>
      </c>
      <c r="AJ38" s="101"/>
      <c r="AK38" s="91" t="s">
        <v>558</v>
      </c>
      <c r="AL38" s="100" t="s">
        <v>559</v>
      </c>
      <c r="AM38" s="86" t="s">
        <v>250</v>
      </c>
      <c r="AN38" s="86" t="s">
        <v>153</v>
      </c>
      <c r="AO38" s="143">
        <f t="shared" si="0"/>
        <v>0</v>
      </c>
      <c r="AP38" s="85" t="s">
        <v>560</v>
      </c>
      <c r="AQ38" s="100" t="s">
        <v>111</v>
      </c>
      <c r="AR38" s="97" t="s">
        <v>125</v>
      </c>
      <c r="AV38" s="99"/>
      <c r="AW38" s="159" t="s">
        <v>561</v>
      </c>
      <c r="AX38" s="102" t="s">
        <v>562</v>
      </c>
      <c r="AY38" s="157" t="s">
        <v>563</v>
      </c>
      <c r="AZ38" s="159"/>
      <c r="BF38" s="103">
        <v>46140</v>
      </c>
      <c r="BG38" s="46"/>
      <c r="BH38" s="46"/>
      <c r="BI38" s="46">
        <f t="shared" si="1"/>
        <v>0</v>
      </c>
      <c r="BJ38" s="46">
        <f t="shared" si="2"/>
        <v>0</v>
      </c>
    </row>
    <row r="39" spans="1:62" ht="120" customHeight="1" x14ac:dyDescent="0.2">
      <c r="A39" s="170" t="s">
        <v>179</v>
      </c>
      <c r="B39" s="132"/>
      <c r="C39" s="150">
        <v>0</v>
      </c>
      <c r="D39" s="150">
        <v>0</v>
      </c>
      <c r="E39" s="133">
        <v>630</v>
      </c>
      <c r="F39" s="134" t="s">
        <v>564</v>
      </c>
      <c r="G39" s="86" t="s">
        <v>565</v>
      </c>
      <c r="H39" s="86" t="s">
        <v>566</v>
      </c>
      <c r="I39" s="89"/>
      <c r="J39" s="90" t="s">
        <v>194</v>
      </c>
      <c r="K39" s="86" t="s">
        <v>391</v>
      </c>
      <c r="L39" s="86"/>
      <c r="M39" s="92" t="s">
        <v>133</v>
      </c>
      <c r="N39" s="86" t="s">
        <v>108</v>
      </c>
      <c r="O39" s="163" t="s">
        <v>230</v>
      </c>
      <c r="P39" s="163" t="s">
        <v>244</v>
      </c>
      <c r="Q39" s="91" t="s">
        <v>109</v>
      </c>
      <c r="R39" s="91" t="s">
        <v>205</v>
      </c>
      <c r="S39" s="91" t="s">
        <v>567</v>
      </c>
      <c r="T39" s="92">
        <v>10</v>
      </c>
      <c r="U39" s="93">
        <v>18</v>
      </c>
      <c r="V39" s="94">
        <v>46134</v>
      </c>
      <c r="W39" s="94">
        <v>46134</v>
      </c>
      <c r="X39" s="95">
        <v>9785171823191</v>
      </c>
      <c r="Y39" s="96">
        <v>288</v>
      </c>
      <c r="Z39" s="97">
        <v>0.307</v>
      </c>
      <c r="AA39" s="98" t="s">
        <v>145</v>
      </c>
      <c r="AB39" s="98" t="s">
        <v>371</v>
      </c>
      <c r="AC39" s="98" t="s">
        <v>146</v>
      </c>
      <c r="AD39" s="91" t="s">
        <v>110</v>
      </c>
      <c r="AE39" s="169" t="s">
        <v>195</v>
      </c>
      <c r="AF39" s="168"/>
      <c r="AG39" s="98" t="s">
        <v>568</v>
      </c>
      <c r="AH39" s="98"/>
      <c r="AI39" s="86" t="s">
        <v>569</v>
      </c>
      <c r="AJ39" s="101"/>
      <c r="AK39" s="91"/>
      <c r="AL39" s="100" t="s">
        <v>570</v>
      </c>
      <c r="AM39" s="86" t="s">
        <v>287</v>
      </c>
      <c r="AN39" s="86" t="s">
        <v>227</v>
      </c>
      <c r="AO39" s="143">
        <f t="shared" si="0"/>
        <v>0</v>
      </c>
      <c r="AP39" s="85" t="s">
        <v>571</v>
      </c>
      <c r="AQ39" s="100" t="s">
        <v>157</v>
      </c>
      <c r="AR39" s="97" t="s">
        <v>125</v>
      </c>
      <c r="AV39" s="99"/>
      <c r="AW39" s="159" t="s">
        <v>572</v>
      </c>
      <c r="AX39" s="102"/>
      <c r="AY39" s="157" t="s">
        <v>573</v>
      </c>
      <c r="AZ39" s="159"/>
      <c r="BF39" s="103">
        <v>46140</v>
      </c>
      <c r="BG39" s="46"/>
      <c r="BH39" s="46"/>
      <c r="BI39" s="46">
        <f t="shared" si="1"/>
        <v>0</v>
      </c>
      <c r="BJ39" s="46">
        <f t="shared" si="2"/>
        <v>0</v>
      </c>
    </row>
    <row r="40" spans="1:62" ht="120" customHeight="1" x14ac:dyDescent="0.2">
      <c r="A40" s="170" t="s">
        <v>179</v>
      </c>
      <c r="B40" s="132"/>
      <c r="C40" s="150">
        <v>0</v>
      </c>
      <c r="D40" s="150">
        <v>0</v>
      </c>
      <c r="E40" s="133">
        <v>781.2</v>
      </c>
      <c r="F40" s="134" t="s">
        <v>574</v>
      </c>
      <c r="G40" s="86" t="s">
        <v>575</v>
      </c>
      <c r="H40" s="86" t="s">
        <v>576</v>
      </c>
      <c r="I40" s="89"/>
      <c r="J40" s="90" t="s">
        <v>194</v>
      </c>
      <c r="K40" s="86" t="s">
        <v>391</v>
      </c>
      <c r="L40" s="86"/>
      <c r="M40" s="92" t="s">
        <v>151</v>
      </c>
      <c r="N40" s="86" t="s">
        <v>108</v>
      </c>
      <c r="O40" s="163" t="s">
        <v>202</v>
      </c>
      <c r="P40" s="163" t="s">
        <v>202</v>
      </c>
      <c r="Q40" s="91" t="s">
        <v>109</v>
      </c>
      <c r="R40" s="91" t="s">
        <v>205</v>
      </c>
      <c r="S40" s="91" t="s">
        <v>577</v>
      </c>
      <c r="T40" s="92">
        <v>22</v>
      </c>
      <c r="U40" s="93">
        <v>10</v>
      </c>
      <c r="V40" s="94">
        <v>46136</v>
      </c>
      <c r="W40" s="94">
        <v>46136</v>
      </c>
      <c r="X40" s="95">
        <v>9785171808921</v>
      </c>
      <c r="Y40" s="96">
        <v>352</v>
      </c>
      <c r="Z40" s="97">
        <v>0.312</v>
      </c>
      <c r="AA40" s="98" t="s">
        <v>145</v>
      </c>
      <c r="AB40" s="98" t="s">
        <v>173</v>
      </c>
      <c r="AC40" s="98" t="s">
        <v>146</v>
      </c>
      <c r="AD40" s="91" t="s">
        <v>110</v>
      </c>
      <c r="AE40" s="169" t="s">
        <v>195</v>
      </c>
      <c r="AF40" s="168"/>
      <c r="AG40" s="98" t="s">
        <v>271</v>
      </c>
      <c r="AH40" s="98"/>
      <c r="AI40" s="86" t="s">
        <v>578</v>
      </c>
      <c r="AJ40" s="101"/>
      <c r="AK40" s="91"/>
      <c r="AL40" s="100" t="s">
        <v>579</v>
      </c>
      <c r="AM40" s="86" t="s">
        <v>158</v>
      </c>
      <c r="AN40" s="86" t="s">
        <v>153</v>
      </c>
      <c r="AO40" s="143">
        <f t="shared" si="0"/>
        <v>0</v>
      </c>
      <c r="AP40" s="85" t="s">
        <v>580</v>
      </c>
      <c r="AQ40" s="100" t="s">
        <v>154</v>
      </c>
      <c r="AR40" s="97" t="s">
        <v>125</v>
      </c>
      <c r="AV40" s="99"/>
      <c r="AW40" s="159" t="s">
        <v>581</v>
      </c>
      <c r="AX40" s="102" t="s">
        <v>582</v>
      </c>
      <c r="AY40" s="157" t="s">
        <v>583</v>
      </c>
      <c r="AZ40" s="159"/>
      <c r="BF40" s="103">
        <v>46140</v>
      </c>
      <c r="BG40" s="46"/>
      <c r="BH40" s="46"/>
      <c r="BI40" s="46">
        <f t="shared" si="1"/>
        <v>0</v>
      </c>
      <c r="BJ40" s="46">
        <f t="shared" si="2"/>
        <v>0</v>
      </c>
    </row>
    <row r="41" spans="1:62" ht="120" customHeight="1" x14ac:dyDescent="0.2">
      <c r="A41" s="170" t="s">
        <v>179</v>
      </c>
      <c r="B41" s="132"/>
      <c r="C41" s="150">
        <v>0</v>
      </c>
      <c r="D41" s="150">
        <v>0</v>
      </c>
      <c r="E41" s="133">
        <v>1159.2</v>
      </c>
      <c r="F41" s="134" t="s">
        <v>584</v>
      </c>
      <c r="G41" s="86" t="s">
        <v>585</v>
      </c>
      <c r="H41" s="86" t="s">
        <v>586</v>
      </c>
      <c r="I41" s="89"/>
      <c r="J41" s="90" t="s">
        <v>194</v>
      </c>
      <c r="K41" s="86" t="s">
        <v>391</v>
      </c>
      <c r="L41" s="86"/>
      <c r="M41" s="92" t="s">
        <v>133</v>
      </c>
      <c r="N41" s="86" t="s">
        <v>108</v>
      </c>
      <c r="O41" s="163" t="s">
        <v>230</v>
      </c>
      <c r="P41" s="163" t="s">
        <v>244</v>
      </c>
      <c r="Q41" s="91" t="s">
        <v>109</v>
      </c>
      <c r="R41" s="91" t="s">
        <v>205</v>
      </c>
      <c r="S41" s="91" t="s">
        <v>587</v>
      </c>
      <c r="T41" s="92">
        <v>10</v>
      </c>
      <c r="U41" s="93">
        <v>10</v>
      </c>
      <c r="V41" s="94">
        <v>46136</v>
      </c>
      <c r="W41" s="94">
        <v>46136</v>
      </c>
      <c r="X41" s="95">
        <v>9785171867089</v>
      </c>
      <c r="Y41" s="96">
        <v>240</v>
      </c>
      <c r="Z41" s="97">
        <v>0.46400000000000002</v>
      </c>
      <c r="AA41" s="98" t="s">
        <v>174</v>
      </c>
      <c r="AB41" s="98" t="s">
        <v>190</v>
      </c>
      <c r="AC41" s="98" t="s">
        <v>175</v>
      </c>
      <c r="AD41" s="91" t="s">
        <v>110</v>
      </c>
      <c r="AE41" s="169" t="s">
        <v>195</v>
      </c>
      <c r="AF41" s="168"/>
      <c r="AG41" s="98" t="s">
        <v>354</v>
      </c>
      <c r="AH41" s="98"/>
      <c r="AI41" s="86" t="s">
        <v>588</v>
      </c>
      <c r="AJ41" s="101"/>
      <c r="AK41" s="91"/>
      <c r="AL41" s="100" t="s">
        <v>589</v>
      </c>
      <c r="AM41" s="86" t="s">
        <v>286</v>
      </c>
      <c r="AN41" s="86" t="s">
        <v>227</v>
      </c>
      <c r="AO41" s="143">
        <f t="shared" si="0"/>
        <v>0</v>
      </c>
      <c r="AP41" s="85" t="s">
        <v>590</v>
      </c>
      <c r="AQ41" s="100" t="s">
        <v>111</v>
      </c>
      <c r="AR41" s="97" t="s">
        <v>125</v>
      </c>
      <c r="AV41" s="99"/>
      <c r="AW41" s="159" t="s">
        <v>591</v>
      </c>
      <c r="AX41" s="102"/>
      <c r="AY41" s="157" t="s">
        <v>592</v>
      </c>
      <c r="AZ41" s="159"/>
      <c r="BF41" s="103">
        <v>46140</v>
      </c>
      <c r="BG41" s="46"/>
      <c r="BH41" s="46"/>
      <c r="BI41" s="46">
        <f t="shared" si="1"/>
        <v>0</v>
      </c>
      <c r="BJ41" s="46">
        <f t="shared" si="2"/>
        <v>0</v>
      </c>
    </row>
    <row r="42" spans="1:62" ht="120" customHeight="1" x14ac:dyDescent="0.2">
      <c r="A42" s="170" t="s">
        <v>179</v>
      </c>
      <c r="B42" s="132"/>
      <c r="C42" s="150">
        <v>0</v>
      </c>
      <c r="D42" s="150">
        <v>0</v>
      </c>
      <c r="E42" s="133">
        <v>299.25</v>
      </c>
      <c r="F42" s="134" t="s">
        <v>593</v>
      </c>
      <c r="G42" s="86" t="s">
        <v>594</v>
      </c>
      <c r="H42" s="86" t="s">
        <v>595</v>
      </c>
      <c r="I42" s="89"/>
      <c r="J42" s="90" t="s">
        <v>194</v>
      </c>
      <c r="K42" s="86" t="s">
        <v>391</v>
      </c>
      <c r="L42" s="86"/>
      <c r="M42" s="92"/>
      <c r="N42" s="86" t="s">
        <v>595</v>
      </c>
      <c r="O42" s="163" t="s">
        <v>596</v>
      </c>
      <c r="P42" s="163" t="s">
        <v>596</v>
      </c>
      <c r="Q42" s="91" t="s">
        <v>109</v>
      </c>
      <c r="R42" s="91" t="s">
        <v>205</v>
      </c>
      <c r="S42" s="91" t="s">
        <v>597</v>
      </c>
      <c r="T42" s="92">
        <v>22</v>
      </c>
      <c r="U42" s="93">
        <v>40</v>
      </c>
      <c r="V42" s="94">
        <v>46136</v>
      </c>
      <c r="W42" s="94">
        <v>46136</v>
      </c>
      <c r="X42" s="95">
        <v>9785171848330</v>
      </c>
      <c r="Y42" s="96">
        <v>16</v>
      </c>
      <c r="Z42" s="97">
        <v>7.4999999999999997E-2</v>
      </c>
      <c r="AA42" s="98" t="s">
        <v>139</v>
      </c>
      <c r="AB42" s="98" t="s">
        <v>159</v>
      </c>
      <c r="AC42" s="98" t="s">
        <v>140</v>
      </c>
      <c r="AD42" s="91">
        <v>3</v>
      </c>
      <c r="AE42" s="169" t="s">
        <v>195</v>
      </c>
      <c r="AF42" s="168"/>
      <c r="AG42" s="98" t="s">
        <v>598</v>
      </c>
      <c r="AH42" s="98"/>
      <c r="AI42" s="86"/>
      <c r="AJ42" s="101" t="s">
        <v>154</v>
      </c>
      <c r="AK42" s="91"/>
      <c r="AL42" s="100" t="s">
        <v>599</v>
      </c>
      <c r="AM42" s="86" t="s">
        <v>368</v>
      </c>
      <c r="AN42" s="86" t="s">
        <v>142</v>
      </c>
      <c r="AO42" s="143">
        <f t="shared" si="0"/>
        <v>0</v>
      </c>
      <c r="AP42" s="85" t="s">
        <v>600</v>
      </c>
      <c r="AQ42" s="100" t="s">
        <v>143</v>
      </c>
      <c r="AR42" s="97" t="s">
        <v>125</v>
      </c>
      <c r="AV42" s="99"/>
      <c r="AW42" s="159" t="s">
        <v>593</v>
      </c>
      <c r="AX42" s="102" t="s">
        <v>601</v>
      </c>
      <c r="AY42" s="157" t="s">
        <v>602</v>
      </c>
      <c r="AZ42" s="159"/>
      <c r="BF42" s="103">
        <v>46140</v>
      </c>
      <c r="BG42" s="46"/>
      <c r="BH42" s="46"/>
      <c r="BI42" s="46">
        <f t="shared" si="1"/>
        <v>0</v>
      </c>
      <c r="BJ42" s="46">
        <f t="shared" si="2"/>
        <v>0</v>
      </c>
    </row>
    <row r="43" spans="1:62" ht="120" customHeight="1" x14ac:dyDescent="0.2">
      <c r="A43" s="170" t="s">
        <v>179</v>
      </c>
      <c r="B43" s="132"/>
      <c r="C43" s="150">
        <v>0</v>
      </c>
      <c r="D43" s="150">
        <v>0</v>
      </c>
      <c r="E43" s="133">
        <v>541.80000000000007</v>
      </c>
      <c r="F43" s="134" t="s">
        <v>381</v>
      </c>
      <c r="G43" s="86" t="s">
        <v>239</v>
      </c>
      <c r="H43" s="86" t="s">
        <v>263</v>
      </c>
      <c r="I43" s="89"/>
      <c r="J43" s="90">
        <v>6</v>
      </c>
      <c r="K43" s="86" t="s">
        <v>391</v>
      </c>
      <c r="L43" s="86"/>
      <c r="M43" s="92" t="s">
        <v>151</v>
      </c>
      <c r="N43" s="86" t="s">
        <v>108</v>
      </c>
      <c r="O43" s="163" t="s">
        <v>163</v>
      </c>
      <c r="P43" s="163" t="s">
        <v>163</v>
      </c>
      <c r="Q43" s="91" t="s">
        <v>109</v>
      </c>
      <c r="R43" s="91" t="s">
        <v>205</v>
      </c>
      <c r="S43" s="91" t="s">
        <v>603</v>
      </c>
      <c r="T43" s="92">
        <v>10</v>
      </c>
      <c r="U43" s="93">
        <v>12</v>
      </c>
      <c r="V43" s="94">
        <v>41436</v>
      </c>
      <c r="W43" s="94">
        <v>46134</v>
      </c>
      <c r="X43" s="95">
        <v>9785170786695</v>
      </c>
      <c r="Y43" s="96">
        <v>288</v>
      </c>
      <c r="Z43" s="97">
        <v>0.251</v>
      </c>
      <c r="AA43" s="98" t="s">
        <v>145</v>
      </c>
      <c r="AB43" s="98" t="s">
        <v>173</v>
      </c>
      <c r="AC43" s="98" t="s">
        <v>146</v>
      </c>
      <c r="AD43" s="91" t="s">
        <v>110</v>
      </c>
      <c r="AE43" s="135" t="s">
        <v>116</v>
      </c>
      <c r="AF43" s="168"/>
      <c r="AG43" s="98" t="s">
        <v>223</v>
      </c>
      <c r="AH43" s="98"/>
      <c r="AI43" s="86" t="s">
        <v>264</v>
      </c>
      <c r="AJ43" s="101"/>
      <c r="AK43" s="91" t="s">
        <v>382</v>
      </c>
      <c r="AL43" s="100" t="s">
        <v>604</v>
      </c>
      <c r="AM43" s="86" t="s">
        <v>248</v>
      </c>
      <c r="AN43" s="86" t="s">
        <v>153</v>
      </c>
      <c r="AO43" s="143">
        <f t="shared" si="0"/>
        <v>0</v>
      </c>
      <c r="AP43" s="85" t="s">
        <v>605</v>
      </c>
      <c r="AQ43" s="100" t="s">
        <v>154</v>
      </c>
      <c r="AR43" s="97" t="s">
        <v>125</v>
      </c>
      <c r="AV43" s="99"/>
      <c r="AW43" s="159" t="s">
        <v>606</v>
      </c>
      <c r="AX43" s="102" t="s">
        <v>607</v>
      </c>
      <c r="AY43" s="157" t="s">
        <v>383</v>
      </c>
      <c r="AZ43" s="159"/>
      <c r="BF43" s="103">
        <v>46140</v>
      </c>
      <c r="BG43" s="46"/>
      <c r="BH43" s="46"/>
      <c r="BI43" s="46">
        <f t="shared" si="1"/>
        <v>0</v>
      </c>
      <c r="BJ43" s="46">
        <f t="shared" si="2"/>
        <v>0</v>
      </c>
    </row>
    <row r="44" spans="1:62" ht="120" customHeight="1" x14ac:dyDescent="0.2">
      <c r="A44" s="170" t="s">
        <v>179</v>
      </c>
      <c r="B44" s="132"/>
      <c r="C44" s="150">
        <v>0</v>
      </c>
      <c r="D44" s="150">
        <v>0</v>
      </c>
      <c r="E44" s="133">
        <v>674.1</v>
      </c>
      <c r="F44" s="134" t="s">
        <v>608</v>
      </c>
      <c r="G44" s="86" t="s">
        <v>239</v>
      </c>
      <c r="H44" s="86" t="s">
        <v>263</v>
      </c>
      <c r="I44" s="89"/>
      <c r="J44" s="90">
        <v>8</v>
      </c>
      <c r="K44" s="86" t="s">
        <v>391</v>
      </c>
      <c r="L44" s="86"/>
      <c r="M44" s="92" t="s">
        <v>151</v>
      </c>
      <c r="N44" s="86" t="s">
        <v>108</v>
      </c>
      <c r="O44" s="163" t="s">
        <v>163</v>
      </c>
      <c r="P44" s="163" t="s">
        <v>163</v>
      </c>
      <c r="Q44" s="91" t="s">
        <v>109</v>
      </c>
      <c r="R44" s="91" t="s">
        <v>205</v>
      </c>
      <c r="S44" s="91" t="s">
        <v>609</v>
      </c>
      <c r="T44" s="92">
        <v>10</v>
      </c>
      <c r="U44" s="93">
        <v>12</v>
      </c>
      <c r="V44" s="94">
        <v>42299</v>
      </c>
      <c r="W44" s="94">
        <v>46135</v>
      </c>
      <c r="X44" s="95">
        <v>9785170937295</v>
      </c>
      <c r="Y44" s="96">
        <v>544</v>
      </c>
      <c r="Z44" s="97">
        <v>0.4</v>
      </c>
      <c r="AA44" s="98" t="s">
        <v>145</v>
      </c>
      <c r="AB44" s="98" t="s">
        <v>182</v>
      </c>
      <c r="AC44" s="98" t="s">
        <v>146</v>
      </c>
      <c r="AD44" s="91" t="s">
        <v>110</v>
      </c>
      <c r="AE44" s="135" t="s">
        <v>116</v>
      </c>
      <c r="AF44" s="168"/>
      <c r="AG44" s="98" t="s">
        <v>223</v>
      </c>
      <c r="AH44" s="98"/>
      <c r="AI44" s="86" t="s">
        <v>264</v>
      </c>
      <c r="AJ44" s="101"/>
      <c r="AK44" s="91" t="s">
        <v>610</v>
      </c>
      <c r="AL44" s="100" t="s">
        <v>611</v>
      </c>
      <c r="AM44" s="86" t="s">
        <v>248</v>
      </c>
      <c r="AN44" s="86" t="s">
        <v>153</v>
      </c>
      <c r="AO44" s="143">
        <f t="shared" si="0"/>
        <v>0</v>
      </c>
      <c r="AP44" s="85" t="s">
        <v>612</v>
      </c>
      <c r="AQ44" s="100" t="s">
        <v>154</v>
      </c>
      <c r="AR44" s="97" t="s">
        <v>125</v>
      </c>
      <c r="AV44" s="99"/>
      <c r="AW44" s="159" t="s">
        <v>613</v>
      </c>
      <c r="AX44" s="102" t="s">
        <v>327</v>
      </c>
      <c r="AY44" s="157" t="s">
        <v>614</v>
      </c>
      <c r="AZ44" s="159"/>
      <c r="BF44" s="103">
        <v>46140</v>
      </c>
      <c r="BG44" s="46"/>
      <c r="BH44" s="46"/>
      <c r="BI44" s="46">
        <f t="shared" si="1"/>
        <v>0</v>
      </c>
      <c r="BJ44" s="46">
        <f t="shared" si="2"/>
        <v>0</v>
      </c>
    </row>
    <row r="45" spans="1:62" ht="120" customHeight="1" x14ac:dyDescent="0.2">
      <c r="A45" s="170" t="s">
        <v>179</v>
      </c>
      <c r="B45" s="132"/>
      <c r="C45" s="150">
        <v>0</v>
      </c>
      <c r="D45" s="150">
        <v>0</v>
      </c>
      <c r="E45" s="133">
        <v>269.85000000000002</v>
      </c>
      <c r="F45" s="134" t="s">
        <v>615</v>
      </c>
      <c r="G45" s="86" t="s">
        <v>616</v>
      </c>
      <c r="H45" s="86" t="s">
        <v>617</v>
      </c>
      <c r="I45" s="89"/>
      <c r="J45" s="90">
        <v>3</v>
      </c>
      <c r="K45" s="86" t="s">
        <v>391</v>
      </c>
      <c r="L45" s="86"/>
      <c r="M45" s="92" t="s">
        <v>138</v>
      </c>
      <c r="N45" s="86" t="s">
        <v>108</v>
      </c>
      <c r="O45" s="163" t="s">
        <v>213</v>
      </c>
      <c r="P45" s="163" t="s">
        <v>380</v>
      </c>
      <c r="Q45" s="91" t="s">
        <v>109</v>
      </c>
      <c r="R45" s="91" t="s">
        <v>205</v>
      </c>
      <c r="S45" s="91" t="s">
        <v>618</v>
      </c>
      <c r="T45" s="92">
        <v>10</v>
      </c>
      <c r="U45" s="93">
        <v>20</v>
      </c>
      <c r="V45" s="94">
        <v>46010</v>
      </c>
      <c r="W45" s="94">
        <v>46133</v>
      </c>
      <c r="X45" s="95">
        <v>9785171703226</v>
      </c>
      <c r="Y45" s="96">
        <v>64</v>
      </c>
      <c r="Z45" s="97">
        <v>0.14499999999999999</v>
      </c>
      <c r="AA45" s="98" t="s">
        <v>186</v>
      </c>
      <c r="AB45" s="98" t="s">
        <v>159</v>
      </c>
      <c r="AC45" s="98" t="s">
        <v>187</v>
      </c>
      <c r="AD45" s="91">
        <v>3</v>
      </c>
      <c r="AE45" s="135" t="s">
        <v>116</v>
      </c>
      <c r="AF45" s="168"/>
      <c r="AG45" s="98" t="s">
        <v>339</v>
      </c>
      <c r="AH45" s="98"/>
      <c r="AI45" s="86" t="s">
        <v>619</v>
      </c>
      <c r="AJ45" s="101" t="s">
        <v>141</v>
      </c>
      <c r="AK45" s="91"/>
      <c r="AL45" s="100" t="s">
        <v>620</v>
      </c>
      <c r="AM45" s="86" t="s">
        <v>184</v>
      </c>
      <c r="AN45" s="86" t="s">
        <v>142</v>
      </c>
      <c r="AO45" s="143">
        <f t="shared" si="0"/>
        <v>0</v>
      </c>
      <c r="AP45" s="85" t="s">
        <v>621</v>
      </c>
      <c r="AQ45" s="100" t="s">
        <v>143</v>
      </c>
      <c r="AR45" s="97" t="s">
        <v>125</v>
      </c>
      <c r="AV45" s="99"/>
      <c r="AW45" s="159" t="s">
        <v>622</v>
      </c>
      <c r="AX45" s="102" t="s">
        <v>623</v>
      </c>
      <c r="AY45" s="157" t="s">
        <v>624</v>
      </c>
      <c r="AZ45" s="159"/>
      <c r="BF45" s="103">
        <v>46140</v>
      </c>
      <c r="BG45" s="46"/>
      <c r="BH45" s="46"/>
      <c r="BI45" s="46">
        <f t="shared" si="1"/>
        <v>0</v>
      </c>
      <c r="BJ45" s="46">
        <f t="shared" si="2"/>
        <v>0</v>
      </c>
    </row>
    <row r="46" spans="1:62" ht="120" customHeight="1" x14ac:dyDescent="0.2">
      <c r="A46" s="170" t="s">
        <v>179</v>
      </c>
      <c r="B46" s="132"/>
      <c r="C46" s="150">
        <v>0</v>
      </c>
      <c r="D46" s="150">
        <v>0</v>
      </c>
      <c r="E46" s="133">
        <v>107.10000000000001</v>
      </c>
      <c r="F46" s="134" t="s">
        <v>625</v>
      </c>
      <c r="G46" s="86" t="s">
        <v>234</v>
      </c>
      <c r="H46" s="86" t="s">
        <v>626</v>
      </c>
      <c r="I46" s="89"/>
      <c r="J46" s="90">
        <v>6</v>
      </c>
      <c r="K46" s="86" t="s">
        <v>391</v>
      </c>
      <c r="L46" s="86"/>
      <c r="M46" s="92" t="s">
        <v>138</v>
      </c>
      <c r="N46" s="86" t="s">
        <v>108</v>
      </c>
      <c r="O46" s="163" t="s">
        <v>235</v>
      </c>
      <c r="P46" s="163" t="s">
        <v>285</v>
      </c>
      <c r="Q46" s="91" t="s">
        <v>109</v>
      </c>
      <c r="R46" s="91" t="s">
        <v>205</v>
      </c>
      <c r="S46" s="91" t="s">
        <v>627</v>
      </c>
      <c r="T46" s="92">
        <v>10</v>
      </c>
      <c r="U46" s="93">
        <v>50</v>
      </c>
      <c r="V46" s="94">
        <v>45775</v>
      </c>
      <c r="W46" s="94">
        <v>46136</v>
      </c>
      <c r="X46" s="95">
        <v>9785171747909</v>
      </c>
      <c r="Y46" s="96">
        <v>48</v>
      </c>
      <c r="Z46" s="97">
        <v>4.2999999999999997E-2</v>
      </c>
      <c r="AA46" s="98" t="s">
        <v>255</v>
      </c>
      <c r="AB46" s="98" t="s">
        <v>190</v>
      </c>
      <c r="AC46" s="98" t="s">
        <v>256</v>
      </c>
      <c r="AD46" s="91">
        <v>3</v>
      </c>
      <c r="AE46" s="135" t="s">
        <v>116</v>
      </c>
      <c r="AF46" s="168"/>
      <c r="AG46" s="98" t="s">
        <v>252</v>
      </c>
      <c r="AH46" s="98"/>
      <c r="AI46" s="86" t="s">
        <v>628</v>
      </c>
      <c r="AJ46" s="101" t="s">
        <v>167</v>
      </c>
      <c r="AK46" s="91"/>
      <c r="AL46" s="100" t="s">
        <v>629</v>
      </c>
      <c r="AM46" s="86" t="s">
        <v>183</v>
      </c>
      <c r="AN46" s="86" t="s">
        <v>142</v>
      </c>
      <c r="AO46" s="143">
        <f t="shared" si="0"/>
        <v>0</v>
      </c>
      <c r="AP46" s="85" t="s">
        <v>630</v>
      </c>
      <c r="AQ46" s="100" t="s">
        <v>143</v>
      </c>
      <c r="AR46" s="97" t="s">
        <v>125</v>
      </c>
      <c r="AV46" s="99"/>
      <c r="AW46" s="159" t="s">
        <v>631</v>
      </c>
      <c r="AX46" s="102" t="s">
        <v>632</v>
      </c>
      <c r="AY46" s="157" t="s">
        <v>633</v>
      </c>
      <c r="AZ46" s="159"/>
      <c r="BF46" s="103">
        <v>46140</v>
      </c>
      <c r="BG46" s="46"/>
      <c r="BH46" s="46"/>
      <c r="BI46" s="46">
        <f t="shared" si="1"/>
        <v>0</v>
      </c>
      <c r="BJ46" s="46">
        <f t="shared" si="2"/>
        <v>0</v>
      </c>
    </row>
    <row r="47" spans="1:62" ht="120" customHeight="1" x14ac:dyDescent="0.2">
      <c r="A47" s="170" t="s">
        <v>179</v>
      </c>
      <c r="B47" s="132"/>
      <c r="C47" s="150">
        <v>0</v>
      </c>
      <c r="D47" s="150">
        <v>0</v>
      </c>
      <c r="E47" s="133">
        <v>1461.6000000000001</v>
      </c>
      <c r="F47" s="134" t="s">
        <v>634</v>
      </c>
      <c r="G47" s="86" t="s">
        <v>635</v>
      </c>
      <c r="H47" s="86" t="s">
        <v>636</v>
      </c>
      <c r="I47" s="89"/>
      <c r="J47" s="90" t="s">
        <v>197</v>
      </c>
      <c r="K47" s="86" t="s">
        <v>391</v>
      </c>
      <c r="L47" s="86"/>
      <c r="M47" s="92" t="s">
        <v>151</v>
      </c>
      <c r="N47" s="86" t="s">
        <v>108</v>
      </c>
      <c r="O47" s="163" t="s">
        <v>202</v>
      </c>
      <c r="P47" s="163" t="s">
        <v>202</v>
      </c>
      <c r="Q47" s="91" t="s">
        <v>109</v>
      </c>
      <c r="R47" s="91" t="s">
        <v>205</v>
      </c>
      <c r="S47" s="91" t="s">
        <v>637</v>
      </c>
      <c r="T47" s="92">
        <v>10</v>
      </c>
      <c r="U47" s="93">
        <v>6</v>
      </c>
      <c r="V47" s="94">
        <v>46134</v>
      </c>
      <c r="W47" s="94">
        <v>46134</v>
      </c>
      <c r="X47" s="95">
        <v>9785171687427</v>
      </c>
      <c r="Y47" s="96">
        <v>992</v>
      </c>
      <c r="Z47" s="97">
        <v>0.91300000000000003</v>
      </c>
      <c r="AA47" s="98" t="s">
        <v>134</v>
      </c>
      <c r="AB47" s="98" t="s">
        <v>201</v>
      </c>
      <c r="AC47" s="98" t="s">
        <v>135</v>
      </c>
      <c r="AD47" s="91" t="s">
        <v>110</v>
      </c>
      <c r="AE47" s="169" t="s">
        <v>195</v>
      </c>
      <c r="AF47" s="168"/>
      <c r="AG47" s="98" t="s">
        <v>225</v>
      </c>
      <c r="AH47" s="98"/>
      <c r="AI47" s="86" t="s">
        <v>638</v>
      </c>
      <c r="AJ47" s="101"/>
      <c r="AK47" s="91"/>
      <c r="AL47" s="100" t="s">
        <v>639</v>
      </c>
      <c r="AM47" s="86" t="s">
        <v>224</v>
      </c>
      <c r="AN47" s="86" t="s">
        <v>153</v>
      </c>
      <c r="AO47" s="143">
        <f t="shared" si="0"/>
        <v>0</v>
      </c>
      <c r="AP47" s="85" t="s">
        <v>640</v>
      </c>
      <c r="AQ47" s="100" t="s">
        <v>111</v>
      </c>
      <c r="AR47" s="97" t="s">
        <v>125</v>
      </c>
      <c r="AV47" s="99"/>
      <c r="AW47" s="159" t="s">
        <v>641</v>
      </c>
      <c r="AX47" s="102" t="s">
        <v>642</v>
      </c>
      <c r="AY47" s="157" t="s">
        <v>643</v>
      </c>
      <c r="AZ47" s="159"/>
      <c r="BF47" s="103">
        <v>46140</v>
      </c>
      <c r="BG47" s="46"/>
      <c r="BH47" s="46"/>
      <c r="BI47" s="46">
        <f t="shared" si="1"/>
        <v>0</v>
      </c>
      <c r="BJ47" s="46">
        <f t="shared" si="2"/>
        <v>0</v>
      </c>
    </row>
    <row r="48" spans="1:62" ht="120" customHeight="1" x14ac:dyDescent="0.2">
      <c r="A48" s="170" t="s">
        <v>179</v>
      </c>
      <c r="B48" s="132"/>
      <c r="C48" s="150">
        <v>0</v>
      </c>
      <c r="D48" s="150">
        <v>0</v>
      </c>
      <c r="E48" s="133">
        <v>1266.3</v>
      </c>
      <c r="F48" s="134" t="s">
        <v>644</v>
      </c>
      <c r="G48" s="86" t="s">
        <v>645</v>
      </c>
      <c r="H48" s="86" t="s">
        <v>646</v>
      </c>
      <c r="I48" s="89"/>
      <c r="J48" s="90" t="s">
        <v>197</v>
      </c>
      <c r="K48" s="86" t="s">
        <v>391</v>
      </c>
      <c r="L48" s="86"/>
      <c r="M48" s="92" t="s">
        <v>151</v>
      </c>
      <c r="N48" s="86" t="s">
        <v>108</v>
      </c>
      <c r="O48" s="163" t="s">
        <v>181</v>
      </c>
      <c r="P48" s="163" t="s">
        <v>181</v>
      </c>
      <c r="Q48" s="91" t="s">
        <v>109</v>
      </c>
      <c r="R48" s="91" t="s">
        <v>205</v>
      </c>
      <c r="S48" s="91" t="s">
        <v>647</v>
      </c>
      <c r="T48" s="92">
        <v>10</v>
      </c>
      <c r="U48" s="93">
        <v>10</v>
      </c>
      <c r="V48" s="94">
        <v>46135</v>
      </c>
      <c r="W48" s="94">
        <v>46135</v>
      </c>
      <c r="X48" s="95">
        <v>9785171857073</v>
      </c>
      <c r="Y48" s="96">
        <v>640</v>
      </c>
      <c r="Z48" s="97">
        <v>0.624</v>
      </c>
      <c r="AA48" s="98" t="s">
        <v>134</v>
      </c>
      <c r="AB48" s="98" t="s">
        <v>201</v>
      </c>
      <c r="AC48" s="98" t="s">
        <v>135</v>
      </c>
      <c r="AD48" s="91" t="s">
        <v>110</v>
      </c>
      <c r="AE48" s="169" t="s">
        <v>195</v>
      </c>
      <c r="AF48" s="168"/>
      <c r="AG48" s="98" t="s">
        <v>225</v>
      </c>
      <c r="AH48" s="98"/>
      <c r="AI48" s="86" t="s">
        <v>648</v>
      </c>
      <c r="AJ48" s="101"/>
      <c r="AK48" s="91"/>
      <c r="AL48" s="100" t="s">
        <v>649</v>
      </c>
      <c r="AM48" s="86" t="s">
        <v>224</v>
      </c>
      <c r="AN48" s="86" t="s">
        <v>153</v>
      </c>
      <c r="AO48" s="143">
        <f t="shared" si="0"/>
        <v>0</v>
      </c>
      <c r="AP48" s="85" t="s">
        <v>650</v>
      </c>
      <c r="AQ48" s="100" t="s">
        <v>111</v>
      </c>
      <c r="AR48" s="97" t="s">
        <v>125</v>
      </c>
      <c r="AV48" s="99"/>
      <c r="AW48" s="159" t="s">
        <v>651</v>
      </c>
      <c r="AX48" s="102" t="s">
        <v>652</v>
      </c>
      <c r="AY48" s="157" t="s">
        <v>653</v>
      </c>
      <c r="AZ48" s="159"/>
      <c r="BF48" s="103">
        <v>46140</v>
      </c>
      <c r="BG48" s="46"/>
      <c r="BH48" s="46"/>
      <c r="BI48" s="46">
        <f t="shared" si="1"/>
        <v>0</v>
      </c>
      <c r="BJ48" s="46">
        <f t="shared" si="2"/>
        <v>0</v>
      </c>
    </row>
    <row r="49" spans="1:62" ht="120" customHeight="1" x14ac:dyDescent="0.2">
      <c r="A49" s="170" t="s">
        <v>179</v>
      </c>
      <c r="B49" s="132"/>
      <c r="C49" s="150">
        <v>0</v>
      </c>
      <c r="D49" s="150">
        <v>0</v>
      </c>
      <c r="E49" s="133">
        <v>472.5</v>
      </c>
      <c r="F49" s="134" t="s">
        <v>654</v>
      </c>
      <c r="G49" s="86" t="s">
        <v>206</v>
      </c>
      <c r="H49" s="86" t="s">
        <v>655</v>
      </c>
      <c r="I49" s="89"/>
      <c r="J49" s="90">
        <v>3</v>
      </c>
      <c r="K49" s="86" t="s">
        <v>391</v>
      </c>
      <c r="L49" s="86"/>
      <c r="M49" s="92" t="s">
        <v>133</v>
      </c>
      <c r="N49" s="86" t="s">
        <v>108</v>
      </c>
      <c r="O49" s="163" t="s">
        <v>172</v>
      </c>
      <c r="P49" s="163" t="s">
        <v>188</v>
      </c>
      <c r="Q49" s="91" t="s">
        <v>109</v>
      </c>
      <c r="R49" s="91" t="s">
        <v>205</v>
      </c>
      <c r="S49" s="91" t="s">
        <v>656</v>
      </c>
      <c r="T49" s="92">
        <v>10</v>
      </c>
      <c r="U49" s="93">
        <v>16</v>
      </c>
      <c r="V49" s="94">
        <v>45420</v>
      </c>
      <c r="W49" s="94">
        <v>46136</v>
      </c>
      <c r="X49" s="95">
        <v>9785171621711</v>
      </c>
      <c r="Y49" s="96">
        <v>128</v>
      </c>
      <c r="Z49" s="97">
        <v>0.186</v>
      </c>
      <c r="AA49" s="98" t="s">
        <v>261</v>
      </c>
      <c r="AB49" s="98" t="s">
        <v>190</v>
      </c>
      <c r="AC49" s="98" t="s">
        <v>262</v>
      </c>
      <c r="AD49" s="91" t="s">
        <v>110</v>
      </c>
      <c r="AE49" s="135" t="s">
        <v>116</v>
      </c>
      <c r="AF49" s="168"/>
      <c r="AG49" s="98" t="s">
        <v>268</v>
      </c>
      <c r="AH49" s="98"/>
      <c r="AI49" s="86" t="s">
        <v>657</v>
      </c>
      <c r="AJ49" s="101"/>
      <c r="AK49" s="91"/>
      <c r="AL49" s="100" t="s">
        <v>658</v>
      </c>
      <c r="AM49" s="86" t="s">
        <v>325</v>
      </c>
      <c r="AN49" s="86" t="s">
        <v>227</v>
      </c>
      <c r="AO49" s="143">
        <f t="shared" si="0"/>
        <v>0</v>
      </c>
      <c r="AP49" s="85" t="s">
        <v>659</v>
      </c>
      <c r="AQ49" s="100" t="s">
        <v>157</v>
      </c>
      <c r="AR49" s="97" t="s">
        <v>125</v>
      </c>
      <c r="AV49" s="99"/>
      <c r="AW49" s="159" t="s">
        <v>660</v>
      </c>
      <c r="AX49" s="102" t="s">
        <v>661</v>
      </c>
      <c r="AY49" s="157" t="s">
        <v>662</v>
      </c>
      <c r="AZ49" s="159"/>
      <c r="BF49" s="103">
        <v>46140</v>
      </c>
      <c r="BG49" s="46"/>
      <c r="BH49" s="46"/>
      <c r="BI49" s="46">
        <f t="shared" si="1"/>
        <v>0</v>
      </c>
      <c r="BJ49" s="46">
        <f t="shared" si="2"/>
        <v>0</v>
      </c>
    </row>
    <row r="50" spans="1:62" ht="120" customHeight="1" x14ac:dyDescent="0.2">
      <c r="A50" s="170" t="s">
        <v>179</v>
      </c>
      <c r="B50" s="132"/>
      <c r="C50" s="150">
        <v>0</v>
      </c>
      <c r="D50" s="150">
        <v>0</v>
      </c>
      <c r="E50" s="133">
        <v>201.60000000000002</v>
      </c>
      <c r="F50" s="134" t="s">
        <v>663</v>
      </c>
      <c r="G50" s="86" t="s">
        <v>206</v>
      </c>
      <c r="H50" s="86" t="s">
        <v>664</v>
      </c>
      <c r="I50" s="89"/>
      <c r="J50" s="90">
        <v>6</v>
      </c>
      <c r="K50" s="86" t="s">
        <v>391</v>
      </c>
      <c r="L50" s="86"/>
      <c r="M50" s="92" t="s">
        <v>138</v>
      </c>
      <c r="N50" s="86" t="s">
        <v>108</v>
      </c>
      <c r="O50" s="163" t="s">
        <v>304</v>
      </c>
      <c r="P50" s="163" t="s">
        <v>305</v>
      </c>
      <c r="Q50" s="91" t="s">
        <v>109</v>
      </c>
      <c r="R50" s="91" t="s">
        <v>205</v>
      </c>
      <c r="S50" s="91" t="s">
        <v>665</v>
      </c>
      <c r="T50" s="92">
        <v>10</v>
      </c>
      <c r="U50" s="93">
        <v>40</v>
      </c>
      <c r="V50" s="94">
        <v>45742</v>
      </c>
      <c r="W50" s="94">
        <v>46136</v>
      </c>
      <c r="X50" s="95">
        <v>9785171700386</v>
      </c>
      <c r="Y50" s="96">
        <v>8</v>
      </c>
      <c r="Z50" s="97">
        <v>6.2E-2</v>
      </c>
      <c r="AA50" s="98" t="s">
        <v>186</v>
      </c>
      <c r="AB50" s="98" t="s">
        <v>666</v>
      </c>
      <c r="AC50" s="98" t="s">
        <v>187</v>
      </c>
      <c r="AD50" s="91">
        <v>3</v>
      </c>
      <c r="AE50" s="135" t="s">
        <v>116</v>
      </c>
      <c r="AF50" s="168"/>
      <c r="AG50" s="98" t="s">
        <v>315</v>
      </c>
      <c r="AH50" s="98"/>
      <c r="AI50" s="86" t="s">
        <v>667</v>
      </c>
      <c r="AJ50" s="101" t="s">
        <v>162</v>
      </c>
      <c r="AK50" s="91"/>
      <c r="AL50" s="100" t="s">
        <v>668</v>
      </c>
      <c r="AM50" s="86" t="s">
        <v>184</v>
      </c>
      <c r="AN50" s="86" t="s">
        <v>142</v>
      </c>
      <c r="AO50" s="143">
        <f t="shared" ref="AO50:AO81" si="3">C50*U50+D50</f>
        <v>0</v>
      </c>
      <c r="AP50" s="85" t="s">
        <v>669</v>
      </c>
      <c r="AQ50" s="100" t="s">
        <v>147</v>
      </c>
      <c r="AR50" s="97" t="s">
        <v>125</v>
      </c>
      <c r="AV50" s="99"/>
      <c r="AW50" s="159" t="s">
        <v>670</v>
      </c>
      <c r="AX50" s="102" t="s">
        <v>671</v>
      </c>
      <c r="AY50" s="157" t="s">
        <v>672</v>
      </c>
      <c r="AZ50" s="159"/>
      <c r="BF50" s="103">
        <v>46140</v>
      </c>
      <c r="BG50" s="46"/>
      <c r="BH50" s="46"/>
      <c r="BI50" s="46">
        <f t="shared" ref="BI50:BI81" si="4">AO50*E50</f>
        <v>0</v>
      </c>
      <c r="BJ50" s="46">
        <f t="shared" ref="BJ50:BJ81" si="5">AO50*Z50</f>
        <v>0</v>
      </c>
    </row>
    <row r="51" spans="1:62" ht="120" customHeight="1" x14ac:dyDescent="0.2">
      <c r="A51" s="170" t="s">
        <v>179</v>
      </c>
      <c r="B51" s="132"/>
      <c r="C51" s="150">
        <v>0</v>
      </c>
      <c r="D51" s="150">
        <v>0</v>
      </c>
      <c r="E51" s="133">
        <v>516.6</v>
      </c>
      <c r="F51" s="134" t="s">
        <v>350</v>
      </c>
      <c r="G51" s="86" t="s">
        <v>351</v>
      </c>
      <c r="H51" s="86" t="s">
        <v>386</v>
      </c>
      <c r="I51" s="89"/>
      <c r="J51" s="90">
        <v>3</v>
      </c>
      <c r="K51" s="86" t="s">
        <v>391</v>
      </c>
      <c r="L51" s="86"/>
      <c r="M51" s="92" t="s">
        <v>151</v>
      </c>
      <c r="N51" s="86" t="s">
        <v>108</v>
      </c>
      <c r="O51" s="163" t="s">
        <v>242</v>
      </c>
      <c r="P51" s="163" t="s">
        <v>242</v>
      </c>
      <c r="Q51" s="91" t="s">
        <v>109</v>
      </c>
      <c r="R51" s="91" t="s">
        <v>205</v>
      </c>
      <c r="S51" s="91" t="s">
        <v>673</v>
      </c>
      <c r="T51" s="92">
        <v>10</v>
      </c>
      <c r="U51" s="93">
        <v>10</v>
      </c>
      <c r="V51" s="94">
        <v>41967</v>
      </c>
      <c r="W51" s="94">
        <v>46137</v>
      </c>
      <c r="X51" s="95">
        <v>9785170883615</v>
      </c>
      <c r="Y51" s="96">
        <v>224</v>
      </c>
      <c r="Z51" s="97">
        <v>0.16200000000000001</v>
      </c>
      <c r="AA51" s="98" t="s">
        <v>170</v>
      </c>
      <c r="AB51" s="98" t="s">
        <v>160</v>
      </c>
      <c r="AC51" s="98" t="s">
        <v>171</v>
      </c>
      <c r="AD51" s="91">
        <v>3</v>
      </c>
      <c r="AE51" s="135" t="s">
        <v>116</v>
      </c>
      <c r="AF51" s="168"/>
      <c r="AG51" s="98" t="s">
        <v>313</v>
      </c>
      <c r="AH51" s="98"/>
      <c r="AI51" s="86" t="s">
        <v>387</v>
      </c>
      <c r="AJ51" s="101"/>
      <c r="AK51" s="91" t="s">
        <v>352</v>
      </c>
      <c r="AL51" s="100" t="s">
        <v>674</v>
      </c>
      <c r="AM51" s="86" t="s">
        <v>158</v>
      </c>
      <c r="AN51" s="86" t="s">
        <v>153</v>
      </c>
      <c r="AO51" s="143">
        <f t="shared" si="3"/>
        <v>0</v>
      </c>
      <c r="AP51" s="85" t="s">
        <v>675</v>
      </c>
      <c r="AQ51" s="100" t="s">
        <v>111</v>
      </c>
      <c r="AR51" s="97" t="s">
        <v>125</v>
      </c>
      <c r="AV51" s="99"/>
      <c r="AW51" s="159" t="s">
        <v>676</v>
      </c>
      <c r="AX51" s="102" t="s">
        <v>677</v>
      </c>
      <c r="AY51" s="157" t="s">
        <v>678</v>
      </c>
      <c r="AZ51" s="159"/>
      <c r="BF51" s="103">
        <v>46140</v>
      </c>
      <c r="BG51" s="46"/>
      <c r="BH51" s="46"/>
      <c r="BI51" s="46">
        <f t="shared" si="4"/>
        <v>0</v>
      </c>
      <c r="BJ51" s="46">
        <f t="shared" si="5"/>
        <v>0</v>
      </c>
    </row>
    <row r="52" spans="1:62" ht="120" customHeight="1" x14ac:dyDescent="0.2">
      <c r="A52" s="170" t="s">
        <v>179</v>
      </c>
      <c r="B52" s="132"/>
      <c r="C52" s="150">
        <v>0</v>
      </c>
      <c r="D52" s="150">
        <v>0</v>
      </c>
      <c r="E52" s="133">
        <v>269.85000000000002</v>
      </c>
      <c r="F52" s="134" t="s">
        <v>679</v>
      </c>
      <c r="G52" s="86" t="s">
        <v>206</v>
      </c>
      <c r="H52" s="86" t="s">
        <v>680</v>
      </c>
      <c r="I52" s="89"/>
      <c r="J52" s="90">
        <v>6</v>
      </c>
      <c r="K52" s="86" t="s">
        <v>391</v>
      </c>
      <c r="L52" s="86"/>
      <c r="M52" s="92" t="s">
        <v>144</v>
      </c>
      <c r="N52" s="86" t="s">
        <v>108</v>
      </c>
      <c r="O52" s="163" t="s">
        <v>176</v>
      </c>
      <c r="P52" s="163" t="s">
        <v>283</v>
      </c>
      <c r="Q52" s="91" t="s">
        <v>109</v>
      </c>
      <c r="R52" s="91" t="s">
        <v>205</v>
      </c>
      <c r="S52" s="91" t="s">
        <v>681</v>
      </c>
      <c r="T52" s="92">
        <v>10</v>
      </c>
      <c r="U52" s="93">
        <v>12</v>
      </c>
      <c r="V52" s="94">
        <v>44767</v>
      </c>
      <c r="W52" s="94">
        <v>46135</v>
      </c>
      <c r="X52" s="95">
        <v>9785171504762</v>
      </c>
      <c r="Y52" s="96">
        <v>96</v>
      </c>
      <c r="Z52" s="97">
        <v>0.10199999999999999</v>
      </c>
      <c r="AA52" s="98" t="s">
        <v>145</v>
      </c>
      <c r="AB52" s="98" t="s">
        <v>136</v>
      </c>
      <c r="AC52" s="98" t="s">
        <v>146</v>
      </c>
      <c r="AD52" s="91">
        <v>3</v>
      </c>
      <c r="AE52" s="135" t="s">
        <v>116</v>
      </c>
      <c r="AF52" s="168"/>
      <c r="AG52" s="98" t="s">
        <v>276</v>
      </c>
      <c r="AH52" s="98"/>
      <c r="AI52" s="86" t="s">
        <v>682</v>
      </c>
      <c r="AJ52" s="101"/>
      <c r="AK52" s="91"/>
      <c r="AL52" s="100" t="s">
        <v>683</v>
      </c>
      <c r="AM52" s="86" t="s">
        <v>247</v>
      </c>
      <c r="AN52" s="86" t="s">
        <v>227</v>
      </c>
      <c r="AO52" s="143">
        <f t="shared" si="3"/>
        <v>0</v>
      </c>
      <c r="AP52" s="85" t="s">
        <v>684</v>
      </c>
      <c r="AQ52" s="100" t="s">
        <v>157</v>
      </c>
      <c r="AR52" s="97" t="s">
        <v>125</v>
      </c>
      <c r="AV52" s="99"/>
      <c r="AW52" s="159" t="s">
        <v>685</v>
      </c>
      <c r="AX52" s="102"/>
      <c r="AY52" s="157" t="s">
        <v>686</v>
      </c>
      <c r="AZ52" s="159"/>
      <c r="BF52" s="103">
        <v>46140</v>
      </c>
      <c r="BG52" s="46"/>
      <c r="BH52" s="46"/>
      <c r="BI52" s="46">
        <f t="shared" si="4"/>
        <v>0</v>
      </c>
      <c r="BJ52" s="46">
        <f t="shared" si="5"/>
        <v>0</v>
      </c>
    </row>
    <row r="53" spans="1:62" ht="120" customHeight="1" x14ac:dyDescent="0.2">
      <c r="A53" s="170" t="s">
        <v>179</v>
      </c>
      <c r="B53" s="132"/>
      <c r="C53" s="150">
        <v>0</v>
      </c>
      <c r="D53" s="150">
        <v>0</v>
      </c>
      <c r="E53" s="133">
        <v>157.5</v>
      </c>
      <c r="F53" s="134" t="s">
        <v>687</v>
      </c>
      <c r="G53" s="86" t="s">
        <v>206</v>
      </c>
      <c r="H53" s="86" t="s">
        <v>688</v>
      </c>
      <c r="I53" s="89"/>
      <c r="J53" s="90" t="s">
        <v>194</v>
      </c>
      <c r="K53" s="86" t="s">
        <v>391</v>
      </c>
      <c r="L53" s="86"/>
      <c r="M53" s="92" t="s">
        <v>138</v>
      </c>
      <c r="N53" s="86" t="s">
        <v>108</v>
      </c>
      <c r="O53" s="163" t="s">
        <v>235</v>
      </c>
      <c r="P53" s="163" t="s">
        <v>285</v>
      </c>
      <c r="Q53" s="91" t="s">
        <v>109</v>
      </c>
      <c r="R53" s="91" t="s">
        <v>205</v>
      </c>
      <c r="S53" s="91" t="s">
        <v>689</v>
      </c>
      <c r="T53" s="92">
        <v>10</v>
      </c>
      <c r="U53" s="93">
        <v>40</v>
      </c>
      <c r="V53" s="94">
        <v>46136</v>
      </c>
      <c r="W53" s="94">
        <v>46136</v>
      </c>
      <c r="X53" s="95">
        <v>9785171829865</v>
      </c>
      <c r="Y53" s="96">
        <v>16</v>
      </c>
      <c r="Z53" s="97">
        <v>7.0999999999999994E-2</v>
      </c>
      <c r="AA53" s="98" t="s">
        <v>155</v>
      </c>
      <c r="AB53" s="98" t="s">
        <v>159</v>
      </c>
      <c r="AC53" s="98" t="s">
        <v>156</v>
      </c>
      <c r="AD53" s="91">
        <v>3</v>
      </c>
      <c r="AE53" s="169" t="s">
        <v>195</v>
      </c>
      <c r="AF53" s="168"/>
      <c r="AG53" s="98" t="s">
        <v>310</v>
      </c>
      <c r="AH53" s="98"/>
      <c r="AI53" s="86" t="s">
        <v>690</v>
      </c>
      <c r="AJ53" s="101" t="s">
        <v>162</v>
      </c>
      <c r="AK53" s="91"/>
      <c r="AL53" s="100" t="s">
        <v>691</v>
      </c>
      <c r="AM53" s="86" t="s">
        <v>259</v>
      </c>
      <c r="AN53" s="86" t="s">
        <v>142</v>
      </c>
      <c r="AO53" s="143">
        <f t="shared" si="3"/>
        <v>0</v>
      </c>
      <c r="AP53" s="85" t="s">
        <v>692</v>
      </c>
      <c r="AQ53" s="100" t="s">
        <v>143</v>
      </c>
      <c r="AR53" s="97" t="s">
        <v>125</v>
      </c>
      <c r="AV53" s="99"/>
      <c r="AW53" s="159" t="s">
        <v>693</v>
      </c>
      <c r="AX53" s="102"/>
      <c r="AY53" s="157" t="s">
        <v>694</v>
      </c>
      <c r="AZ53" s="159"/>
      <c r="BF53" s="103">
        <v>46140</v>
      </c>
      <c r="BG53" s="46"/>
      <c r="BH53" s="46"/>
      <c r="BI53" s="46">
        <f t="shared" si="4"/>
        <v>0</v>
      </c>
      <c r="BJ53" s="46">
        <f t="shared" si="5"/>
        <v>0</v>
      </c>
    </row>
    <row r="54" spans="1:62" ht="120" customHeight="1" x14ac:dyDescent="0.2">
      <c r="A54" s="170" t="s">
        <v>179</v>
      </c>
      <c r="B54" s="132"/>
      <c r="C54" s="150">
        <v>0</v>
      </c>
      <c r="D54" s="150">
        <v>0</v>
      </c>
      <c r="E54" s="133">
        <v>157.5</v>
      </c>
      <c r="F54" s="134" t="s">
        <v>695</v>
      </c>
      <c r="G54" s="86" t="s">
        <v>206</v>
      </c>
      <c r="H54" s="86" t="s">
        <v>688</v>
      </c>
      <c r="I54" s="89"/>
      <c r="J54" s="90" t="s">
        <v>194</v>
      </c>
      <c r="K54" s="86" t="s">
        <v>391</v>
      </c>
      <c r="L54" s="86"/>
      <c r="M54" s="92" t="s">
        <v>138</v>
      </c>
      <c r="N54" s="86" t="s">
        <v>108</v>
      </c>
      <c r="O54" s="163" t="s">
        <v>235</v>
      </c>
      <c r="P54" s="163" t="s">
        <v>285</v>
      </c>
      <c r="Q54" s="91" t="s">
        <v>109</v>
      </c>
      <c r="R54" s="91" t="s">
        <v>205</v>
      </c>
      <c r="S54" s="91" t="s">
        <v>696</v>
      </c>
      <c r="T54" s="92">
        <v>10</v>
      </c>
      <c r="U54" s="93">
        <v>40</v>
      </c>
      <c r="V54" s="94">
        <v>46136</v>
      </c>
      <c r="W54" s="94">
        <v>46136</v>
      </c>
      <c r="X54" s="95">
        <v>9785171829858</v>
      </c>
      <c r="Y54" s="96">
        <v>16</v>
      </c>
      <c r="Z54" s="97">
        <v>6.7000000000000004E-2</v>
      </c>
      <c r="AA54" s="98" t="s">
        <v>155</v>
      </c>
      <c r="AB54" s="98" t="s">
        <v>159</v>
      </c>
      <c r="AC54" s="98" t="s">
        <v>156</v>
      </c>
      <c r="AD54" s="91">
        <v>3</v>
      </c>
      <c r="AE54" s="169" t="s">
        <v>195</v>
      </c>
      <c r="AF54" s="168"/>
      <c r="AG54" s="98" t="s">
        <v>310</v>
      </c>
      <c r="AH54" s="98"/>
      <c r="AI54" s="86" t="s">
        <v>690</v>
      </c>
      <c r="AJ54" s="101" t="s">
        <v>162</v>
      </c>
      <c r="AK54" s="91"/>
      <c r="AL54" s="100" t="s">
        <v>697</v>
      </c>
      <c r="AM54" s="86" t="s">
        <v>259</v>
      </c>
      <c r="AN54" s="86" t="s">
        <v>142</v>
      </c>
      <c r="AO54" s="143">
        <f t="shared" si="3"/>
        <v>0</v>
      </c>
      <c r="AP54" s="85" t="s">
        <v>698</v>
      </c>
      <c r="AQ54" s="100" t="s">
        <v>143</v>
      </c>
      <c r="AR54" s="97" t="s">
        <v>125</v>
      </c>
      <c r="AV54" s="99"/>
      <c r="AW54" s="159" t="s">
        <v>699</v>
      </c>
      <c r="AX54" s="102"/>
      <c r="AY54" s="157" t="s">
        <v>694</v>
      </c>
      <c r="AZ54" s="159"/>
      <c r="BF54" s="103">
        <v>46140</v>
      </c>
      <c r="BG54" s="46"/>
      <c r="BH54" s="46"/>
      <c r="BI54" s="46">
        <f t="shared" si="4"/>
        <v>0</v>
      </c>
      <c r="BJ54" s="46">
        <f t="shared" si="5"/>
        <v>0</v>
      </c>
    </row>
    <row r="55" spans="1:62" ht="120" customHeight="1" x14ac:dyDescent="0.2">
      <c r="A55" s="170" t="s">
        <v>179</v>
      </c>
      <c r="B55" s="132"/>
      <c r="C55" s="150">
        <v>0</v>
      </c>
      <c r="D55" s="150">
        <v>0</v>
      </c>
      <c r="E55" s="133">
        <v>875.7</v>
      </c>
      <c r="F55" s="134" t="s">
        <v>700</v>
      </c>
      <c r="G55" s="86" t="s">
        <v>701</v>
      </c>
      <c r="H55" s="86" t="s">
        <v>702</v>
      </c>
      <c r="I55" s="89"/>
      <c r="J55" s="90" t="s">
        <v>194</v>
      </c>
      <c r="K55" s="86" t="s">
        <v>391</v>
      </c>
      <c r="L55" s="86"/>
      <c r="M55" s="92" t="s">
        <v>133</v>
      </c>
      <c r="N55" s="86" t="s">
        <v>108</v>
      </c>
      <c r="O55" s="163" t="s">
        <v>172</v>
      </c>
      <c r="P55" s="163" t="s">
        <v>188</v>
      </c>
      <c r="Q55" s="91" t="s">
        <v>109</v>
      </c>
      <c r="R55" s="91" t="s">
        <v>205</v>
      </c>
      <c r="S55" s="91" t="s">
        <v>703</v>
      </c>
      <c r="T55" s="92">
        <v>10</v>
      </c>
      <c r="U55" s="93">
        <v>6</v>
      </c>
      <c r="V55" s="94">
        <v>46133</v>
      </c>
      <c r="W55" s="94">
        <v>46133</v>
      </c>
      <c r="X55" s="95">
        <v>9785171747312</v>
      </c>
      <c r="Y55" s="96">
        <v>336</v>
      </c>
      <c r="Z55" s="97">
        <v>0.625</v>
      </c>
      <c r="AA55" s="98" t="s">
        <v>134</v>
      </c>
      <c r="AB55" s="98" t="s">
        <v>159</v>
      </c>
      <c r="AC55" s="98" t="s">
        <v>135</v>
      </c>
      <c r="AD55" s="91" t="s">
        <v>110</v>
      </c>
      <c r="AE55" s="169" t="s">
        <v>195</v>
      </c>
      <c r="AF55" s="168"/>
      <c r="AG55" s="98" t="s">
        <v>362</v>
      </c>
      <c r="AH55" s="98"/>
      <c r="AI55" s="86" t="s">
        <v>704</v>
      </c>
      <c r="AJ55" s="101"/>
      <c r="AK55" s="91"/>
      <c r="AL55" s="100" t="s">
        <v>705</v>
      </c>
      <c r="AM55" s="86" t="s">
        <v>325</v>
      </c>
      <c r="AN55" s="86" t="s">
        <v>227</v>
      </c>
      <c r="AO55" s="143">
        <f t="shared" si="3"/>
        <v>0</v>
      </c>
      <c r="AP55" s="85" t="s">
        <v>706</v>
      </c>
      <c r="AQ55" s="100" t="s">
        <v>111</v>
      </c>
      <c r="AR55" s="97" t="s">
        <v>125</v>
      </c>
      <c r="AV55" s="99"/>
      <c r="AW55" s="159" t="s">
        <v>707</v>
      </c>
      <c r="AX55" s="102"/>
      <c r="AY55" s="157" t="s">
        <v>708</v>
      </c>
      <c r="AZ55" s="159"/>
      <c r="BF55" s="103">
        <v>46140</v>
      </c>
      <c r="BG55" s="46"/>
      <c r="BH55" s="46"/>
      <c r="BI55" s="46">
        <f t="shared" si="4"/>
        <v>0</v>
      </c>
      <c r="BJ55" s="46">
        <f t="shared" si="5"/>
        <v>0</v>
      </c>
    </row>
    <row r="56" spans="1:62" ht="120" customHeight="1" x14ac:dyDescent="0.2">
      <c r="A56" s="170" t="s">
        <v>179</v>
      </c>
      <c r="B56" s="132"/>
      <c r="C56" s="150">
        <v>0</v>
      </c>
      <c r="D56" s="150">
        <v>0</v>
      </c>
      <c r="E56" s="133">
        <v>781.2</v>
      </c>
      <c r="F56" s="134" t="s">
        <v>709</v>
      </c>
      <c r="G56" s="86" t="s">
        <v>384</v>
      </c>
      <c r="H56" s="86" t="s">
        <v>710</v>
      </c>
      <c r="I56" s="89"/>
      <c r="J56" s="90">
        <v>5</v>
      </c>
      <c r="K56" s="86" t="s">
        <v>391</v>
      </c>
      <c r="L56" s="86"/>
      <c r="M56" s="92" t="s">
        <v>151</v>
      </c>
      <c r="N56" s="86" t="s">
        <v>108</v>
      </c>
      <c r="O56" s="163" t="s">
        <v>202</v>
      </c>
      <c r="P56" s="163" t="s">
        <v>202</v>
      </c>
      <c r="Q56" s="91" t="s">
        <v>109</v>
      </c>
      <c r="R56" s="91" t="s">
        <v>205</v>
      </c>
      <c r="S56" s="91" t="s">
        <v>711</v>
      </c>
      <c r="T56" s="92">
        <v>10</v>
      </c>
      <c r="U56" s="93">
        <v>10</v>
      </c>
      <c r="V56" s="94">
        <v>42682</v>
      </c>
      <c r="W56" s="94">
        <v>46136</v>
      </c>
      <c r="X56" s="95">
        <v>9785171002947</v>
      </c>
      <c r="Y56" s="96">
        <v>352</v>
      </c>
      <c r="Z56" s="97">
        <v>0.30199999999999999</v>
      </c>
      <c r="AA56" s="98" t="s">
        <v>145</v>
      </c>
      <c r="AB56" s="98" t="s">
        <v>173</v>
      </c>
      <c r="AC56" s="98" t="s">
        <v>146</v>
      </c>
      <c r="AD56" s="91" t="s">
        <v>110</v>
      </c>
      <c r="AE56" s="135" t="s">
        <v>116</v>
      </c>
      <c r="AF56" s="168"/>
      <c r="AG56" s="98" t="s">
        <v>232</v>
      </c>
      <c r="AH56" s="98"/>
      <c r="AI56" s="86" t="s">
        <v>712</v>
      </c>
      <c r="AJ56" s="101"/>
      <c r="AK56" s="91"/>
      <c r="AL56" s="100" t="s">
        <v>713</v>
      </c>
      <c r="AM56" s="86" t="s">
        <v>250</v>
      </c>
      <c r="AN56" s="86" t="s">
        <v>153</v>
      </c>
      <c r="AO56" s="143">
        <f t="shared" si="3"/>
        <v>0</v>
      </c>
      <c r="AP56" s="85" t="s">
        <v>714</v>
      </c>
      <c r="AQ56" s="100" t="s">
        <v>111</v>
      </c>
      <c r="AR56" s="97" t="s">
        <v>125</v>
      </c>
      <c r="AV56" s="99"/>
      <c r="AW56" s="159" t="s">
        <v>715</v>
      </c>
      <c r="AX56" s="102" t="s">
        <v>716</v>
      </c>
      <c r="AY56" s="157" t="s">
        <v>717</v>
      </c>
      <c r="AZ56" s="159"/>
      <c r="BF56" s="103">
        <v>46140</v>
      </c>
      <c r="BG56" s="46"/>
      <c r="BH56" s="46"/>
      <c r="BI56" s="46">
        <f t="shared" si="4"/>
        <v>0</v>
      </c>
      <c r="BJ56" s="46">
        <f t="shared" si="5"/>
        <v>0</v>
      </c>
    </row>
    <row r="57" spans="1:62" ht="120" customHeight="1" x14ac:dyDescent="0.2">
      <c r="A57" s="170" t="s">
        <v>179</v>
      </c>
      <c r="B57" s="132"/>
      <c r="C57" s="150">
        <v>0</v>
      </c>
      <c r="D57" s="150">
        <v>0</v>
      </c>
      <c r="E57" s="133">
        <v>781.2</v>
      </c>
      <c r="F57" s="134" t="s">
        <v>718</v>
      </c>
      <c r="G57" s="86" t="s">
        <v>295</v>
      </c>
      <c r="H57" s="86" t="s">
        <v>363</v>
      </c>
      <c r="I57" s="89"/>
      <c r="J57" s="90">
        <v>3</v>
      </c>
      <c r="K57" s="86" t="s">
        <v>391</v>
      </c>
      <c r="L57" s="86"/>
      <c r="M57" s="92" t="s">
        <v>138</v>
      </c>
      <c r="N57" s="86" t="s">
        <v>108</v>
      </c>
      <c r="O57" s="163" t="s">
        <v>292</v>
      </c>
      <c r="P57" s="163" t="s">
        <v>293</v>
      </c>
      <c r="Q57" s="91" t="s">
        <v>109</v>
      </c>
      <c r="R57" s="91" t="s">
        <v>205</v>
      </c>
      <c r="S57" s="91" t="s">
        <v>719</v>
      </c>
      <c r="T57" s="92">
        <v>10</v>
      </c>
      <c r="U57" s="93">
        <v>14</v>
      </c>
      <c r="V57" s="94">
        <v>43934</v>
      </c>
      <c r="W57" s="94">
        <v>46125</v>
      </c>
      <c r="X57" s="95">
        <v>9785171223458</v>
      </c>
      <c r="Y57" s="96">
        <v>128</v>
      </c>
      <c r="Z57" s="97">
        <v>0.42899999999999999</v>
      </c>
      <c r="AA57" s="98" t="s">
        <v>174</v>
      </c>
      <c r="AB57" s="98" t="s">
        <v>218</v>
      </c>
      <c r="AC57" s="98" t="s">
        <v>175</v>
      </c>
      <c r="AD57" s="91" t="s">
        <v>110</v>
      </c>
      <c r="AE57" s="135" t="s">
        <v>116</v>
      </c>
      <c r="AF57" s="168"/>
      <c r="AG57" s="98" t="s">
        <v>307</v>
      </c>
      <c r="AH57" s="98"/>
      <c r="AI57" s="86" t="s">
        <v>364</v>
      </c>
      <c r="AJ57" s="101" t="s">
        <v>167</v>
      </c>
      <c r="AK57" s="91"/>
      <c r="AL57" s="100" t="s">
        <v>720</v>
      </c>
      <c r="AM57" s="86" t="s">
        <v>150</v>
      </c>
      <c r="AN57" s="86" t="s">
        <v>142</v>
      </c>
      <c r="AO57" s="143">
        <f t="shared" si="3"/>
        <v>0</v>
      </c>
      <c r="AP57" s="85" t="s">
        <v>721</v>
      </c>
      <c r="AQ57" s="100" t="s">
        <v>143</v>
      </c>
      <c r="AR57" s="97" t="s">
        <v>125</v>
      </c>
      <c r="AV57" s="99"/>
      <c r="AW57" s="159" t="s">
        <v>722</v>
      </c>
      <c r="AX57" s="102"/>
      <c r="AY57" s="157" t="s">
        <v>723</v>
      </c>
      <c r="AZ57" s="159"/>
      <c r="BF57" s="103">
        <v>46140</v>
      </c>
      <c r="BG57" s="46"/>
      <c r="BH57" s="46"/>
      <c r="BI57" s="46">
        <f t="shared" si="4"/>
        <v>0</v>
      </c>
      <c r="BJ57" s="46">
        <f t="shared" si="5"/>
        <v>0</v>
      </c>
    </row>
    <row r="58" spans="1:62" ht="120" customHeight="1" x14ac:dyDescent="0.2">
      <c r="A58" s="170" t="s">
        <v>179</v>
      </c>
      <c r="B58" s="132"/>
      <c r="C58" s="150">
        <v>0</v>
      </c>
      <c r="D58" s="150">
        <v>0</v>
      </c>
      <c r="E58" s="133">
        <v>875.7</v>
      </c>
      <c r="F58" s="134" t="s">
        <v>724</v>
      </c>
      <c r="G58" s="86" t="s">
        <v>725</v>
      </c>
      <c r="H58" s="86" t="s">
        <v>344</v>
      </c>
      <c r="I58" s="89"/>
      <c r="J58" s="90" t="s">
        <v>194</v>
      </c>
      <c r="K58" s="86" t="s">
        <v>391</v>
      </c>
      <c r="L58" s="86"/>
      <c r="M58" s="92" t="s">
        <v>138</v>
      </c>
      <c r="N58" s="86" t="s">
        <v>108</v>
      </c>
      <c r="O58" s="163" t="s">
        <v>165</v>
      </c>
      <c r="P58" s="163" t="s">
        <v>333</v>
      </c>
      <c r="Q58" s="91" t="s">
        <v>109</v>
      </c>
      <c r="R58" s="91" t="s">
        <v>205</v>
      </c>
      <c r="S58" s="91" t="s">
        <v>726</v>
      </c>
      <c r="T58" s="92">
        <v>10</v>
      </c>
      <c r="U58" s="93">
        <v>10</v>
      </c>
      <c r="V58" s="94">
        <v>46136</v>
      </c>
      <c r="W58" s="94">
        <v>46136</v>
      </c>
      <c r="X58" s="95">
        <v>9785171848927</v>
      </c>
      <c r="Y58" s="96">
        <v>96</v>
      </c>
      <c r="Z58" s="97">
        <v>0.57399999999999995</v>
      </c>
      <c r="AA58" s="98" t="s">
        <v>155</v>
      </c>
      <c r="AB58" s="98" t="s">
        <v>200</v>
      </c>
      <c r="AC58" s="98" t="s">
        <v>156</v>
      </c>
      <c r="AD58" s="91" t="s">
        <v>110</v>
      </c>
      <c r="AE58" s="169" t="s">
        <v>195</v>
      </c>
      <c r="AF58" s="168"/>
      <c r="AG58" s="98" t="s">
        <v>348</v>
      </c>
      <c r="AH58" s="98"/>
      <c r="AI58" s="86" t="s">
        <v>345</v>
      </c>
      <c r="AJ58" s="101" t="s">
        <v>149</v>
      </c>
      <c r="AK58" s="91" t="s">
        <v>727</v>
      </c>
      <c r="AL58" s="100" t="s">
        <v>728</v>
      </c>
      <c r="AM58" s="86" t="s">
        <v>150</v>
      </c>
      <c r="AN58" s="86" t="s">
        <v>142</v>
      </c>
      <c r="AO58" s="143">
        <f t="shared" si="3"/>
        <v>0</v>
      </c>
      <c r="AP58" s="85" t="s">
        <v>729</v>
      </c>
      <c r="AQ58" s="100" t="s">
        <v>147</v>
      </c>
      <c r="AR58" s="97" t="s">
        <v>125</v>
      </c>
      <c r="AV58" s="99"/>
      <c r="AW58" s="159" t="s">
        <v>730</v>
      </c>
      <c r="AX58" s="102" t="s">
        <v>731</v>
      </c>
      <c r="AY58" s="157" t="s">
        <v>732</v>
      </c>
      <c r="AZ58" s="159"/>
      <c r="BF58" s="103">
        <v>46140</v>
      </c>
      <c r="BG58" s="46"/>
      <c r="BH58" s="46"/>
      <c r="BI58" s="46">
        <f t="shared" si="4"/>
        <v>0</v>
      </c>
      <c r="BJ58" s="46">
        <f t="shared" si="5"/>
        <v>0</v>
      </c>
    </row>
    <row r="59" spans="1:62" ht="120" customHeight="1" x14ac:dyDescent="0.2">
      <c r="A59" s="170" t="s">
        <v>179</v>
      </c>
      <c r="B59" s="132"/>
      <c r="C59" s="150">
        <v>0</v>
      </c>
      <c r="D59" s="150">
        <v>0</v>
      </c>
      <c r="E59" s="133">
        <v>648.9</v>
      </c>
      <c r="F59" s="134" t="s">
        <v>346</v>
      </c>
      <c r="G59" s="86" t="s">
        <v>289</v>
      </c>
      <c r="H59" s="86" t="s">
        <v>733</v>
      </c>
      <c r="I59" s="89"/>
      <c r="J59" s="90">
        <v>2</v>
      </c>
      <c r="K59" s="86" t="s">
        <v>391</v>
      </c>
      <c r="L59" s="86"/>
      <c r="M59" s="92" t="s">
        <v>151</v>
      </c>
      <c r="N59" s="86" t="s">
        <v>108</v>
      </c>
      <c r="O59" s="163" t="s">
        <v>181</v>
      </c>
      <c r="P59" s="163" t="s">
        <v>181</v>
      </c>
      <c r="Q59" s="91" t="s">
        <v>109</v>
      </c>
      <c r="R59" s="91" t="s">
        <v>205</v>
      </c>
      <c r="S59" s="91" t="s">
        <v>734</v>
      </c>
      <c r="T59" s="92">
        <v>10</v>
      </c>
      <c r="U59" s="93">
        <v>6</v>
      </c>
      <c r="V59" s="94">
        <v>42248</v>
      </c>
      <c r="W59" s="94">
        <v>46136</v>
      </c>
      <c r="X59" s="95">
        <v>9785170933143</v>
      </c>
      <c r="Y59" s="96">
        <v>384</v>
      </c>
      <c r="Z59" s="97">
        <v>0.37</v>
      </c>
      <c r="AA59" s="98" t="s">
        <v>145</v>
      </c>
      <c r="AB59" s="98" t="s">
        <v>173</v>
      </c>
      <c r="AC59" s="98" t="s">
        <v>146</v>
      </c>
      <c r="AD59" s="91" t="s">
        <v>110</v>
      </c>
      <c r="AE59" s="135" t="s">
        <v>116</v>
      </c>
      <c r="AF59" s="168"/>
      <c r="AG59" s="98" t="s">
        <v>243</v>
      </c>
      <c r="AH59" s="98"/>
      <c r="AI59" s="86" t="s">
        <v>733</v>
      </c>
      <c r="AJ59" s="101"/>
      <c r="AK59" s="91"/>
      <c r="AL59" s="100" t="s">
        <v>735</v>
      </c>
      <c r="AM59" s="86" t="s">
        <v>250</v>
      </c>
      <c r="AN59" s="86" t="s">
        <v>153</v>
      </c>
      <c r="AO59" s="143">
        <f t="shared" si="3"/>
        <v>0</v>
      </c>
      <c r="AP59" s="85" t="s">
        <v>736</v>
      </c>
      <c r="AQ59" s="100" t="s">
        <v>154</v>
      </c>
      <c r="AR59" s="97" t="s">
        <v>125</v>
      </c>
      <c r="AV59" s="99"/>
      <c r="AW59" s="159" t="s">
        <v>737</v>
      </c>
      <c r="AX59" s="102" t="s">
        <v>347</v>
      </c>
      <c r="AY59" s="157" t="s">
        <v>738</v>
      </c>
      <c r="AZ59" s="159"/>
      <c r="BF59" s="103">
        <v>46140</v>
      </c>
      <c r="BG59" s="46"/>
      <c r="BH59" s="46"/>
      <c r="BI59" s="46">
        <f t="shared" si="4"/>
        <v>0</v>
      </c>
      <c r="BJ59" s="46">
        <f t="shared" si="5"/>
        <v>0</v>
      </c>
    </row>
    <row r="60" spans="1:62" ht="120" customHeight="1" x14ac:dyDescent="0.2">
      <c r="A60" s="170" t="s">
        <v>179</v>
      </c>
      <c r="B60" s="132"/>
      <c r="C60" s="150">
        <v>0</v>
      </c>
      <c r="D60" s="150">
        <v>0</v>
      </c>
      <c r="E60" s="133">
        <v>497.70000000000005</v>
      </c>
      <c r="F60" s="134" t="s">
        <v>739</v>
      </c>
      <c r="G60" s="86" t="s">
        <v>740</v>
      </c>
      <c r="H60" s="86" t="s">
        <v>741</v>
      </c>
      <c r="I60" s="89"/>
      <c r="J60" s="90">
        <v>5</v>
      </c>
      <c r="K60" s="86" t="s">
        <v>391</v>
      </c>
      <c r="L60" s="86"/>
      <c r="M60" s="92" t="s">
        <v>151</v>
      </c>
      <c r="N60" s="86" t="s">
        <v>108</v>
      </c>
      <c r="O60" s="163" t="s">
        <v>185</v>
      </c>
      <c r="P60" s="163" t="s">
        <v>185</v>
      </c>
      <c r="Q60" s="91" t="s">
        <v>109</v>
      </c>
      <c r="R60" s="91" t="s">
        <v>205</v>
      </c>
      <c r="S60" s="91" t="s">
        <v>742</v>
      </c>
      <c r="T60" s="92">
        <v>10</v>
      </c>
      <c r="U60" s="93">
        <v>12</v>
      </c>
      <c r="V60" s="94">
        <v>41964</v>
      </c>
      <c r="W60" s="94">
        <v>46135</v>
      </c>
      <c r="X60" s="95">
        <v>9785170870882</v>
      </c>
      <c r="Y60" s="96">
        <v>320</v>
      </c>
      <c r="Z60" s="97">
        <v>0.26</v>
      </c>
      <c r="AA60" s="98" t="s">
        <v>145</v>
      </c>
      <c r="AB60" s="98" t="s">
        <v>173</v>
      </c>
      <c r="AC60" s="98" t="s">
        <v>146</v>
      </c>
      <c r="AD60" s="91" t="s">
        <v>110</v>
      </c>
      <c r="AE60" s="135" t="s">
        <v>116</v>
      </c>
      <c r="AF60" s="168"/>
      <c r="AG60" s="98" t="s">
        <v>288</v>
      </c>
      <c r="AH60" s="98"/>
      <c r="AI60" s="86" t="s">
        <v>741</v>
      </c>
      <c r="AJ60" s="101"/>
      <c r="AK60" s="91"/>
      <c r="AL60" s="100" t="s">
        <v>743</v>
      </c>
      <c r="AM60" s="86" t="s">
        <v>287</v>
      </c>
      <c r="AN60" s="86" t="s">
        <v>227</v>
      </c>
      <c r="AO60" s="143">
        <f t="shared" si="3"/>
        <v>0</v>
      </c>
      <c r="AP60" s="85" t="s">
        <v>744</v>
      </c>
      <c r="AQ60" s="100" t="s">
        <v>157</v>
      </c>
      <c r="AR60" s="97" t="s">
        <v>125</v>
      </c>
      <c r="AV60" s="99"/>
      <c r="AW60" s="159" t="s">
        <v>745</v>
      </c>
      <c r="AX60" s="102" t="s">
        <v>746</v>
      </c>
      <c r="AY60" s="157" t="s">
        <v>747</v>
      </c>
      <c r="AZ60" s="159"/>
      <c r="BF60" s="103">
        <v>46140</v>
      </c>
      <c r="BG60" s="46"/>
      <c r="BH60" s="46"/>
      <c r="BI60" s="46">
        <f t="shared" si="4"/>
        <v>0</v>
      </c>
      <c r="BJ60" s="46">
        <f t="shared" si="5"/>
        <v>0</v>
      </c>
    </row>
    <row r="61" spans="1:62" ht="120" customHeight="1" x14ac:dyDescent="0.2">
      <c r="A61" s="170" t="s">
        <v>179</v>
      </c>
      <c r="B61" s="132"/>
      <c r="C61" s="150">
        <v>0</v>
      </c>
      <c r="D61" s="150">
        <v>0</v>
      </c>
      <c r="E61" s="133">
        <v>737.1</v>
      </c>
      <c r="F61" s="134" t="s">
        <v>748</v>
      </c>
      <c r="G61" s="86" t="s">
        <v>749</v>
      </c>
      <c r="H61" s="86" t="s">
        <v>750</v>
      </c>
      <c r="I61" s="89"/>
      <c r="J61" s="90">
        <v>2</v>
      </c>
      <c r="K61" s="86" t="s">
        <v>391</v>
      </c>
      <c r="L61" s="86"/>
      <c r="M61" s="92" t="s">
        <v>133</v>
      </c>
      <c r="N61" s="86" t="s">
        <v>108</v>
      </c>
      <c r="O61" s="163" t="s">
        <v>751</v>
      </c>
      <c r="P61" s="163" t="s">
        <v>752</v>
      </c>
      <c r="Q61" s="91" t="s">
        <v>109</v>
      </c>
      <c r="R61" s="91" t="s">
        <v>205</v>
      </c>
      <c r="S61" s="91" t="s">
        <v>753</v>
      </c>
      <c r="T61" s="92">
        <v>10</v>
      </c>
      <c r="U61" s="93">
        <v>14</v>
      </c>
      <c r="V61" s="94">
        <v>44286</v>
      </c>
      <c r="W61" s="94">
        <v>46134</v>
      </c>
      <c r="X61" s="95">
        <v>9785171359195</v>
      </c>
      <c r="Y61" s="96">
        <v>352</v>
      </c>
      <c r="Z61" s="97">
        <v>0.36499999999999999</v>
      </c>
      <c r="AA61" s="98" t="s">
        <v>145</v>
      </c>
      <c r="AB61" s="98" t="s">
        <v>164</v>
      </c>
      <c r="AC61" s="98" t="s">
        <v>146</v>
      </c>
      <c r="AD61" s="91" t="s">
        <v>110</v>
      </c>
      <c r="AE61" s="135" t="s">
        <v>116</v>
      </c>
      <c r="AF61" s="168"/>
      <c r="AG61" s="98" t="s">
        <v>754</v>
      </c>
      <c r="AH61" s="98"/>
      <c r="AI61" s="86" t="s">
        <v>755</v>
      </c>
      <c r="AJ61" s="101"/>
      <c r="AK61" s="91"/>
      <c r="AL61" s="100" t="s">
        <v>756</v>
      </c>
      <c r="AM61" s="86" t="s">
        <v>229</v>
      </c>
      <c r="AN61" s="86" t="s">
        <v>227</v>
      </c>
      <c r="AO61" s="143">
        <f t="shared" si="3"/>
        <v>0</v>
      </c>
      <c r="AP61" s="85" t="s">
        <v>757</v>
      </c>
      <c r="AQ61" s="100" t="s">
        <v>157</v>
      </c>
      <c r="AR61" s="97" t="s">
        <v>125</v>
      </c>
      <c r="AV61" s="99"/>
      <c r="AW61" s="159" t="s">
        <v>758</v>
      </c>
      <c r="AX61" s="102" t="s">
        <v>759</v>
      </c>
      <c r="AY61" s="157" t="s">
        <v>760</v>
      </c>
      <c r="AZ61" s="159"/>
      <c r="BF61" s="103">
        <v>46140</v>
      </c>
      <c r="BG61" s="46"/>
      <c r="BH61" s="46"/>
      <c r="BI61" s="46">
        <f t="shared" si="4"/>
        <v>0</v>
      </c>
      <c r="BJ61" s="46">
        <f t="shared" si="5"/>
        <v>0</v>
      </c>
    </row>
    <row r="62" spans="1:62" ht="120" customHeight="1" x14ac:dyDescent="0.2">
      <c r="A62" s="170" t="s">
        <v>179</v>
      </c>
      <c r="B62" s="132"/>
      <c r="C62" s="150">
        <v>0</v>
      </c>
      <c r="D62" s="150">
        <v>0</v>
      </c>
      <c r="E62" s="133">
        <v>516.6</v>
      </c>
      <c r="F62" s="134" t="s">
        <v>761</v>
      </c>
      <c r="G62" s="86" t="s">
        <v>234</v>
      </c>
      <c r="H62" s="86" t="s">
        <v>762</v>
      </c>
      <c r="I62" s="89"/>
      <c r="J62" s="90" t="s">
        <v>194</v>
      </c>
      <c r="K62" s="86" t="s">
        <v>391</v>
      </c>
      <c r="L62" s="86"/>
      <c r="M62" s="92" t="s">
        <v>138</v>
      </c>
      <c r="N62" s="86" t="s">
        <v>108</v>
      </c>
      <c r="O62" s="163" t="s">
        <v>213</v>
      </c>
      <c r="P62" s="163" t="s">
        <v>214</v>
      </c>
      <c r="Q62" s="91" t="s">
        <v>109</v>
      </c>
      <c r="R62" s="91" t="s">
        <v>205</v>
      </c>
      <c r="S62" s="91" t="s">
        <v>763</v>
      </c>
      <c r="T62" s="92">
        <v>10</v>
      </c>
      <c r="U62" s="93">
        <v>10</v>
      </c>
      <c r="V62" s="94">
        <v>46133</v>
      </c>
      <c r="W62" s="94">
        <v>46133</v>
      </c>
      <c r="X62" s="95">
        <v>9785171822484</v>
      </c>
      <c r="Y62" s="96">
        <v>144</v>
      </c>
      <c r="Z62" s="97">
        <v>0.32100000000000001</v>
      </c>
      <c r="AA62" s="98" t="s">
        <v>174</v>
      </c>
      <c r="AB62" s="98" t="s">
        <v>218</v>
      </c>
      <c r="AC62" s="98" t="s">
        <v>175</v>
      </c>
      <c r="AD62" s="91" t="s">
        <v>326</v>
      </c>
      <c r="AE62" s="169" t="s">
        <v>195</v>
      </c>
      <c r="AF62" s="168"/>
      <c r="AG62" s="98" t="s">
        <v>279</v>
      </c>
      <c r="AH62" s="98"/>
      <c r="AI62" s="86" t="s">
        <v>764</v>
      </c>
      <c r="AJ62" s="101" t="s">
        <v>365</v>
      </c>
      <c r="AK62" s="91"/>
      <c r="AL62" s="100" t="s">
        <v>765</v>
      </c>
      <c r="AM62" s="86" t="s">
        <v>183</v>
      </c>
      <c r="AN62" s="86" t="s">
        <v>142</v>
      </c>
      <c r="AO62" s="143">
        <f t="shared" si="3"/>
        <v>0</v>
      </c>
      <c r="AP62" s="85" t="s">
        <v>766</v>
      </c>
      <c r="AQ62" s="100" t="s">
        <v>143</v>
      </c>
      <c r="AR62" s="97" t="s">
        <v>125</v>
      </c>
      <c r="AV62" s="99"/>
      <c r="AW62" s="159" t="s">
        <v>767</v>
      </c>
      <c r="AX62" s="102" t="s">
        <v>768</v>
      </c>
      <c r="AY62" s="157" t="s">
        <v>769</v>
      </c>
      <c r="AZ62" s="159"/>
      <c r="BF62" s="103">
        <v>46140</v>
      </c>
      <c r="BG62" s="46"/>
      <c r="BH62" s="46"/>
      <c r="BI62" s="46">
        <f t="shared" si="4"/>
        <v>0</v>
      </c>
      <c r="BJ62" s="46">
        <f t="shared" si="5"/>
        <v>0</v>
      </c>
    </row>
    <row r="63" spans="1:62" ht="120" customHeight="1" x14ac:dyDescent="0.2">
      <c r="A63" s="170" t="s">
        <v>179</v>
      </c>
      <c r="B63" s="132"/>
      <c r="C63" s="150">
        <v>0</v>
      </c>
      <c r="D63" s="150">
        <v>0</v>
      </c>
      <c r="E63" s="133">
        <v>138.6</v>
      </c>
      <c r="F63" s="134" t="s">
        <v>770</v>
      </c>
      <c r="G63" s="86" t="s">
        <v>206</v>
      </c>
      <c r="H63" s="86" t="s">
        <v>771</v>
      </c>
      <c r="I63" s="89"/>
      <c r="J63" s="90" t="s">
        <v>194</v>
      </c>
      <c r="K63" s="86" t="s">
        <v>391</v>
      </c>
      <c r="L63" s="86"/>
      <c r="M63" s="92" t="s">
        <v>211</v>
      </c>
      <c r="N63" s="86" t="s">
        <v>108</v>
      </c>
      <c r="O63" s="163" t="s">
        <v>212</v>
      </c>
      <c r="P63" s="163" t="s">
        <v>274</v>
      </c>
      <c r="Q63" s="91" t="s">
        <v>109</v>
      </c>
      <c r="R63" s="91" t="s">
        <v>205</v>
      </c>
      <c r="S63" s="91" t="s">
        <v>772</v>
      </c>
      <c r="T63" s="92">
        <v>10</v>
      </c>
      <c r="U63" s="93">
        <v>40</v>
      </c>
      <c r="V63" s="94">
        <v>46136</v>
      </c>
      <c r="W63" s="94">
        <v>46136</v>
      </c>
      <c r="X63" s="95">
        <v>9785171851255</v>
      </c>
      <c r="Y63" s="96">
        <v>16</v>
      </c>
      <c r="Z63" s="97">
        <v>5.3999999999999999E-2</v>
      </c>
      <c r="AA63" s="98" t="s">
        <v>155</v>
      </c>
      <c r="AB63" s="98" t="s">
        <v>221</v>
      </c>
      <c r="AC63" s="98" t="s">
        <v>156</v>
      </c>
      <c r="AD63" s="91">
        <v>3</v>
      </c>
      <c r="AE63" s="169" t="s">
        <v>195</v>
      </c>
      <c r="AF63" s="168"/>
      <c r="AG63" s="98" t="s">
        <v>773</v>
      </c>
      <c r="AH63" s="98"/>
      <c r="AI63" s="86" t="s">
        <v>774</v>
      </c>
      <c r="AJ63" s="101"/>
      <c r="AK63" s="91"/>
      <c r="AL63" s="100" t="s">
        <v>775</v>
      </c>
      <c r="AM63" s="86" t="s">
        <v>246</v>
      </c>
      <c r="AN63" s="86" t="s">
        <v>227</v>
      </c>
      <c r="AO63" s="143">
        <f t="shared" si="3"/>
        <v>0</v>
      </c>
      <c r="AP63" s="85" t="s">
        <v>776</v>
      </c>
      <c r="AQ63" s="100" t="s">
        <v>143</v>
      </c>
      <c r="AR63" s="97" t="s">
        <v>125</v>
      </c>
      <c r="AV63" s="99"/>
      <c r="AW63" s="159" t="s">
        <v>777</v>
      </c>
      <c r="AX63" s="102"/>
      <c r="AY63" s="157" t="s">
        <v>778</v>
      </c>
      <c r="AZ63" s="159"/>
      <c r="BF63" s="103">
        <v>46140</v>
      </c>
      <c r="BG63" s="46"/>
      <c r="BH63" s="46"/>
      <c r="BI63" s="46">
        <f t="shared" si="4"/>
        <v>0</v>
      </c>
      <c r="BJ63" s="46">
        <f t="shared" si="5"/>
        <v>0</v>
      </c>
    </row>
    <row r="64" spans="1:62" ht="120" customHeight="1" x14ac:dyDescent="0.2">
      <c r="A64" s="170" t="s">
        <v>179</v>
      </c>
      <c r="B64" s="132"/>
      <c r="C64" s="150">
        <v>0</v>
      </c>
      <c r="D64" s="150">
        <v>0</v>
      </c>
      <c r="E64" s="133">
        <v>648.9</v>
      </c>
      <c r="F64" s="134" t="s">
        <v>779</v>
      </c>
      <c r="G64" s="86" t="s">
        <v>780</v>
      </c>
      <c r="H64" s="86" t="s">
        <v>781</v>
      </c>
      <c r="I64" s="89"/>
      <c r="J64" s="90">
        <v>3</v>
      </c>
      <c r="K64" s="86" t="s">
        <v>391</v>
      </c>
      <c r="L64" s="86"/>
      <c r="M64" s="92" t="s">
        <v>138</v>
      </c>
      <c r="N64" s="86" t="s">
        <v>108</v>
      </c>
      <c r="O64" s="163" t="s">
        <v>222</v>
      </c>
      <c r="P64" s="163" t="s">
        <v>222</v>
      </c>
      <c r="Q64" s="91" t="s">
        <v>109</v>
      </c>
      <c r="R64" s="91" t="s">
        <v>205</v>
      </c>
      <c r="S64" s="91" t="s">
        <v>782</v>
      </c>
      <c r="T64" s="92">
        <v>10</v>
      </c>
      <c r="U64" s="93">
        <v>12</v>
      </c>
      <c r="V64" s="94">
        <v>45842</v>
      </c>
      <c r="W64" s="94">
        <v>46136</v>
      </c>
      <c r="X64" s="95">
        <v>9785171556372</v>
      </c>
      <c r="Y64" s="96">
        <v>160</v>
      </c>
      <c r="Z64" s="97">
        <v>0.28299999999999997</v>
      </c>
      <c r="AA64" s="98" t="s">
        <v>168</v>
      </c>
      <c r="AB64" s="98" t="s">
        <v>190</v>
      </c>
      <c r="AC64" s="98" t="s">
        <v>169</v>
      </c>
      <c r="AD64" s="91" t="s">
        <v>110</v>
      </c>
      <c r="AE64" s="135" t="s">
        <v>116</v>
      </c>
      <c r="AF64" s="168"/>
      <c r="AG64" s="98" t="s">
        <v>339</v>
      </c>
      <c r="AH64" s="98"/>
      <c r="AI64" s="86" t="s">
        <v>783</v>
      </c>
      <c r="AJ64" s="101" t="s">
        <v>149</v>
      </c>
      <c r="AK64" s="91"/>
      <c r="AL64" s="100" t="s">
        <v>784</v>
      </c>
      <c r="AM64" s="86" t="s">
        <v>184</v>
      </c>
      <c r="AN64" s="86" t="s">
        <v>142</v>
      </c>
      <c r="AO64" s="143">
        <f t="shared" si="3"/>
        <v>0</v>
      </c>
      <c r="AP64" s="85" t="s">
        <v>785</v>
      </c>
      <c r="AQ64" s="100" t="s">
        <v>147</v>
      </c>
      <c r="AR64" s="97" t="s">
        <v>125</v>
      </c>
      <c r="AV64" s="99"/>
      <c r="AW64" s="159" t="s">
        <v>786</v>
      </c>
      <c r="AX64" s="102" t="s">
        <v>787</v>
      </c>
      <c r="AY64" s="157" t="s">
        <v>787</v>
      </c>
      <c r="AZ64" s="159"/>
      <c r="BF64" s="103">
        <v>46140</v>
      </c>
      <c r="BG64" s="46"/>
      <c r="BH64" s="46"/>
      <c r="BI64" s="46">
        <f t="shared" si="4"/>
        <v>0</v>
      </c>
      <c r="BJ64" s="46">
        <f t="shared" si="5"/>
        <v>0</v>
      </c>
    </row>
    <row r="65" spans="1:62" ht="120" customHeight="1" x14ac:dyDescent="0.2">
      <c r="A65" s="170" t="s">
        <v>179</v>
      </c>
      <c r="B65" s="132"/>
      <c r="C65" s="150">
        <v>0</v>
      </c>
      <c r="D65" s="150">
        <v>0</v>
      </c>
      <c r="E65" s="133">
        <v>516.6</v>
      </c>
      <c r="F65" s="134" t="s">
        <v>788</v>
      </c>
      <c r="G65" s="86" t="s">
        <v>789</v>
      </c>
      <c r="H65" s="86" t="s">
        <v>318</v>
      </c>
      <c r="I65" s="89"/>
      <c r="J65" s="90" t="s">
        <v>194</v>
      </c>
      <c r="K65" s="86" t="s">
        <v>391</v>
      </c>
      <c r="L65" s="86"/>
      <c r="M65" s="92" t="s">
        <v>151</v>
      </c>
      <c r="N65" s="86" t="s">
        <v>108</v>
      </c>
      <c r="O65" s="163" t="s">
        <v>237</v>
      </c>
      <c r="P65" s="163" t="s">
        <v>299</v>
      </c>
      <c r="Q65" s="91" t="s">
        <v>109</v>
      </c>
      <c r="R65" s="91" t="s">
        <v>205</v>
      </c>
      <c r="S65" s="91" t="s">
        <v>790</v>
      </c>
      <c r="T65" s="92">
        <v>10</v>
      </c>
      <c r="U65" s="93">
        <v>20</v>
      </c>
      <c r="V65" s="94">
        <v>46138</v>
      </c>
      <c r="W65" s="94">
        <v>46138</v>
      </c>
      <c r="X65" s="95">
        <v>9785171857523</v>
      </c>
      <c r="Y65" s="96">
        <v>320</v>
      </c>
      <c r="Z65" s="97">
        <v>0.217</v>
      </c>
      <c r="AA65" s="98" t="s">
        <v>170</v>
      </c>
      <c r="AB65" s="98" t="s">
        <v>191</v>
      </c>
      <c r="AC65" s="98" t="s">
        <v>171</v>
      </c>
      <c r="AD65" s="91">
        <v>3</v>
      </c>
      <c r="AE65" s="169" t="s">
        <v>195</v>
      </c>
      <c r="AF65" s="168"/>
      <c r="AG65" s="98" t="s">
        <v>294</v>
      </c>
      <c r="AH65" s="98"/>
      <c r="AI65" s="86" t="s">
        <v>319</v>
      </c>
      <c r="AJ65" s="101"/>
      <c r="AK65" s="91"/>
      <c r="AL65" s="100" t="s">
        <v>791</v>
      </c>
      <c r="AM65" s="86" t="s">
        <v>287</v>
      </c>
      <c r="AN65" s="86" t="s">
        <v>227</v>
      </c>
      <c r="AO65" s="143">
        <f t="shared" si="3"/>
        <v>0</v>
      </c>
      <c r="AP65" s="85" t="s">
        <v>792</v>
      </c>
      <c r="AQ65" s="100" t="s">
        <v>157</v>
      </c>
      <c r="AR65" s="97" t="s">
        <v>125</v>
      </c>
      <c r="AV65" s="99"/>
      <c r="AW65" s="159" t="s">
        <v>793</v>
      </c>
      <c r="AX65" s="102"/>
      <c r="AY65" s="157" t="s">
        <v>794</v>
      </c>
      <c r="AZ65" s="159"/>
      <c r="BF65" s="103">
        <v>46140</v>
      </c>
      <c r="BG65" s="46"/>
      <c r="BH65" s="46"/>
      <c r="BI65" s="46">
        <f t="shared" si="4"/>
        <v>0</v>
      </c>
      <c r="BJ65" s="46">
        <f t="shared" si="5"/>
        <v>0</v>
      </c>
    </row>
    <row r="66" spans="1:62" ht="120" customHeight="1" x14ac:dyDescent="0.2">
      <c r="A66" s="170" t="s">
        <v>179</v>
      </c>
      <c r="B66" s="132"/>
      <c r="C66" s="150">
        <v>0</v>
      </c>
      <c r="D66" s="150">
        <v>0</v>
      </c>
      <c r="E66" s="133">
        <v>1367.1000000000001</v>
      </c>
      <c r="F66" s="134" t="s">
        <v>795</v>
      </c>
      <c r="G66" s="86" t="s">
        <v>796</v>
      </c>
      <c r="H66" s="86" t="s">
        <v>797</v>
      </c>
      <c r="I66" s="89"/>
      <c r="J66" s="90">
        <v>2</v>
      </c>
      <c r="K66" s="86" t="s">
        <v>391</v>
      </c>
      <c r="L66" s="86"/>
      <c r="M66" s="92" t="s">
        <v>144</v>
      </c>
      <c r="N66" s="86" t="s">
        <v>108</v>
      </c>
      <c r="O66" s="163" t="s">
        <v>176</v>
      </c>
      <c r="P66" s="163" t="s">
        <v>189</v>
      </c>
      <c r="Q66" s="91" t="s">
        <v>109</v>
      </c>
      <c r="R66" s="91" t="s">
        <v>205</v>
      </c>
      <c r="S66" s="91" t="s">
        <v>798</v>
      </c>
      <c r="T66" s="92">
        <v>10</v>
      </c>
      <c r="U66" s="93">
        <v>5</v>
      </c>
      <c r="V66" s="94">
        <v>42242</v>
      </c>
      <c r="W66" s="94">
        <v>46135</v>
      </c>
      <c r="X66" s="95">
        <v>9785170889617</v>
      </c>
      <c r="Y66" s="96">
        <v>512</v>
      </c>
      <c r="Z66" s="97">
        <v>0.61599999999999999</v>
      </c>
      <c r="AA66" s="98" t="s">
        <v>186</v>
      </c>
      <c r="AB66" s="98" t="s">
        <v>164</v>
      </c>
      <c r="AC66" s="98" t="s">
        <v>187</v>
      </c>
      <c r="AD66" s="91">
        <v>3</v>
      </c>
      <c r="AE66" s="135" t="s">
        <v>116</v>
      </c>
      <c r="AF66" s="168"/>
      <c r="AG66" s="98" t="s">
        <v>276</v>
      </c>
      <c r="AH66" s="98"/>
      <c r="AI66" s="86" t="s">
        <v>797</v>
      </c>
      <c r="AJ66" s="101"/>
      <c r="AK66" s="91"/>
      <c r="AL66" s="100" t="s">
        <v>799</v>
      </c>
      <c r="AM66" s="86" t="s">
        <v>247</v>
      </c>
      <c r="AN66" s="86" t="s">
        <v>227</v>
      </c>
      <c r="AO66" s="143">
        <f t="shared" si="3"/>
        <v>0</v>
      </c>
      <c r="AP66" s="85" t="s">
        <v>800</v>
      </c>
      <c r="AQ66" s="100" t="s">
        <v>157</v>
      </c>
      <c r="AR66" s="97" t="s">
        <v>125</v>
      </c>
      <c r="AV66" s="99"/>
      <c r="AW66" s="159" t="s">
        <v>801</v>
      </c>
      <c r="AX66" s="102" t="s">
        <v>802</v>
      </c>
      <c r="AY66" s="157" t="s">
        <v>803</v>
      </c>
      <c r="AZ66" s="159"/>
      <c r="BF66" s="103">
        <v>46140</v>
      </c>
      <c r="BG66" s="46"/>
      <c r="BH66" s="46"/>
      <c r="BI66" s="46">
        <f t="shared" si="4"/>
        <v>0</v>
      </c>
      <c r="BJ66" s="46">
        <f t="shared" si="5"/>
        <v>0</v>
      </c>
    </row>
    <row r="67" spans="1:62" ht="120" customHeight="1" x14ac:dyDescent="0.2">
      <c r="A67" s="170" t="s">
        <v>179</v>
      </c>
      <c r="B67" s="132"/>
      <c r="C67" s="150">
        <v>0</v>
      </c>
      <c r="D67" s="150">
        <v>0</v>
      </c>
      <c r="E67" s="133">
        <v>541.80000000000007</v>
      </c>
      <c r="F67" s="134" t="s">
        <v>804</v>
      </c>
      <c r="G67" s="86" t="s">
        <v>805</v>
      </c>
      <c r="H67" s="86" t="s">
        <v>806</v>
      </c>
      <c r="I67" s="89"/>
      <c r="J67" s="90" t="s">
        <v>194</v>
      </c>
      <c r="K67" s="86" t="s">
        <v>391</v>
      </c>
      <c r="L67" s="86"/>
      <c r="M67" s="92" t="s">
        <v>138</v>
      </c>
      <c r="N67" s="86" t="s">
        <v>108</v>
      </c>
      <c r="O67" s="163" t="s">
        <v>148</v>
      </c>
      <c r="P67" s="163" t="s">
        <v>209</v>
      </c>
      <c r="Q67" s="91" t="s">
        <v>109</v>
      </c>
      <c r="R67" s="91" t="s">
        <v>205</v>
      </c>
      <c r="S67" s="91" t="s">
        <v>807</v>
      </c>
      <c r="T67" s="92">
        <v>10</v>
      </c>
      <c r="U67" s="93">
        <v>16</v>
      </c>
      <c r="V67" s="94">
        <v>46135</v>
      </c>
      <c r="W67" s="94">
        <v>46135</v>
      </c>
      <c r="X67" s="95">
        <v>9785171801526</v>
      </c>
      <c r="Y67" s="96">
        <v>40</v>
      </c>
      <c r="Z67" s="97">
        <v>0.318</v>
      </c>
      <c r="AA67" s="98" t="s">
        <v>155</v>
      </c>
      <c r="AB67" s="98" t="s">
        <v>218</v>
      </c>
      <c r="AC67" s="98" t="s">
        <v>156</v>
      </c>
      <c r="AD67" s="91" t="s">
        <v>110</v>
      </c>
      <c r="AE67" s="169" t="s">
        <v>195</v>
      </c>
      <c r="AF67" s="168"/>
      <c r="AG67" s="98" t="s">
        <v>324</v>
      </c>
      <c r="AH67" s="98"/>
      <c r="AI67" s="86" t="s">
        <v>808</v>
      </c>
      <c r="AJ67" s="101"/>
      <c r="AK67" s="91" t="s">
        <v>809</v>
      </c>
      <c r="AL67" s="100" t="s">
        <v>810</v>
      </c>
      <c r="AM67" s="86" t="s">
        <v>150</v>
      </c>
      <c r="AN67" s="86" t="s">
        <v>142</v>
      </c>
      <c r="AO67" s="143">
        <f t="shared" si="3"/>
        <v>0</v>
      </c>
      <c r="AP67" s="85" t="s">
        <v>811</v>
      </c>
      <c r="AQ67" s="100" t="s">
        <v>147</v>
      </c>
      <c r="AR67" s="97" t="s">
        <v>125</v>
      </c>
      <c r="AV67" s="99"/>
      <c r="AW67" s="159" t="s">
        <v>812</v>
      </c>
      <c r="AX67" s="102" t="s">
        <v>813</v>
      </c>
      <c r="AY67" s="157" t="s">
        <v>814</v>
      </c>
      <c r="AZ67" s="159"/>
      <c r="BF67" s="103">
        <v>46140</v>
      </c>
      <c r="BG67" s="46"/>
      <c r="BH67" s="46"/>
      <c r="BI67" s="46">
        <f t="shared" si="4"/>
        <v>0</v>
      </c>
      <c r="BJ67" s="46">
        <f t="shared" si="5"/>
        <v>0</v>
      </c>
    </row>
    <row r="68" spans="1:62" ht="120" customHeight="1" x14ac:dyDescent="0.2">
      <c r="A68" s="170" t="s">
        <v>179</v>
      </c>
      <c r="B68" s="132"/>
      <c r="C68" s="150">
        <v>0</v>
      </c>
      <c r="D68" s="150">
        <v>0</v>
      </c>
      <c r="E68" s="133">
        <v>648.9</v>
      </c>
      <c r="F68" s="134" t="s">
        <v>815</v>
      </c>
      <c r="G68" s="86" t="s">
        <v>816</v>
      </c>
      <c r="H68" s="86" t="s">
        <v>316</v>
      </c>
      <c r="I68" s="89"/>
      <c r="J68" s="90">
        <v>3</v>
      </c>
      <c r="K68" s="86" t="s">
        <v>391</v>
      </c>
      <c r="L68" s="86"/>
      <c r="M68" s="92" t="s">
        <v>151</v>
      </c>
      <c r="N68" s="86" t="s">
        <v>108</v>
      </c>
      <c r="O68" s="163" t="s">
        <v>163</v>
      </c>
      <c r="P68" s="163" t="s">
        <v>163</v>
      </c>
      <c r="Q68" s="91" t="s">
        <v>109</v>
      </c>
      <c r="R68" s="91" t="s">
        <v>205</v>
      </c>
      <c r="S68" s="91" t="s">
        <v>817</v>
      </c>
      <c r="T68" s="92">
        <v>10</v>
      </c>
      <c r="U68" s="93">
        <v>5</v>
      </c>
      <c r="V68" s="94">
        <v>45273</v>
      </c>
      <c r="W68" s="94">
        <v>46136</v>
      </c>
      <c r="X68" s="95">
        <v>9785171559014</v>
      </c>
      <c r="Y68" s="96">
        <v>448</v>
      </c>
      <c r="Z68" s="97">
        <v>0.45600000000000002</v>
      </c>
      <c r="AA68" s="98" t="s">
        <v>145</v>
      </c>
      <c r="AB68" s="98" t="s">
        <v>160</v>
      </c>
      <c r="AC68" s="98" t="s">
        <v>146</v>
      </c>
      <c r="AD68" s="91" t="s">
        <v>110</v>
      </c>
      <c r="AE68" s="135" t="s">
        <v>116</v>
      </c>
      <c r="AF68" s="168"/>
      <c r="AG68" s="98" t="s">
        <v>254</v>
      </c>
      <c r="AH68" s="98"/>
      <c r="AI68" s="86" t="s">
        <v>317</v>
      </c>
      <c r="AJ68" s="101"/>
      <c r="AK68" s="91" t="s">
        <v>818</v>
      </c>
      <c r="AL68" s="100" t="s">
        <v>819</v>
      </c>
      <c r="AM68" s="86" t="s">
        <v>248</v>
      </c>
      <c r="AN68" s="86" t="s">
        <v>153</v>
      </c>
      <c r="AO68" s="143">
        <f t="shared" si="3"/>
        <v>0</v>
      </c>
      <c r="AP68" s="85" t="s">
        <v>820</v>
      </c>
      <c r="AQ68" s="100" t="s">
        <v>154</v>
      </c>
      <c r="AR68" s="97" t="s">
        <v>125</v>
      </c>
      <c r="AV68" s="99"/>
      <c r="AW68" s="159" t="s">
        <v>821</v>
      </c>
      <c r="AX68" s="102" t="s">
        <v>822</v>
      </c>
      <c r="AY68" s="157" t="s">
        <v>823</v>
      </c>
      <c r="AZ68" s="159"/>
      <c r="BF68" s="103">
        <v>46140</v>
      </c>
      <c r="BG68" s="46"/>
      <c r="BH68" s="46"/>
      <c r="BI68" s="46">
        <f t="shared" si="4"/>
        <v>0</v>
      </c>
      <c r="BJ68" s="46">
        <f t="shared" si="5"/>
        <v>0</v>
      </c>
    </row>
    <row r="69" spans="1:62" ht="120" customHeight="1" x14ac:dyDescent="0.2">
      <c r="A69" s="170" t="s">
        <v>179</v>
      </c>
      <c r="B69" s="132"/>
      <c r="C69" s="150">
        <v>0</v>
      </c>
      <c r="D69" s="150">
        <v>0</v>
      </c>
      <c r="E69" s="133">
        <v>762.30000000000007</v>
      </c>
      <c r="F69" s="134" t="s">
        <v>528</v>
      </c>
      <c r="G69" s="86" t="s">
        <v>300</v>
      </c>
      <c r="H69" s="86" t="s">
        <v>824</v>
      </c>
      <c r="I69" s="89"/>
      <c r="J69" s="90">
        <v>3</v>
      </c>
      <c r="K69" s="86" t="s">
        <v>391</v>
      </c>
      <c r="L69" s="86"/>
      <c r="M69" s="92" t="s">
        <v>151</v>
      </c>
      <c r="N69" s="86" t="s">
        <v>108</v>
      </c>
      <c r="O69" s="163" t="s">
        <v>207</v>
      </c>
      <c r="P69" s="163" t="s">
        <v>207</v>
      </c>
      <c r="Q69" s="91" t="s">
        <v>109</v>
      </c>
      <c r="R69" s="91" t="s">
        <v>205</v>
      </c>
      <c r="S69" s="91" t="s">
        <v>825</v>
      </c>
      <c r="T69" s="92">
        <v>10</v>
      </c>
      <c r="U69" s="93">
        <v>6</v>
      </c>
      <c r="V69" s="94">
        <v>45800</v>
      </c>
      <c r="W69" s="94">
        <v>46138</v>
      </c>
      <c r="X69" s="95">
        <v>9785171701413</v>
      </c>
      <c r="Y69" s="96">
        <v>640</v>
      </c>
      <c r="Z69" s="97">
        <v>0.55600000000000005</v>
      </c>
      <c r="AA69" s="98" t="s">
        <v>145</v>
      </c>
      <c r="AB69" s="98" t="s">
        <v>152</v>
      </c>
      <c r="AC69" s="98" t="s">
        <v>146</v>
      </c>
      <c r="AD69" s="91" t="s">
        <v>110</v>
      </c>
      <c r="AE69" s="135" t="s">
        <v>116</v>
      </c>
      <c r="AF69" s="168"/>
      <c r="AG69" s="98" t="s">
        <v>361</v>
      </c>
      <c r="AH69" s="98"/>
      <c r="AI69" s="86" t="s">
        <v>826</v>
      </c>
      <c r="AJ69" s="101"/>
      <c r="AK69" s="91"/>
      <c r="AL69" s="100" t="s">
        <v>827</v>
      </c>
      <c r="AM69" s="86" t="s">
        <v>325</v>
      </c>
      <c r="AN69" s="86" t="s">
        <v>227</v>
      </c>
      <c r="AO69" s="143">
        <f t="shared" si="3"/>
        <v>0</v>
      </c>
      <c r="AP69" s="85" t="s">
        <v>828</v>
      </c>
      <c r="AQ69" s="100" t="s">
        <v>111</v>
      </c>
      <c r="AR69" s="97" t="s">
        <v>125</v>
      </c>
      <c r="AV69" s="99"/>
      <c r="AW69" s="159" t="s">
        <v>829</v>
      </c>
      <c r="AX69" s="102" t="s">
        <v>830</v>
      </c>
      <c r="AY69" s="157" t="s">
        <v>830</v>
      </c>
      <c r="AZ69" s="159"/>
      <c r="BF69" s="103">
        <v>46140</v>
      </c>
      <c r="BG69" s="46"/>
      <c r="BH69" s="46"/>
      <c r="BI69" s="46">
        <f t="shared" si="4"/>
        <v>0</v>
      </c>
      <c r="BJ69" s="46">
        <f t="shared" si="5"/>
        <v>0</v>
      </c>
    </row>
    <row r="70" spans="1:62" ht="120" customHeight="1" x14ac:dyDescent="0.2">
      <c r="A70" s="170" t="s">
        <v>179</v>
      </c>
      <c r="B70" s="132"/>
      <c r="C70" s="150">
        <v>0</v>
      </c>
      <c r="D70" s="150">
        <v>0</v>
      </c>
      <c r="E70" s="133">
        <v>560.70000000000005</v>
      </c>
      <c r="F70" s="134" t="s">
        <v>355</v>
      </c>
      <c r="G70" s="86" t="s">
        <v>356</v>
      </c>
      <c r="H70" s="86" t="s">
        <v>831</v>
      </c>
      <c r="I70" s="89"/>
      <c r="J70" s="90">
        <v>6</v>
      </c>
      <c r="K70" s="86" t="s">
        <v>391</v>
      </c>
      <c r="L70" s="86"/>
      <c r="M70" s="92" t="s">
        <v>151</v>
      </c>
      <c r="N70" s="86" t="s">
        <v>108</v>
      </c>
      <c r="O70" s="163" t="s">
        <v>203</v>
      </c>
      <c r="P70" s="163" t="s">
        <v>203</v>
      </c>
      <c r="Q70" s="91" t="s">
        <v>109</v>
      </c>
      <c r="R70" s="91" t="s">
        <v>205</v>
      </c>
      <c r="S70" s="91" t="s">
        <v>832</v>
      </c>
      <c r="T70" s="92">
        <v>10</v>
      </c>
      <c r="U70" s="93">
        <v>8</v>
      </c>
      <c r="V70" s="94">
        <v>42034</v>
      </c>
      <c r="W70" s="94">
        <v>46115</v>
      </c>
      <c r="X70" s="95">
        <v>9785170889631</v>
      </c>
      <c r="Y70" s="96">
        <v>480</v>
      </c>
      <c r="Z70" s="97">
        <v>0.36499999999999999</v>
      </c>
      <c r="AA70" s="98" t="s">
        <v>145</v>
      </c>
      <c r="AB70" s="98" t="s">
        <v>173</v>
      </c>
      <c r="AC70" s="98" t="s">
        <v>146</v>
      </c>
      <c r="AD70" s="91" t="s">
        <v>110</v>
      </c>
      <c r="AE70" s="135" t="s">
        <v>116</v>
      </c>
      <c r="AF70" s="168"/>
      <c r="AG70" s="98" t="s">
        <v>245</v>
      </c>
      <c r="AH70" s="98"/>
      <c r="AI70" s="86" t="s">
        <v>833</v>
      </c>
      <c r="AJ70" s="101"/>
      <c r="AK70" s="91"/>
      <c r="AL70" s="100" t="s">
        <v>834</v>
      </c>
      <c r="AM70" s="86" t="s">
        <v>249</v>
      </c>
      <c r="AN70" s="86" t="s">
        <v>153</v>
      </c>
      <c r="AO70" s="143">
        <f t="shared" si="3"/>
        <v>0</v>
      </c>
      <c r="AP70" s="85" t="s">
        <v>835</v>
      </c>
      <c r="AQ70" s="100" t="s">
        <v>157</v>
      </c>
      <c r="AR70" s="97" t="s">
        <v>125</v>
      </c>
      <c r="AV70" s="99"/>
      <c r="AW70" s="159" t="s">
        <v>836</v>
      </c>
      <c r="AX70" s="102" t="s">
        <v>837</v>
      </c>
      <c r="AY70" s="157" t="s">
        <v>357</v>
      </c>
      <c r="AZ70" s="159"/>
      <c r="BF70" s="103">
        <v>46140</v>
      </c>
      <c r="BG70" s="46"/>
      <c r="BH70" s="46"/>
      <c r="BI70" s="46">
        <f t="shared" si="4"/>
        <v>0</v>
      </c>
      <c r="BJ70" s="46">
        <f t="shared" si="5"/>
        <v>0</v>
      </c>
    </row>
    <row r="71" spans="1:62" ht="120" customHeight="1" x14ac:dyDescent="0.2">
      <c r="A71" s="170" t="s">
        <v>179</v>
      </c>
      <c r="B71" s="132"/>
      <c r="C71" s="150">
        <v>0</v>
      </c>
      <c r="D71" s="150">
        <v>0</v>
      </c>
      <c r="E71" s="133">
        <v>472.5</v>
      </c>
      <c r="F71" s="134" t="s">
        <v>838</v>
      </c>
      <c r="G71" s="86" t="s">
        <v>206</v>
      </c>
      <c r="H71" s="86" t="s">
        <v>839</v>
      </c>
      <c r="I71" s="89"/>
      <c r="J71" s="90" t="s">
        <v>194</v>
      </c>
      <c r="K71" s="86" t="s">
        <v>391</v>
      </c>
      <c r="L71" s="86"/>
      <c r="M71" s="92" t="s">
        <v>151</v>
      </c>
      <c r="N71" s="86" t="s">
        <v>108</v>
      </c>
      <c r="O71" s="163" t="s">
        <v>298</v>
      </c>
      <c r="P71" s="163" t="s">
        <v>349</v>
      </c>
      <c r="Q71" s="91" t="s">
        <v>109</v>
      </c>
      <c r="R71" s="91" t="s">
        <v>205</v>
      </c>
      <c r="S71" s="91" t="s">
        <v>840</v>
      </c>
      <c r="T71" s="92">
        <v>10</v>
      </c>
      <c r="U71" s="93">
        <v>30</v>
      </c>
      <c r="V71" s="94">
        <v>46134</v>
      </c>
      <c r="W71" s="94">
        <v>46134</v>
      </c>
      <c r="X71" s="95">
        <v>9785171796402</v>
      </c>
      <c r="Y71" s="96">
        <v>192</v>
      </c>
      <c r="Z71" s="97">
        <v>0.20499999999999999</v>
      </c>
      <c r="AA71" s="98" t="s">
        <v>134</v>
      </c>
      <c r="AB71" s="98" t="s">
        <v>221</v>
      </c>
      <c r="AC71" s="98" t="s">
        <v>135</v>
      </c>
      <c r="AD71" s="91">
        <v>3</v>
      </c>
      <c r="AE71" s="169" t="s">
        <v>195</v>
      </c>
      <c r="AF71" s="168"/>
      <c r="AG71" s="98" t="s">
        <v>841</v>
      </c>
      <c r="AH71" s="98"/>
      <c r="AI71" s="86" t="s">
        <v>842</v>
      </c>
      <c r="AJ71" s="101"/>
      <c r="AK71" s="91"/>
      <c r="AL71" s="100" t="s">
        <v>843</v>
      </c>
      <c r="AM71" s="86" t="s">
        <v>325</v>
      </c>
      <c r="AN71" s="86" t="s">
        <v>227</v>
      </c>
      <c r="AO71" s="143">
        <f t="shared" si="3"/>
        <v>0</v>
      </c>
      <c r="AP71" s="85" t="s">
        <v>844</v>
      </c>
      <c r="AQ71" s="100" t="s">
        <v>111</v>
      </c>
      <c r="AR71" s="97" t="s">
        <v>125</v>
      </c>
      <c r="AV71" s="99"/>
      <c r="AW71" s="159" t="s">
        <v>845</v>
      </c>
      <c r="AX71" s="102"/>
      <c r="AY71" s="157" t="s">
        <v>846</v>
      </c>
      <c r="AZ71" s="159"/>
      <c r="BF71" s="103">
        <v>46140</v>
      </c>
      <c r="BG71" s="46"/>
      <c r="BH71" s="46"/>
      <c r="BI71" s="46">
        <f t="shared" si="4"/>
        <v>0</v>
      </c>
      <c r="BJ71" s="46">
        <f t="shared" si="5"/>
        <v>0</v>
      </c>
    </row>
    <row r="72" spans="1:62" ht="120" customHeight="1" x14ac:dyDescent="0.2">
      <c r="A72" s="170" t="s">
        <v>179</v>
      </c>
      <c r="B72" s="132"/>
      <c r="C72" s="150">
        <v>0</v>
      </c>
      <c r="D72" s="150">
        <v>0</v>
      </c>
      <c r="E72" s="133">
        <v>280.35000000000002</v>
      </c>
      <c r="F72" s="134" t="s">
        <v>847</v>
      </c>
      <c r="G72" s="86" t="s">
        <v>848</v>
      </c>
      <c r="H72" s="86" t="s">
        <v>849</v>
      </c>
      <c r="I72" s="89"/>
      <c r="J72" s="90">
        <v>7</v>
      </c>
      <c r="K72" s="86" t="s">
        <v>391</v>
      </c>
      <c r="L72" s="86"/>
      <c r="M72" s="92" t="s">
        <v>138</v>
      </c>
      <c r="N72" s="86" t="s">
        <v>108</v>
      </c>
      <c r="O72" s="163" t="s">
        <v>235</v>
      </c>
      <c r="P72" s="163" t="s">
        <v>258</v>
      </c>
      <c r="Q72" s="91" t="s">
        <v>109</v>
      </c>
      <c r="R72" s="91" t="s">
        <v>205</v>
      </c>
      <c r="S72" s="91" t="s">
        <v>850</v>
      </c>
      <c r="T72" s="92">
        <v>10</v>
      </c>
      <c r="U72" s="93">
        <v>20</v>
      </c>
      <c r="V72" s="94">
        <v>44244</v>
      </c>
      <c r="W72" s="94">
        <v>46135</v>
      </c>
      <c r="X72" s="95">
        <v>9785171352448</v>
      </c>
      <c r="Y72" s="96">
        <v>64</v>
      </c>
      <c r="Z72" s="97">
        <v>0.216</v>
      </c>
      <c r="AA72" s="98" t="s">
        <v>139</v>
      </c>
      <c r="AB72" s="98" t="s">
        <v>159</v>
      </c>
      <c r="AC72" s="98" t="s">
        <v>140</v>
      </c>
      <c r="AD72" s="91">
        <v>3</v>
      </c>
      <c r="AE72" s="135" t="s">
        <v>116</v>
      </c>
      <c r="AF72" s="168"/>
      <c r="AG72" s="98" t="s">
        <v>334</v>
      </c>
      <c r="AH72" s="98"/>
      <c r="AI72" s="86" t="s">
        <v>851</v>
      </c>
      <c r="AJ72" s="101" t="s">
        <v>162</v>
      </c>
      <c r="AK72" s="91"/>
      <c r="AL72" s="100" t="s">
        <v>852</v>
      </c>
      <c r="AM72" s="86" t="s">
        <v>183</v>
      </c>
      <c r="AN72" s="86" t="s">
        <v>142</v>
      </c>
      <c r="AO72" s="143">
        <f t="shared" si="3"/>
        <v>0</v>
      </c>
      <c r="AP72" s="85" t="s">
        <v>853</v>
      </c>
      <c r="AQ72" s="100" t="s">
        <v>143</v>
      </c>
      <c r="AR72" s="97" t="s">
        <v>125</v>
      </c>
      <c r="AV72" s="99"/>
      <c r="AW72" s="159" t="s">
        <v>854</v>
      </c>
      <c r="AX72" s="102" t="s">
        <v>855</v>
      </c>
      <c r="AY72" s="157" t="s">
        <v>856</v>
      </c>
      <c r="AZ72" s="159"/>
      <c r="BF72" s="103">
        <v>46140</v>
      </c>
      <c r="BG72" s="46"/>
      <c r="BH72" s="46"/>
      <c r="BI72" s="46">
        <f t="shared" si="4"/>
        <v>0</v>
      </c>
      <c r="BJ72" s="46">
        <f t="shared" si="5"/>
        <v>0</v>
      </c>
    </row>
    <row r="73" spans="1:62" ht="120" customHeight="1" x14ac:dyDescent="0.2">
      <c r="A73" s="170" t="s">
        <v>179</v>
      </c>
      <c r="B73" s="132"/>
      <c r="C73" s="150">
        <v>0</v>
      </c>
      <c r="D73" s="150">
        <v>0</v>
      </c>
      <c r="E73" s="133">
        <v>1052.1000000000001</v>
      </c>
      <c r="F73" s="134" t="s">
        <v>857</v>
      </c>
      <c r="G73" s="86" t="s">
        <v>858</v>
      </c>
      <c r="H73" s="86" t="s">
        <v>859</v>
      </c>
      <c r="I73" s="89"/>
      <c r="J73" s="90" t="s">
        <v>194</v>
      </c>
      <c r="K73" s="86" t="s">
        <v>391</v>
      </c>
      <c r="L73" s="86"/>
      <c r="M73" s="92" t="s">
        <v>151</v>
      </c>
      <c r="N73" s="86" t="s">
        <v>108</v>
      </c>
      <c r="O73" s="163" t="s">
        <v>203</v>
      </c>
      <c r="P73" s="163" t="s">
        <v>203</v>
      </c>
      <c r="Q73" s="91" t="s">
        <v>109</v>
      </c>
      <c r="R73" s="91" t="s">
        <v>205</v>
      </c>
      <c r="S73" s="91" t="s">
        <v>860</v>
      </c>
      <c r="T73" s="92">
        <v>10</v>
      </c>
      <c r="U73" s="93">
        <v>10</v>
      </c>
      <c r="V73" s="94">
        <v>46136</v>
      </c>
      <c r="W73" s="94">
        <v>46136</v>
      </c>
      <c r="X73" s="95">
        <v>9785171569730</v>
      </c>
      <c r="Y73" s="96">
        <v>384</v>
      </c>
      <c r="Z73" s="97">
        <v>0.52400000000000002</v>
      </c>
      <c r="AA73" s="98" t="s">
        <v>134</v>
      </c>
      <c r="AB73" s="98" t="s">
        <v>136</v>
      </c>
      <c r="AC73" s="98" t="s">
        <v>135</v>
      </c>
      <c r="AD73" s="91" t="s">
        <v>110</v>
      </c>
      <c r="AE73" s="169" t="s">
        <v>195</v>
      </c>
      <c r="AF73" s="168"/>
      <c r="AG73" s="98" t="s">
        <v>353</v>
      </c>
      <c r="AH73" s="98"/>
      <c r="AI73" s="86" t="s">
        <v>861</v>
      </c>
      <c r="AJ73" s="101" t="s">
        <v>111</v>
      </c>
      <c r="AK73" s="91"/>
      <c r="AL73" s="100" t="s">
        <v>862</v>
      </c>
      <c r="AM73" s="86" t="s">
        <v>332</v>
      </c>
      <c r="AN73" s="86" t="s">
        <v>142</v>
      </c>
      <c r="AO73" s="143">
        <f t="shared" si="3"/>
        <v>0</v>
      </c>
      <c r="AP73" s="85" t="s">
        <v>863</v>
      </c>
      <c r="AQ73" s="100" t="s">
        <v>111</v>
      </c>
      <c r="AR73" s="97" t="s">
        <v>125</v>
      </c>
      <c r="AV73" s="99"/>
      <c r="AW73" s="159" t="s">
        <v>864</v>
      </c>
      <c r="AX73" s="102" t="s">
        <v>865</v>
      </c>
      <c r="AY73" s="157" t="s">
        <v>866</v>
      </c>
      <c r="AZ73" s="159"/>
      <c r="BF73" s="103">
        <v>46140</v>
      </c>
      <c r="BG73" s="46"/>
      <c r="BH73" s="46"/>
      <c r="BI73" s="46">
        <f t="shared" si="4"/>
        <v>0</v>
      </c>
      <c r="BJ73" s="46">
        <f t="shared" si="5"/>
        <v>0</v>
      </c>
    </row>
    <row r="74" spans="1:62" ht="120" customHeight="1" x14ac:dyDescent="0.2">
      <c r="A74" s="170" t="s">
        <v>179</v>
      </c>
      <c r="B74" s="132"/>
      <c r="C74" s="150">
        <v>0</v>
      </c>
      <c r="D74" s="150">
        <v>0</v>
      </c>
      <c r="E74" s="133">
        <v>261.45</v>
      </c>
      <c r="F74" s="134" t="s">
        <v>867</v>
      </c>
      <c r="G74" s="86" t="s">
        <v>210</v>
      </c>
      <c r="H74" s="86" t="s">
        <v>868</v>
      </c>
      <c r="I74" s="89"/>
      <c r="J74" s="90">
        <v>2</v>
      </c>
      <c r="K74" s="86" t="s">
        <v>391</v>
      </c>
      <c r="L74" s="86"/>
      <c r="M74" s="92" t="s">
        <v>211</v>
      </c>
      <c r="N74" s="86" t="s">
        <v>108</v>
      </c>
      <c r="O74" s="163" t="s">
        <v>212</v>
      </c>
      <c r="P74" s="163" t="s">
        <v>241</v>
      </c>
      <c r="Q74" s="91" t="s">
        <v>109</v>
      </c>
      <c r="R74" s="91" t="s">
        <v>205</v>
      </c>
      <c r="S74" s="91" t="s">
        <v>869</v>
      </c>
      <c r="T74" s="92">
        <v>10</v>
      </c>
      <c r="U74" s="93">
        <v>20</v>
      </c>
      <c r="V74" s="94">
        <v>44942</v>
      </c>
      <c r="W74" s="94">
        <v>46136</v>
      </c>
      <c r="X74" s="95">
        <v>9785171490164</v>
      </c>
      <c r="Y74" s="96">
        <v>48</v>
      </c>
      <c r="Z74" s="97">
        <v>0.114</v>
      </c>
      <c r="AA74" s="98" t="s">
        <v>186</v>
      </c>
      <c r="AB74" s="98" t="s">
        <v>159</v>
      </c>
      <c r="AC74" s="98" t="s">
        <v>187</v>
      </c>
      <c r="AD74" s="91">
        <v>3</v>
      </c>
      <c r="AE74" s="135" t="s">
        <v>116</v>
      </c>
      <c r="AF74" s="168"/>
      <c r="AG74" s="98" t="s">
        <v>296</v>
      </c>
      <c r="AH74" s="98"/>
      <c r="AI74" s="86" t="s">
        <v>870</v>
      </c>
      <c r="AJ74" s="101" t="s">
        <v>141</v>
      </c>
      <c r="AK74" s="91"/>
      <c r="AL74" s="100" t="s">
        <v>871</v>
      </c>
      <c r="AM74" s="86" t="s">
        <v>183</v>
      </c>
      <c r="AN74" s="86" t="s">
        <v>142</v>
      </c>
      <c r="AO74" s="143">
        <f t="shared" si="3"/>
        <v>0</v>
      </c>
      <c r="AP74" s="85" t="s">
        <v>872</v>
      </c>
      <c r="AQ74" s="100" t="s">
        <v>147</v>
      </c>
      <c r="AR74" s="97" t="s">
        <v>125</v>
      </c>
      <c r="AV74" s="99"/>
      <c r="AW74" s="159" t="s">
        <v>873</v>
      </c>
      <c r="AX74" s="102" t="s">
        <v>874</v>
      </c>
      <c r="AY74" s="157" t="s">
        <v>875</v>
      </c>
      <c r="AZ74" s="159"/>
      <c r="BF74" s="103">
        <v>46140</v>
      </c>
      <c r="BG74" s="46"/>
      <c r="BH74" s="46"/>
      <c r="BI74" s="46">
        <f t="shared" si="4"/>
        <v>0</v>
      </c>
      <c r="BJ74" s="46">
        <f t="shared" si="5"/>
        <v>0</v>
      </c>
    </row>
    <row r="75" spans="1:62" ht="120" customHeight="1" x14ac:dyDescent="0.2">
      <c r="A75" s="170" t="s">
        <v>179</v>
      </c>
      <c r="B75" s="132"/>
      <c r="C75" s="150">
        <v>0</v>
      </c>
      <c r="D75" s="150">
        <v>0</v>
      </c>
      <c r="E75" s="133">
        <v>261.45</v>
      </c>
      <c r="F75" s="134" t="s">
        <v>876</v>
      </c>
      <c r="G75" s="86" t="s">
        <v>877</v>
      </c>
      <c r="H75" s="86" t="s">
        <v>878</v>
      </c>
      <c r="I75" s="89"/>
      <c r="J75" s="90" t="s">
        <v>194</v>
      </c>
      <c r="K75" s="86" t="s">
        <v>391</v>
      </c>
      <c r="L75" s="86"/>
      <c r="M75" s="92" t="s">
        <v>144</v>
      </c>
      <c r="N75" s="86" t="s">
        <v>108</v>
      </c>
      <c r="O75" s="163" t="s">
        <v>176</v>
      </c>
      <c r="P75" s="163" t="s">
        <v>189</v>
      </c>
      <c r="Q75" s="91" t="s">
        <v>109</v>
      </c>
      <c r="R75" s="91" t="s">
        <v>205</v>
      </c>
      <c r="S75" s="91" t="s">
        <v>879</v>
      </c>
      <c r="T75" s="92">
        <v>10</v>
      </c>
      <c r="U75" s="93">
        <v>20</v>
      </c>
      <c r="V75" s="94">
        <v>46136</v>
      </c>
      <c r="W75" s="94">
        <v>46136</v>
      </c>
      <c r="X75" s="95">
        <v>9785171772819</v>
      </c>
      <c r="Y75" s="96">
        <v>64</v>
      </c>
      <c r="Z75" s="97">
        <v>9.8000000000000004E-2</v>
      </c>
      <c r="AA75" s="98" t="s">
        <v>186</v>
      </c>
      <c r="AB75" s="98" t="s">
        <v>221</v>
      </c>
      <c r="AC75" s="98" t="s">
        <v>187</v>
      </c>
      <c r="AD75" s="91">
        <v>3</v>
      </c>
      <c r="AE75" s="169" t="s">
        <v>195</v>
      </c>
      <c r="AF75" s="168"/>
      <c r="AG75" s="98" t="s">
        <v>880</v>
      </c>
      <c r="AH75" s="98"/>
      <c r="AI75" s="86" t="s">
        <v>878</v>
      </c>
      <c r="AJ75" s="101"/>
      <c r="AK75" s="91"/>
      <c r="AL75" s="100" t="s">
        <v>881</v>
      </c>
      <c r="AM75" s="86" t="s">
        <v>246</v>
      </c>
      <c r="AN75" s="86" t="s">
        <v>227</v>
      </c>
      <c r="AO75" s="143">
        <f t="shared" si="3"/>
        <v>0</v>
      </c>
      <c r="AP75" s="85" t="s">
        <v>882</v>
      </c>
      <c r="AQ75" s="100" t="s">
        <v>147</v>
      </c>
      <c r="AR75" s="97" t="s">
        <v>125</v>
      </c>
      <c r="AV75" s="99"/>
      <c r="AW75" s="159" t="s">
        <v>883</v>
      </c>
      <c r="AX75" s="102"/>
      <c r="AY75" s="157" t="s">
        <v>884</v>
      </c>
      <c r="AZ75" s="159"/>
      <c r="BF75" s="103">
        <v>46140</v>
      </c>
      <c r="BG75" s="46"/>
      <c r="BH75" s="46"/>
      <c r="BI75" s="46">
        <f t="shared" si="4"/>
        <v>0</v>
      </c>
      <c r="BJ75" s="46">
        <f t="shared" si="5"/>
        <v>0</v>
      </c>
    </row>
    <row r="76" spans="1:62" ht="120" customHeight="1" x14ac:dyDescent="0.2">
      <c r="A76" s="170" t="s">
        <v>179</v>
      </c>
      <c r="B76" s="132"/>
      <c r="C76" s="150">
        <v>0</v>
      </c>
      <c r="D76" s="150">
        <v>0</v>
      </c>
      <c r="E76" s="133">
        <v>1052.1000000000001</v>
      </c>
      <c r="F76" s="134" t="s">
        <v>885</v>
      </c>
      <c r="G76" s="86" t="s">
        <v>886</v>
      </c>
      <c r="H76" s="86" t="s">
        <v>887</v>
      </c>
      <c r="I76" s="89"/>
      <c r="J76" s="90" t="s">
        <v>197</v>
      </c>
      <c r="K76" s="86" t="s">
        <v>391</v>
      </c>
      <c r="L76" s="86"/>
      <c r="M76" s="92" t="s">
        <v>133</v>
      </c>
      <c r="N76" s="86" t="s">
        <v>108</v>
      </c>
      <c r="O76" s="163" t="s">
        <v>172</v>
      </c>
      <c r="P76" s="163" t="s">
        <v>188</v>
      </c>
      <c r="Q76" s="91" t="s">
        <v>109</v>
      </c>
      <c r="R76" s="91" t="s">
        <v>205</v>
      </c>
      <c r="S76" s="91" t="s">
        <v>888</v>
      </c>
      <c r="T76" s="92">
        <v>22</v>
      </c>
      <c r="U76" s="93">
        <v>18</v>
      </c>
      <c r="V76" s="94">
        <v>46134</v>
      </c>
      <c r="W76" s="94">
        <v>46134</v>
      </c>
      <c r="X76" s="95">
        <v>9785171808051</v>
      </c>
      <c r="Y76" s="96">
        <v>32</v>
      </c>
      <c r="Z76" s="97">
        <v>0.20200000000000001</v>
      </c>
      <c r="AA76" s="98" t="s">
        <v>889</v>
      </c>
      <c r="AB76" s="98" t="s">
        <v>190</v>
      </c>
      <c r="AC76" s="98" t="s">
        <v>297</v>
      </c>
      <c r="AD76" s="91">
        <v>3</v>
      </c>
      <c r="AE76" s="169" t="s">
        <v>195</v>
      </c>
      <c r="AF76" s="168"/>
      <c r="AG76" s="98" t="s">
        <v>314</v>
      </c>
      <c r="AH76" s="98"/>
      <c r="AI76" s="86" t="s">
        <v>890</v>
      </c>
      <c r="AJ76" s="101"/>
      <c r="AK76" s="91"/>
      <c r="AL76" s="100" t="s">
        <v>891</v>
      </c>
      <c r="AM76" s="86" t="s">
        <v>229</v>
      </c>
      <c r="AN76" s="86" t="s">
        <v>227</v>
      </c>
      <c r="AO76" s="143">
        <f t="shared" si="3"/>
        <v>0</v>
      </c>
      <c r="AP76" s="85" t="s">
        <v>892</v>
      </c>
      <c r="AQ76" s="100" t="s">
        <v>111</v>
      </c>
      <c r="AR76" s="97" t="s">
        <v>125</v>
      </c>
      <c r="AV76" s="99"/>
      <c r="AW76" s="159" t="s">
        <v>893</v>
      </c>
      <c r="AX76" s="102"/>
      <c r="AY76" s="157" t="s">
        <v>894</v>
      </c>
      <c r="AZ76" s="159"/>
      <c r="BF76" s="103">
        <v>46140</v>
      </c>
      <c r="BG76" s="46"/>
      <c r="BH76" s="46"/>
      <c r="BI76" s="46">
        <f t="shared" si="4"/>
        <v>0</v>
      </c>
      <c r="BJ76" s="46">
        <f t="shared" si="5"/>
        <v>0</v>
      </c>
    </row>
    <row r="77" spans="1:62" ht="120" customHeight="1" x14ac:dyDescent="0.2">
      <c r="A77" s="170" t="s">
        <v>179</v>
      </c>
      <c r="B77" s="132"/>
      <c r="C77" s="150">
        <v>0</v>
      </c>
      <c r="D77" s="150">
        <v>0</v>
      </c>
      <c r="E77" s="133">
        <v>875.7</v>
      </c>
      <c r="F77" s="134" t="s">
        <v>895</v>
      </c>
      <c r="G77" s="86" t="s">
        <v>377</v>
      </c>
      <c r="H77" s="86" t="s">
        <v>378</v>
      </c>
      <c r="I77" s="89"/>
      <c r="J77" s="90">
        <v>7</v>
      </c>
      <c r="K77" s="86" t="s">
        <v>391</v>
      </c>
      <c r="L77" s="86"/>
      <c r="M77" s="92" t="s">
        <v>151</v>
      </c>
      <c r="N77" s="86" t="s">
        <v>108</v>
      </c>
      <c r="O77" s="163" t="s">
        <v>202</v>
      </c>
      <c r="P77" s="163" t="s">
        <v>202</v>
      </c>
      <c r="Q77" s="91" t="s">
        <v>109</v>
      </c>
      <c r="R77" s="91" t="s">
        <v>205</v>
      </c>
      <c r="S77" s="91" t="s">
        <v>896</v>
      </c>
      <c r="T77" s="92">
        <v>10</v>
      </c>
      <c r="U77" s="93">
        <v>8</v>
      </c>
      <c r="V77" s="94">
        <v>44267</v>
      </c>
      <c r="W77" s="94">
        <v>46136</v>
      </c>
      <c r="X77" s="95">
        <v>9785171364083</v>
      </c>
      <c r="Y77" s="96">
        <v>416</v>
      </c>
      <c r="Z77" s="97">
        <v>0.435</v>
      </c>
      <c r="AA77" s="98" t="s">
        <v>134</v>
      </c>
      <c r="AB77" s="98" t="s">
        <v>152</v>
      </c>
      <c r="AC77" s="98" t="s">
        <v>135</v>
      </c>
      <c r="AD77" s="91" t="s">
        <v>110</v>
      </c>
      <c r="AE77" s="135" t="s">
        <v>116</v>
      </c>
      <c r="AF77" s="168"/>
      <c r="AG77" s="98" t="s">
        <v>311</v>
      </c>
      <c r="AH77" s="98"/>
      <c r="AI77" s="86" t="s">
        <v>379</v>
      </c>
      <c r="AJ77" s="101"/>
      <c r="AK77" s="91"/>
      <c r="AL77" s="100" t="s">
        <v>897</v>
      </c>
      <c r="AM77" s="86" t="s">
        <v>158</v>
      </c>
      <c r="AN77" s="86" t="s">
        <v>153</v>
      </c>
      <c r="AO77" s="143">
        <f t="shared" si="3"/>
        <v>0</v>
      </c>
      <c r="AP77" s="85" t="s">
        <v>898</v>
      </c>
      <c r="AQ77" s="100" t="s">
        <v>111</v>
      </c>
      <c r="AR77" s="97" t="s">
        <v>125</v>
      </c>
      <c r="AV77" s="99"/>
      <c r="AW77" s="159" t="s">
        <v>899</v>
      </c>
      <c r="AX77" s="102"/>
      <c r="AY77" s="157" t="s">
        <v>900</v>
      </c>
      <c r="AZ77" s="159"/>
      <c r="BF77" s="103">
        <v>46140</v>
      </c>
      <c r="BG77" s="46"/>
      <c r="BH77" s="46"/>
      <c r="BI77" s="46">
        <f t="shared" si="4"/>
        <v>0</v>
      </c>
      <c r="BJ77" s="46">
        <f t="shared" si="5"/>
        <v>0</v>
      </c>
    </row>
    <row r="78" spans="1:62" ht="120" customHeight="1" x14ac:dyDescent="0.2">
      <c r="A78" s="170" t="s">
        <v>179</v>
      </c>
      <c r="B78" s="132"/>
      <c r="C78" s="150">
        <v>0</v>
      </c>
      <c r="D78" s="150">
        <v>0</v>
      </c>
      <c r="E78" s="133">
        <v>1316.7</v>
      </c>
      <c r="F78" s="134" t="s">
        <v>901</v>
      </c>
      <c r="G78" s="86" t="s">
        <v>902</v>
      </c>
      <c r="H78" s="86" t="s">
        <v>366</v>
      </c>
      <c r="I78" s="89"/>
      <c r="J78" s="90">
        <v>5</v>
      </c>
      <c r="K78" s="86" t="s">
        <v>391</v>
      </c>
      <c r="L78" s="86"/>
      <c r="M78" s="92" t="s">
        <v>151</v>
      </c>
      <c r="N78" s="86" t="s">
        <v>108</v>
      </c>
      <c r="O78" s="163" t="s">
        <v>215</v>
      </c>
      <c r="P78" s="163" t="s">
        <v>215</v>
      </c>
      <c r="Q78" s="91" t="s">
        <v>109</v>
      </c>
      <c r="R78" s="91" t="s">
        <v>205</v>
      </c>
      <c r="S78" s="91" t="s">
        <v>903</v>
      </c>
      <c r="T78" s="92">
        <v>10</v>
      </c>
      <c r="U78" s="93">
        <v>10</v>
      </c>
      <c r="V78" s="94">
        <v>43536</v>
      </c>
      <c r="W78" s="94">
        <v>46136</v>
      </c>
      <c r="X78" s="95">
        <v>9785171143435</v>
      </c>
      <c r="Y78" s="96">
        <v>384</v>
      </c>
      <c r="Z78" s="97">
        <v>0.51</v>
      </c>
      <c r="AA78" s="98" t="s">
        <v>134</v>
      </c>
      <c r="AB78" s="98" t="s">
        <v>221</v>
      </c>
      <c r="AC78" s="98" t="s">
        <v>135</v>
      </c>
      <c r="AD78" s="91" t="s">
        <v>110</v>
      </c>
      <c r="AE78" s="135" t="s">
        <v>116</v>
      </c>
      <c r="AF78" s="168"/>
      <c r="AG78" s="98" t="s">
        <v>243</v>
      </c>
      <c r="AH78" s="98"/>
      <c r="AI78" s="86" t="s">
        <v>367</v>
      </c>
      <c r="AJ78" s="101"/>
      <c r="AK78" s="91" t="s">
        <v>904</v>
      </c>
      <c r="AL78" s="100" t="s">
        <v>905</v>
      </c>
      <c r="AM78" s="86" t="s">
        <v>250</v>
      </c>
      <c r="AN78" s="86" t="s">
        <v>153</v>
      </c>
      <c r="AO78" s="143">
        <f t="shared" si="3"/>
        <v>0</v>
      </c>
      <c r="AP78" s="85" t="s">
        <v>906</v>
      </c>
      <c r="AQ78" s="100" t="s">
        <v>157</v>
      </c>
      <c r="AR78" s="97" t="s">
        <v>125</v>
      </c>
      <c r="AV78" s="99"/>
      <c r="AW78" s="159" t="s">
        <v>907</v>
      </c>
      <c r="AX78" s="102"/>
      <c r="AY78" s="157" t="s">
        <v>908</v>
      </c>
      <c r="AZ78" s="159"/>
      <c r="BF78" s="103">
        <v>46140</v>
      </c>
      <c r="BG78" s="46"/>
      <c r="BH78" s="46"/>
      <c r="BI78" s="46">
        <f t="shared" si="4"/>
        <v>0</v>
      </c>
      <c r="BJ78" s="46">
        <f t="shared" si="5"/>
        <v>0</v>
      </c>
    </row>
    <row r="79" spans="1:62" ht="120" customHeight="1" x14ac:dyDescent="0.2">
      <c r="A79" s="170" t="s">
        <v>179</v>
      </c>
      <c r="B79" s="132"/>
      <c r="C79" s="150">
        <v>0</v>
      </c>
      <c r="D79" s="150">
        <v>0</v>
      </c>
      <c r="E79" s="133">
        <v>269.85000000000002</v>
      </c>
      <c r="F79" s="134" t="s">
        <v>909</v>
      </c>
      <c r="G79" s="86" t="s">
        <v>910</v>
      </c>
      <c r="H79" s="86" t="s">
        <v>369</v>
      </c>
      <c r="I79" s="89"/>
      <c r="J79" s="90">
        <v>5</v>
      </c>
      <c r="K79" s="86" t="s">
        <v>391</v>
      </c>
      <c r="L79" s="86"/>
      <c r="M79" s="92" t="s">
        <v>138</v>
      </c>
      <c r="N79" s="86" t="s">
        <v>108</v>
      </c>
      <c r="O79" s="163" t="s">
        <v>165</v>
      </c>
      <c r="P79" s="163" t="s">
        <v>166</v>
      </c>
      <c r="Q79" s="91" t="s">
        <v>109</v>
      </c>
      <c r="R79" s="91" t="s">
        <v>205</v>
      </c>
      <c r="S79" s="91" t="s">
        <v>911</v>
      </c>
      <c r="T79" s="92">
        <v>10</v>
      </c>
      <c r="U79" s="93">
        <v>20</v>
      </c>
      <c r="V79" s="94">
        <v>43161</v>
      </c>
      <c r="W79" s="94">
        <v>46133</v>
      </c>
      <c r="X79" s="95">
        <v>9785171073596</v>
      </c>
      <c r="Y79" s="96">
        <v>64</v>
      </c>
      <c r="Z79" s="97">
        <v>0.128</v>
      </c>
      <c r="AA79" s="98" t="s">
        <v>174</v>
      </c>
      <c r="AB79" s="98" t="s">
        <v>159</v>
      </c>
      <c r="AC79" s="98" t="s">
        <v>175</v>
      </c>
      <c r="AD79" s="91">
        <v>3</v>
      </c>
      <c r="AE79" s="135" t="s">
        <v>116</v>
      </c>
      <c r="AF79" s="168"/>
      <c r="AG79" s="98" t="s">
        <v>339</v>
      </c>
      <c r="AH79" s="98"/>
      <c r="AI79" s="86" t="s">
        <v>370</v>
      </c>
      <c r="AJ79" s="101" t="s">
        <v>162</v>
      </c>
      <c r="AK79" s="91"/>
      <c r="AL79" s="100" t="s">
        <v>912</v>
      </c>
      <c r="AM79" s="86" t="s">
        <v>184</v>
      </c>
      <c r="AN79" s="86" t="s">
        <v>142</v>
      </c>
      <c r="AO79" s="143">
        <f t="shared" si="3"/>
        <v>0</v>
      </c>
      <c r="AP79" s="85" t="s">
        <v>913</v>
      </c>
      <c r="AQ79" s="100" t="s">
        <v>143</v>
      </c>
      <c r="AR79" s="97" t="s">
        <v>125</v>
      </c>
      <c r="AV79" s="99"/>
      <c r="AW79" s="159" t="s">
        <v>914</v>
      </c>
      <c r="AX79" s="102" t="s">
        <v>915</v>
      </c>
      <c r="AY79" s="157" t="s">
        <v>916</v>
      </c>
      <c r="AZ79" s="159"/>
      <c r="BF79" s="103">
        <v>46140</v>
      </c>
      <c r="BG79" s="46"/>
      <c r="BH79" s="46"/>
      <c r="BI79" s="46">
        <f t="shared" si="4"/>
        <v>0</v>
      </c>
      <c r="BJ79" s="46">
        <f t="shared" si="5"/>
        <v>0</v>
      </c>
    </row>
    <row r="80" spans="1:62" ht="120" customHeight="1" x14ac:dyDescent="0.2">
      <c r="A80" s="170" t="s">
        <v>179</v>
      </c>
      <c r="B80" s="132"/>
      <c r="C80" s="150">
        <v>0</v>
      </c>
      <c r="D80" s="150">
        <v>0</v>
      </c>
      <c r="E80" s="133">
        <v>325.5</v>
      </c>
      <c r="F80" s="134" t="s">
        <v>917</v>
      </c>
      <c r="G80" s="86" t="s">
        <v>295</v>
      </c>
      <c r="H80" s="86" t="s">
        <v>918</v>
      </c>
      <c r="I80" s="89"/>
      <c r="J80" s="90">
        <v>5</v>
      </c>
      <c r="K80" s="86" t="s">
        <v>391</v>
      </c>
      <c r="L80" s="86"/>
      <c r="M80" s="92" t="s">
        <v>138</v>
      </c>
      <c r="N80" s="86" t="s">
        <v>108</v>
      </c>
      <c r="O80" s="163" t="s">
        <v>213</v>
      </c>
      <c r="P80" s="163" t="s">
        <v>214</v>
      </c>
      <c r="Q80" s="91" t="s">
        <v>109</v>
      </c>
      <c r="R80" s="91" t="s">
        <v>205</v>
      </c>
      <c r="S80" s="91" t="s">
        <v>919</v>
      </c>
      <c r="T80" s="92">
        <v>10</v>
      </c>
      <c r="U80" s="93">
        <v>20</v>
      </c>
      <c r="V80" s="94">
        <v>44355</v>
      </c>
      <c r="W80" s="94">
        <v>46133</v>
      </c>
      <c r="X80" s="95">
        <v>9785171357948</v>
      </c>
      <c r="Y80" s="96">
        <v>80</v>
      </c>
      <c r="Z80" s="97">
        <v>0.16</v>
      </c>
      <c r="AA80" s="98" t="s">
        <v>174</v>
      </c>
      <c r="AB80" s="98" t="s">
        <v>159</v>
      </c>
      <c r="AC80" s="98" t="s">
        <v>175</v>
      </c>
      <c r="AD80" s="91">
        <v>3</v>
      </c>
      <c r="AE80" s="135" t="s">
        <v>116</v>
      </c>
      <c r="AF80" s="168"/>
      <c r="AG80" s="98" t="s">
        <v>339</v>
      </c>
      <c r="AH80" s="98"/>
      <c r="AI80" s="86" t="s">
        <v>920</v>
      </c>
      <c r="AJ80" s="101" t="s">
        <v>162</v>
      </c>
      <c r="AK80" s="91"/>
      <c r="AL80" s="100" t="s">
        <v>921</v>
      </c>
      <c r="AM80" s="86" t="s">
        <v>184</v>
      </c>
      <c r="AN80" s="86" t="s">
        <v>142</v>
      </c>
      <c r="AO80" s="143">
        <f t="shared" si="3"/>
        <v>0</v>
      </c>
      <c r="AP80" s="85" t="s">
        <v>922</v>
      </c>
      <c r="AQ80" s="100" t="s">
        <v>143</v>
      </c>
      <c r="AR80" s="97" t="s">
        <v>125</v>
      </c>
      <c r="AV80" s="99"/>
      <c r="AW80" s="159" t="s">
        <v>923</v>
      </c>
      <c r="AX80" s="102" t="s">
        <v>924</v>
      </c>
      <c r="AY80" s="157" t="s">
        <v>925</v>
      </c>
      <c r="AZ80" s="159"/>
      <c r="BF80" s="103">
        <v>46140</v>
      </c>
      <c r="BG80" s="46"/>
      <c r="BH80" s="46"/>
      <c r="BI80" s="46">
        <f t="shared" si="4"/>
        <v>0</v>
      </c>
      <c r="BJ80" s="46">
        <f t="shared" si="5"/>
        <v>0</v>
      </c>
    </row>
    <row r="81" spans="1:62" ht="120" customHeight="1" x14ac:dyDescent="0.2">
      <c r="A81" s="170" t="s">
        <v>179</v>
      </c>
      <c r="B81" s="132"/>
      <c r="C81" s="150">
        <v>0</v>
      </c>
      <c r="D81" s="150">
        <v>0</v>
      </c>
      <c r="E81" s="133">
        <v>1367.1000000000001</v>
      </c>
      <c r="F81" s="134" t="s">
        <v>926</v>
      </c>
      <c r="G81" s="86" t="s">
        <v>927</v>
      </c>
      <c r="H81" s="86" t="s">
        <v>928</v>
      </c>
      <c r="I81" s="89"/>
      <c r="J81" s="90" t="s">
        <v>194</v>
      </c>
      <c r="K81" s="86" t="s">
        <v>391</v>
      </c>
      <c r="L81" s="86"/>
      <c r="M81" s="92" t="s">
        <v>138</v>
      </c>
      <c r="N81" s="86" t="s">
        <v>108</v>
      </c>
      <c r="O81" s="163" t="s">
        <v>148</v>
      </c>
      <c r="P81" s="163" t="s">
        <v>278</v>
      </c>
      <c r="Q81" s="91" t="s">
        <v>109</v>
      </c>
      <c r="R81" s="91" t="s">
        <v>205</v>
      </c>
      <c r="S81" s="91" t="s">
        <v>929</v>
      </c>
      <c r="T81" s="92">
        <v>10</v>
      </c>
      <c r="U81" s="93">
        <v>6</v>
      </c>
      <c r="V81" s="94">
        <v>46137</v>
      </c>
      <c r="W81" s="94">
        <v>46137</v>
      </c>
      <c r="X81" s="95">
        <v>9785171858766</v>
      </c>
      <c r="Y81" s="96">
        <v>64</v>
      </c>
      <c r="Z81" s="97">
        <v>0.80300000000000005</v>
      </c>
      <c r="AA81" s="98" t="s">
        <v>328</v>
      </c>
      <c r="AB81" s="98" t="s">
        <v>272</v>
      </c>
      <c r="AC81" s="98" t="s">
        <v>329</v>
      </c>
      <c r="AD81" s="91" t="s">
        <v>110</v>
      </c>
      <c r="AE81" s="169" t="s">
        <v>195</v>
      </c>
      <c r="AF81" s="168"/>
      <c r="AG81" s="98" t="s">
        <v>280</v>
      </c>
      <c r="AH81" s="98"/>
      <c r="AI81" s="86" t="s">
        <v>930</v>
      </c>
      <c r="AJ81" s="101"/>
      <c r="AK81" s="91" t="s">
        <v>931</v>
      </c>
      <c r="AL81" s="100" t="s">
        <v>932</v>
      </c>
      <c r="AM81" s="86" t="s">
        <v>281</v>
      </c>
      <c r="AN81" s="86" t="s">
        <v>142</v>
      </c>
      <c r="AO81" s="143">
        <f t="shared" si="3"/>
        <v>0</v>
      </c>
      <c r="AP81" s="85" t="s">
        <v>933</v>
      </c>
      <c r="AQ81" s="100" t="s">
        <v>157</v>
      </c>
      <c r="AR81" s="97" t="s">
        <v>125</v>
      </c>
      <c r="AV81" s="99"/>
      <c r="AW81" s="159" t="s">
        <v>934</v>
      </c>
      <c r="AX81" s="102"/>
      <c r="AY81" s="157" t="s">
        <v>935</v>
      </c>
      <c r="AZ81" s="159"/>
      <c r="BF81" s="103">
        <v>46140</v>
      </c>
      <c r="BG81" s="46"/>
      <c r="BH81" s="46"/>
      <c r="BI81" s="46">
        <f t="shared" si="4"/>
        <v>0</v>
      </c>
      <c r="BJ81" s="46">
        <f t="shared" si="5"/>
        <v>0</v>
      </c>
    </row>
    <row r="82" spans="1:62" ht="120" customHeight="1" x14ac:dyDescent="0.2">
      <c r="A82" s="170" t="s">
        <v>179</v>
      </c>
      <c r="B82" s="132"/>
      <c r="C82" s="150">
        <v>0</v>
      </c>
      <c r="D82" s="150">
        <v>0</v>
      </c>
      <c r="E82" s="133">
        <v>269.85000000000002</v>
      </c>
      <c r="F82" s="134" t="s">
        <v>936</v>
      </c>
      <c r="G82" s="86" t="s">
        <v>937</v>
      </c>
      <c r="H82" s="86" t="s">
        <v>177</v>
      </c>
      <c r="I82" s="89"/>
      <c r="J82" s="90">
        <v>3</v>
      </c>
      <c r="K82" s="86" t="s">
        <v>391</v>
      </c>
      <c r="L82" s="86"/>
      <c r="M82" s="92" t="s">
        <v>144</v>
      </c>
      <c r="N82" s="86" t="s">
        <v>108</v>
      </c>
      <c r="O82" s="163" t="s">
        <v>228</v>
      </c>
      <c r="P82" s="163" t="s">
        <v>236</v>
      </c>
      <c r="Q82" s="91" t="s">
        <v>109</v>
      </c>
      <c r="R82" s="91" t="s">
        <v>205</v>
      </c>
      <c r="S82" s="91" t="s">
        <v>938</v>
      </c>
      <c r="T82" s="92">
        <v>10</v>
      </c>
      <c r="U82" s="93">
        <v>12</v>
      </c>
      <c r="V82" s="94">
        <v>42648</v>
      </c>
      <c r="W82" s="94">
        <v>46138</v>
      </c>
      <c r="X82" s="95">
        <v>9785170997916</v>
      </c>
      <c r="Y82" s="96">
        <v>384</v>
      </c>
      <c r="Z82" s="97">
        <v>0.26</v>
      </c>
      <c r="AA82" s="98" t="s">
        <v>170</v>
      </c>
      <c r="AB82" s="98" t="s">
        <v>152</v>
      </c>
      <c r="AC82" s="98" t="s">
        <v>171</v>
      </c>
      <c r="AD82" s="91">
        <v>3</v>
      </c>
      <c r="AE82" s="135" t="s">
        <v>116</v>
      </c>
      <c r="AF82" s="168"/>
      <c r="AG82" s="98" t="s">
        <v>204</v>
      </c>
      <c r="AH82" s="98"/>
      <c r="AI82" s="86" t="s">
        <v>178</v>
      </c>
      <c r="AJ82" s="101"/>
      <c r="AK82" s="91" t="s">
        <v>939</v>
      </c>
      <c r="AL82" s="100" t="s">
        <v>940</v>
      </c>
      <c r="AM82" s="86" t="s">
        <v>250</v>
      </c>
      <c r="AN82" s="86" t="s">
        <v>153</v>
      </c>
      <c r="AO82" s="143">
        <f t="shared" ref="AO82:AO88" si="6">C82*U82+D82</f>
        <v>0</v>
      </c>
      <c r="AP82" s="85" t="s">
        <v>941</v>
      </c>
      <c r="AQ82" s="100" t="s">
        <v>111</v>
      </c>
      <c r="AR82" s="97" t="s">
        <v>125</v>
      </c>
      <c r="AV82" s="99"/>
      <c r="AW82" s="159" t="s">
        <v>942</v>
      </c>
      <c r="AX82" s="102"/>
      <c r="AY82" s="157" t="s">
        <v>943</v>
      </c>
      <c r="AZ82" s="159"/>
      <c r="BF82" s="103">
        <v>46140</v>
      </c>
      <c r="BG82" s="46"/>
      <c r="BH82" s="46"/>
      <c r="BI82" s="46">
        <f t="shared" ref="BI82:BI88" si="7">AO82*E82</f>
        <v>0</v>
      </c>
      <c r="BJ82" s="46">
        <f t="shared" ref="BJ82:BJ88" si="8">AO82*Z82</f>
        <v>0</v>
      </c>
    </row>
    <row r="83" spans="1:62" ht="120" customHeight="1" x14ac:dyDescent="0.2">
      <c r="A83" s="170" t="s">
        <v>179</v>
      </c>
      <c r="B83" s="132"/>
      <c r="C83" s="150">
        <v>0</v>
      </c>
      <c r="D83" s="150">
        <v>0</v>
      </c>
      <c r="E83" s="133">
        <v>472.5</v>
      </c>
      <c r="F83" s="134" t="s">
        <v>487</v>
      </c>
      <c r="G83" s="86" t="s">
        <v>321</v>
      </c>
      <c r="H83" s="86" t="s">
        <v>177</v>
      </c>
      <c r="I83" s="89"/>
      <c r="J83" s="90">
        <v>6</v>
      </c>
      <c r="K83" s="86" t="s">
        <v>391</v>
      </c>
      <c r="L83" s="86"/>
      <c r="M83" s="92" t="s">
        <v>151</v>
      </c>
      <c r="N83" s="86" t="s">
        <v>108</v>
      </c>
      <c r="O83" s="163" t="s">
        <v>163</v>
      </c>
      <c r="P83" s="163" t="s">
        <v>163</v>
      </c>
      <c r="Q83" s="91" t="s">
        <v>109</v>
      </c>
      <c r="R83" s="91" t="s">
        <v>205</v>
      </c>
      <c r="S83" s="91" t="s">
        <v>944</v>
      </c>
      <c r="T83" s="92">
        <v>10</v>
      </c>
      <c r="U83" s="93">
        <v>5</v>
      </c>
      <c r="V83" s="94">
        <v>45414</v>
      </c>
      <c r="W83" s="94">
        <v>46136</v>
      </c>
      <c r="X83" s="95">
        <v>9785171644048</v>
      </c>
      <c r="Y83" s="96">
        <v>448</v>
      </c>
      <c r="Z83" s="97">
        <v>0.24399999999999999</v>
      </c>
      <c r="AA83" s="98" t="s">
        <v>170</v>
      </c>
      <c r="AB83" s="98" t="s">
        <v>173</v>
      </c>
      <c r="AC83" s="98" t="s">
        <v>171</v>
      </c>
      <c r="AD83" s="91">
        <v>3</v>
      </c>
      <c r="AE83" s="135" t="s">
        <v>116</v>
      </c>
      <c r="AF83" s="168"/>
      <c r="AG83" s="98" t="s">
        <v>223</v>
      </c>
      <c r="AH83" s="98"/>
      <c r="AI83" s="86" t="s">
        <v>178</v>
      </c>
      <c r="AJ83" s="101"/>
      <c r="AK83" s="91" t="s">
        <v>489</v>
      </c>
      <c r="AL83" s="100" t="s">
        <v>945</v>
      </c>
      <c r="AM83" s="86" t="s">
        <v>248</v>
      </c>
      <c r="AN83" s="86" t="s">
        <v>153</v>
      </c>
      <c r="AO83" s="143">
        <f t="shared" si="6"/>
        <v>0</v>
      </c>
      <c r="AP83" s="85" t="s">
        <v>946</v>
      </c>
      <c r="AQ83" s="100" t="s">
        <v>111</v>
      </c>
      <c r="AR83" s="97" t="s">
        <v>125</v>
      </c>
      <c r="AV83" s="99"/>
      <c r="AW83" s="159" t="s">
        <v>947</v>
      </c>
      <c r="AX83" s="102" t="s">
        <v>948</v>
      </c>
      <c r="AY83" s="157" t="s">
        <v>949</v>
      </c>
      <c r="AZ83" s="159"/>
      <c r="BF83" s="103">
        <v>46140</v>
      </c>
      <c r="BG83" s="46"/>
      <c r="BH83" s="46"/>
      <c r="BI83" s="46">
        <f t="shared" si="7"/>
        <v>0</v>
      </c>
      <c r="BJ83" s="46">
        <f t="shared" si="8"/>
        <v>0</v>
      </c>
    </row>
    <row r="84" spans="1:62" ht="120" customHeight="1" x14ac:dyDescent="0.2">
      <c r="A84" s="170" t="s">
        <v>179</v>
      </c>
      <c r="B84" s="132"/>
      <c r="C84" s="150">
        <v>0</v>
      </c>
      <c r="D84" s="150">
        <v>0</v>
      </c>
      <c r="E84" s="133">
        <v>317.10000000000002</v>
      </c>
      <c r="F84" s="134" t="s">
        <v>950</v>
      </c>
      <c r="G84" s="86" t="s">
        <v>358</v>
      </c>
      <c r="H84" s="86" t="s">
        <v>177</v>
      </c>
      <c r="I84" s="89"/>
      <c r="J84" s="90">
        <v>7</v>
      </c>
      <c r="K84" s="86" t="s">
        <v>391</v>
      </c>
      <c r="L84" s="86"/>
      <c r="M84" s="92" t="s">
        <v>151</v>
      </c>
      <c r="N84" s="86" t="s">
        <v>108</v>
      </c>
      <c r="O84" s="163" t="s">
        <v>161</v>
      </c>
      <c r="P84" s="163" t="s">
        <v>161</v>
      </c>
      <c r="Q84" s="91" t="s">
        <v>109</v>
      </c>
      <c r="R84" s="91" t="s">
        <v>205</v>
      </c>
      <c r="S84" s="91" t="s">
        <v>951</v>
      </c>
      <c r="T84" s="92">
        <v>10</v>
      </c>
      <c r="U84" s="93">
        <v>12</v>
      </c>
      <c r="V84" s="94">
        <v>42772</v>
      </c>
      <c r="W84" s="94">
        <v>46138</v>
      </c>
      <c r="X84" s="95">
        <v>9785171020613</v>
      </c>
      <c r="Y84" s="96">
        <v>608</v>
      </c>
      <c r="Z84" s="97">
        <v>0.312</v>
      </c>
      <c r="AA84" s="98" t="s">
        <v>170</v>
      </c>
      <c r="AB84" s="98" t="s">
        <v>182</v>
      </c>
      <c r="AC84" s="98" t="s">
        <v>171</v>
      </c>
      <c r="AD84" s="91">
        <v>3</v>
      </c>
      <c r="AE84" s="135" t="s">
        <v>116</v>
      </c>
      <c r="AF84" s="168"/>
      <c r="AG84" s="98" t="s">
        <v>204</v>
      </c>
      <c r="AH84" s="98"/>
      <c r="AI84" s="86" t="s">
        <v>178</v>
      </c>
      <c r="AJ84" s="101"/>
      <c r="AK84" s="91" t="s">
        <v>952</v>
      </c>
      <c r="AL84" s="100" t="s">
        <v>953</v>
      </c>
      <c r="AM84" s="86" t="s">
        <v>248</v>
      </c>
      <c r="AN84" s="86" t="s">
        <v>153</v>
      </c>
      <c r="AO84" s="143">
        <f t="shared" si="6"/>
        <v>0</v>
      </c>
      <c r="AP84" s="85" t="s">
        <v>954</v>
      </c>
      <c r="AQ84" s="100" t="s">
        <v>157</v>
      </c>
      <c r="AR84" s="97" t="s">
        <v>125</v>
      </c>
      <c r="AV84" s="99"/>
      <c r="AW84" s="159" t="s">
        <v>955</v>
      </c>
      <c r="AX84" s="102"/>
      <c r="AY84" s="157" t="s">
        <v>956</v>
      </c>
      <c r="AZ84" s="159"/>
      <c r="BF84" s="103">
        <v>46140</v>
      </c>
      <c r="BG84" s="46"/>
      <c r="BH84" s="46"/>
      <c r="BI84" s="46">
        <f t="shared" si="7"/>
        <v>0</v>
      </c>
      <c r="BJ84" s="46">
        <f t="shared" si="8"/>
        <v>0</v>
      </c>
    </row>
    <row r="85" spans="1:62" ht="120" customHeight="1" x14ac:dyDescent="0.2">
      <c r="A85" s="170" t="s">
        <v>179</v>
      </c>
      <c r="B85" s="132"/>
      <c r="C85" s="150">
        <v>0</v>
      </c>
      <c r="D85" s="150">
        <v>0</v>
      </c>
      <c r="E85" s="133">
        <v>307.65000000000003</v>
      </c>
      <c r="F85" s="134" t="s">
        <v>957</v>
      </c>
      <c r="G85" s="86" t="s">
        <v>372</v>
      </c>
      <c r="H85" s="86" t="s">
        <v>177</v>
      </c>
      <c r="I85" s="89"/>
      <c r="J85" s="90">
        <v>7</v>
      </c>
      <c r="K85" s="86" t="s">
        <v>391</v>
      </c>
      <c r="L85" s="86"/>
      <c r="M85" s="92" t="s">
        <v>151</v>
      </c>
      <c r="N85" s="86" t="s">
        <v>108</v>
      </c>
      <c r="O85" s="163" t="s">
        <v>161</v>
      </c>
      <c r="P85" s="163" t="s">
        <v>161</v>
      </c>
      <c r="Q85" s="91" t="s">
        <v>109</v>
      </c>
      <c r="R85" s="91" t="s">
        <v>205</v>
      </c>
      <c r="S85" s="91" t="s">
        <v>958</v>
      </c>
      <c r="T85" s="92">
        <v>10</v>
      </c>
      <c r="U85" s="93">
        <v>10</v>
      </c>
      <c r="V85" s="94">
        <v>44256</v>
      </c>
      <c r="W85" s="94">
        <v>46138</v>
      </c>
      <c r="X85" s="95">
        <v>9785171350475</v>
      </c>
      <c r="Y85" s="96">
        <v>672</v>
      </c>
      <c r="Z85" s="97">
        <v>0.34399999999999997</v>
      </c>
      <c r="AA85" s="98" t="s">
        <v>170</v>
      </c>
      <c r="AB85" s="98" t="s">
        <v>182</v>
      </c>
      <c r="AC85" s="98" t="s">
        <v>171</v>
      </c>
      <c r="AD85" s="91">
        <v>3</v>
      </c>
      <c r="AE85" s="135" t="s">
        <v>116</v>
      </c>
      <c r="AF85" s="168"/>
      <c r="AG85" s="98" t="s">
        <v>204</v>
      </c>
      <c r="AH85" s="98"/>
      <c r="AI85" s="86" t="s">
        <v>178</v>
      </c>
      <c r="AJ85" s="101"/>
      <c r="AK85" s="91" t="s">
        <v>959</v>
      </c>
      <c r="AL85" s="100" t="s">
        <v>960</v>
      </c>
      <c r="AM85" s="86" t="s">
        <v>248</v>
      </c>
      <c r="AN85" s="86" t="s">
        <v>153</v>
      </c>
      <c r="AO85" s="143">
        <f t="shared" si="6"/>
        <v>0</v>
      </c>
      <c r="AP85" s="85" t="s">
        <v>961</v>
      </c>
      <c r="AQ85" s="100" t="s">
        <v>111</v>
      </c>
      <c r="AR85" s="97" t="s">
        <v>125</v>
      </c>
      <c r="AV85" s="99"/>
      <c r="AW85" s="159" t="s">
        <v>962</v>
      </c>
      <c r="AX85" s="102"/>
      <c r="AY85" s="157" t="s">
        <v>963</v>
      </c>
      <c r="AZ85" s="159"/>
      <c r="BF85" s="103">
        <v>46140</v>
      </c>
      <c r="BG85" s="46"/>
      <c r="BH85" s="46"/>
      <c r="BI85" s="46">
        <f t="shared" si="7"/>
        <v>0</v>
      </c>
      <c r="BJ85" s="46">
        <f t="shared" si="8"/>
        <v>0</v>
      </c>
    </row>
    <row r="86" spans="1:62" ht="120" customHeight="1" x14ac:dyDescent="0.2">
      <c r="A86" s="170" t="s">
        <v>179</v>
      </c>
      <c r="B86" s="132"/>
      <c r="C86" s="150">
        <v>0</v>
      </c>
      <c r="D86" s="150">
        <v>0</v>
      </c>
      <c r="E86" s="133">
        <v>516.6</v>
      </c>
      <c r="F86" s="134" t="s">
        <v>350</v>
      </c>
      <c r="G86" s="86" t="s">
        <v>351</v>
      </c>
      <c r="H86" s="86" t="s">
        <v>177</v>
      </c>
      <c r="I86" s="89"/>
      <c r="J86" s="90">
        <v>3</v>
      </c>
      <c r="K86" s="86" t="s">
        <v>391</v>
      </c>
      <c r="L86" s="86"/>
      <c r="M86" s="92" t="s">
        <v>151</v>
      </c>
      <c r="N86" s="86" t="s">
        <v>108</v>
      </c>
      <c r="O86" s="163" t="s">
        <v>242</v>
      </c>
      <c r="P86" s="163" t="s">
        <v>242</v>
      </c>
      <c r="Q86" s="91" t="s">
        <v>109</v>
      </c>
      <c r="R86" s="91" t="s">
        <v>205</v>
      </c>
      <c r="S86" s="91" t="s">
        <v>964</v>
      </c>
      <c r="T86" s="92">
        <v>10</v>
      </c>
      <c r="U86" s="93">
        <v>10</v>
      </c>
      <c r="V86" s="94">
        <v>41964</v>
      </c>
      <c r="W86" s="94">
        <v>46137</v>
      </c>
      <c r="X86" s="95">
        <v>9785170879212</v>
      </c>
      <c r="Y86" s="96">
        <v>224</v>
      </c>
      <c r="Z86" s="97">
        <v>0.16200000000000001</v>
      </c>
      <c r="AA86" s="98" t="s">
        <v>170</v>
      </c>
      <c r="AB86" s="98" t="s">
        <v>160</v>
      </c>
      <c r="AC86" s="98" t="s">
        <v>171</v>
      </c>
      <c r="AD86" s="91">
        <v>3</v>
      </c>
      <c r="AE86" s="135" t="s">
        <v>116</v>
      </c>
      <c r="AF86" s="168"/>
      <c r="AG86" s="98" t="s">
        <v>313</v>
      </c>
      <c r="AH86" s="98"/>
      <c r="AI86" s="86" t="s">
        <v>178</v>
      </c>
      <c r="AJ86" s="101"/>
      <c r="AK86" s="91" t="s">
        <v>352</v>
      </c>
      <c r="AL86" s="100" t="s">
        <v>965</v>
      </c>
      <c r="AM86" s="86" t="s">
        <v>158</v>
      </c>
      <c r="AN86" s="86" t="s">
        <v>153</v>
      </c>
      <c r="AO86" s="143">
        <f t="shared" si="6"/>
        <v>0</v>
      </c>
      <c r="AP86" s="85" t="s">
        <v>966</v>
      </c>
      <c r="AQ86" s="100" t="s">
        <v>111</v>
      </c>
      <c r="AR86" s="97" t="s">
        <v>125</v>
      </c>
      <c r="AV86" s="99"/>
      <c r="AW86" s="159" t="s">
        <v>967</v>
      </c>
      <c r="AX86" s="102"/>
      <c r="AY86" s="157" t="s">
        <v>968</v>
      </c>
      <c r="AZ86" s="159"/>
      <c r="BF86" s="103">
        <v>46140</v>
      </c>
      <c r="BG86" s="46"/>
      <c r="BH86" s="46"/>
      <c r="BI86" s="46">
        <f t="shared" si="7"/>
        <v>0</v>
      </c>
      <c r="BJ86" s="46">
        <f t="shared" si="8"/>
        <v>0</v>
      </c>
    </row>
    <row r="87" spans="1:62" ht="120" customHeight="1" x14ac:dyDescent="0.2">
      <c r="A87" s="170" t="s">
        <v>179</v>
      </c>
      <c r="B87" s="132"/>
      <c r="C87" s="150">
        <v>0</v>
      </c>
      <c r="D87" s="150">
        <v>0</v>
      </c>
      <c r="E87" s="133">
        <v>342.3</v>
      </c>
      <c r="F87" s="134" t="s">
        <v>969</v>
      </c>
      <c r="G87" s="86" t="s">
        <v>320</v>
      </c>
      <c r="H87" s="86" t="s">
        <v>177</v>
      </c>
      <c r="I87" s="89"/>
      <c r="J87" s="90">
        <v>5</v>
      </c>
      <c r="K87" s="86" t="s">
        <v>391</v>
      </c>
      <c r="L87" s="86"/>
      <c r="M87" s="92" t="s">
        <v>151</v>
      </c>
      <c r="N87" s="86" t="s">
        <v>108</v>
      </c>
      <c r="O87" s="163" t="s">
        <v>161</v>
      </c>
      <c r="P87" s="163" t="s">
        <v>161</v>
      </c>
      <c r="Q87" s="91" t="s">
        <v>109</v>
      </c>
      <c r="R87" s="91" t="s">
        <v>205</v>
      </c>
      <c r="S87" s="91" t="s">
        <v>970</v>
      </c>
      <c r="T87" s="92">
        <v>10</v>
      </c>
      <c r="U87" s="93">
        <v>6</v>
      </c>
      <c r="V87" s="94">
        <v>41940</v>
      </c>
      <c r="W87" s="94">
        <v>46132</v>
      </c>
      <c r="X87" s="95">
        <v>9785170871537</v>
      </c>
      <c r="Y87" s="96">
        <v>288</v>
      </c>
      <c r="Z87" s="97">
        <v>0.22700000000000001</v>
      </c>
      <c r="AA87" s="98" t="s">
        <v>170</v>
      </c>
      <c r="AB87" s="98" t="s">
        <v>160</v>
      </c>
      <c r="AC87" s="98" t="s">
        <v>171</v>
      </c>
      <c r="AD87" s="91">
        <v>3</v>
      </c>
      <c r="AE87" s="135" t="s">
        <v>116</v>
      </c>
      <c r="AF87" s="168"/>
      <c r="AG87" s="98" t="s">
        <v>245</v>
      </c>
      <c r="AH87" s="98"/>
      <c r="AI87" s="86" t="s">
        <v>178</v>
      </c>
      <c r="AJ87" s="101"/>
      <c r="AK87" s="91"/>
      <c r="AL87" s="100" t="s">
        <v>971</v>
      </c>
      <c r="AM87" s="86" t="s">
        <v>249</v>
      </c>
      <c r="AN87" s="86" t="s">
        <v>153</v>
      </c>
      <c r="AO87" s="143">
        <f t="shared" si="6"/>
        <v>0</v>
      </c>
      <c r="AP87" s="85" t="s">
        <v>972</v>
      </c>
      <c r="AQ87" s="100" t="s">
        <v>111</v>
      </c>
      <c r="AR87" s="97" t="s">
        <v>125</v>
      </c>
      <c r="AV87" s="99"/>
      <c r="AW87" s="159" t="s">
        <v>973</v>
      </c>
      <c r="AX87" s="102"/>
      <c r="AY87" s="157" t="s">
        <v>974</v>
      </c>
      <c r="AZ87" s="159"/>
      <c r="BF87" s="103">
        <v>46140</v>
      </c>
      <c r="BG87" s="46"/>
      <c r="BH87" s="46"/>
      <c r="BI87" s="46">
        <f t="shared" si="7"/>
        <v>0</v>
      </c>
      <c r="BJ87" s="46">
        <f t="shared" si="8"/>
        <v>0</v>
      </c>
    </row>
    <row r="88" spans="1:62" ht="120" customHeight="1" x14ac:dyDescent="0.2">
      <c r="A88" s="170" t="s">
        <v>179</v>
      </c>
      <c r="B88" s="132"/>
      <c r="C88" s="150">
        <v>0</v>
      </c>
      <c r="D88" s="150">
        <v>0</v>
      </c>
      <c r="E88" s="133">
        <v>269.85000000000002</v>
      </c>
      <c r="F88" s="134" t="s">
        <v>975</v>
      </c>
      <c r="G88" s="86" t="s">
        <v>282</v>
      </c>
      <c r="H88" s="86" t="s">
        <v>192</v>
      </c>
      <c r="I88" s="89"/>
      <c r="J88" s="90">
        <v>2</v>
      </c>
      <c r="K88" s="86" t="s">
        <v>391</v>
      </c>
      <c r="L88" s="86"/>
      <c r="M88" s="92" t="s">
        <v>151</v>
      </c>
      <c r="N88" s="86" t="s">
        <v>108</v>
      </c>
      <c r="O88" s="163" t="s">
        <v>203</v>
      </c>
      <c r="P88" s="163" t="s">
        <v>203</v>
      </c>
      <c r="Q88" s="91" t="s">
        <v>109</v>
      </c>
      <c r="R88" s="91" t="s">
        <v>205</v>
      </c>
      <c r="S88" s="91" t="s">
        <v>976</v>
      </c>
      <c r="T88" s="92">
        <v>10</v>
      </c>
      <c r="U88" s="93">
        <v>6</v>
      </c>
      <c r="V88" s="94">
        <v>42311</v>
      </c>
      <c r="W88" s="94">
        <v>46135</v>
      </c>
      <c r="X88" s="95">
        <v>9785170937257</v>
      </c>
      <c r="Y88" s="96">
        <v>512</v>
      </c>
      <c r="Z88" s="97">
        <v>0.25600000000000001</v>
      </c>
      <c r="AA88" s="98" t="s">
        <v>170</v>
      </c>
      <c r="AB88" s="98" t="s">
        <v>182</v>
      </c>
      <c r="AC88" s="98" t="s">
        <v>171</v>
      </c>
      <c r="AD88" s="91">
        <v>3</v>
      </c>
      <c r="AE88" s="135" t="s">
        <v>116</v>
      </c>
      <c r="AF88" s="168"/>
      <c r="AG88" s="98" t="s">
        <v>253</v>
      </c>
      <c r="AH88" s="98"/>
      <c r="AI88" s="86" t="s">
        <v>193</v>
      </c>
      <c r="AJ88" s="101"/>
      <c r="AK88" s="91"/>
      <c r="AL88" s="100" t="s">
        <v>977</v>
      </c>
      <c r="AM88" s="86" t="s">
        <v>248</v>
      </c>
      <c r="AN88" s="86" t="s">
        <v>153</v>
      </c>
      <c r="AO88" s="143">
        <f t="shared" si="6"/>
        <v>0</v>
      </c>
      <c r="AP88" s="85" t="s">
        <v>978</v>
      </c>
      <c r="AQ88" s="100" t="s">
        <v>157</v>
      </c>
      <c r="AR88" s="97" t="s">
        <v>125</v>
      </c>
      <c r="AV88" s="99"/>
      <c r="AW88" s="159" t="s">
        <v>979</v>
      </c>
      <c r="AX88" s="102"/>
      <c r="AY88" s="157" t="s">
        <v>980</v>
      </c>
      <c r="AZ88" s="159"/>
      <c r="BF88" s="103">
        <v>46140</v>
      </c>
      <c r="BG88" s="46"/>
      <c r="BH88" s="46"/>
      <c r="BI88" s="46">
        <f t="shared" si="7"/>
        <v>0</v>
      </c>
      <c r="BJ88" s="46">
        <f t="shared" si="8"/>
        <v>0</v>
      </c>
    </row>
  </sheetData>
  <sheetProtection formatCells="0" formatColumns="0" formatRows="0" sort="0" autoFilter="0"/>
  <autoFilter ref="A17:BN88">
    <sortState ref="A18:BN88">
      <sortCondition ref="AW17:AW88"/>
    </sortState>
  </autoFilter>
  <sortState ref="A18:BF678">
    <sortCondition ref="AM18:AM678"/>
    <sortCondition ref="AW18:AW678"/>
  </sortState>
  <mergeCells count="15">
    <mergeCell ref="J7:J8"/>
    <mergeCell ref="Q7:T8"/>
    <mergeCell ref="Q1:U1"/>
    <mergeCell ref="Q9:T10"/>
    <mergeCell ref="K11:T15"/>
    <mergeCell ref="K9:O10"/>
    <mergeCell ref="K7:O8"/>
    <mergeCell ref="K6:T6"/>
    <mergeCell ref="K2:T3"/>
    <mergeCell ref="A2:E3"/>
    <mergeCell ref="F2:H2"/>
    <mergeCell ref="F3:H3"/>
    <mergeCell ref="F6:J6"/>
    <mergeCell ref="I2:J2"/>
    <mergeCell ref="I3:J3"/>
  </mergeCells>
  <phoneticPr fontId="7" type="noConversion"/>
  <conditionalFormatting sqref="AL1:AL17">
    <cfRule type="duplicateValues" dxfId="5" priority="9681"/>
    <cfRule type="duplicateValues" dxfId="4" priority="9682"/>
  </conditionalFormatting>
  <conditionalFormatting sqref="AL1:AL17">
    <cfRule type="duplicateValues" dxfId="3" priority="9683"/>
  </conditionalFormatting>
  <conditionalFormatting sqref="AL89:AL1048576 AL1:AL17">
    <cfRule type="duplicateValues" dxfId="2" priority="9726"/>
  </conditionalFormatting>
  <conditionalFormatting sqref="X89:X1048576 X1:X17">
    <cfRule type="duplicateValues" dxfId="1" priority="9730"/>
  </conditionalFormatting>
  <conditionalFormatting sqref="AL89:AL1048576">
    <cfRule type="duplicateValues" dxfId="0" priority="9733"/>
  </conditionalFormatting>
  <hyperlinks>
    <hyperlink ref="AP18" r:id="rId1"/>
    <hyperlink ref="AP19" r:id="rId2"/>
    <hyperlink ref="AP20" r:id="rId3"/>
    <hyperlink ref="AP21" r:id="rId4"/>
    <hyperlink ref="AP22" r:id="rId5"/>
    <hyperlink ref="AP23" r:id="rId6"/>
    <hyperlink ref="AP24" r:id="rId7"/>
    <hyperlink ref="AP25" r:id="rId8"/>
    <hyperlink ref="AP26" r:id="rId9"/>
    <hyperlink ref="AP27" r:id="rId10"/>
    <hyperlink ref="AP28" r:id="rId11"/>
    <hyperlink ref="AP29" r:id="rId12"/>
    <hyperlink ref="AP30" r:id="rId13"/>
    <hyperlink ref="AP31" r:id="rId14"/>
    <hyperlink ref="AP32" r:id="rId15"/>
    <hyperlink ref="AP33" r:id="rId16"/>
    <hyperlink ref="AP34" r:id="rId17"/>
    <hyperlink ref="AP35" r:id="rId18"/>
    <hyperlink ref="AP36" r:id="rId19"/>
    <hyperlink ref="AP37" r:id="rId20"/>
    <hyperlink ref="AP38" r:id="rId21"/>
    <hyperlink ref="AP39" r:id="rId22"/>
    <hyperlink ref="AP40" r:id="rId23"/>
    <hyperlink ref="AP41" r:id="rId24"/>
    <hyperlink ref="AP42" r:id="rId25"/>
    <hyperlink ref="AP43" r:id="rId26"/>
    <hyperlink ref="AP44" r:id="rId27"/>
    <hyperlink ref="AP45" r:id="rId28"/>
    <hyperlink ref="AP46" r:id="rId29"/>
    <hyperlink ref="AP47" r:id="rId30"/>
    <hyperlink ref="AP48" r:id="rId31"/>
    <hyperlink ref="AP49" r:id="rId32"/>
    <hyperlink ref="AP50" r:id="rId33"/>
    <hyperlink ref="AP51" r:id="rId34"/>
    <hyperlink ref="AP52" r:id="rId35"/>
    <hyperlink ref="AP53" r:id="rId36"/>
    <hyperlink ref="AP54" r:id="rId37"/>
    <hyperlink ref="AP55" r:id="rId38"/>
    <hyperlink ref="AP56" r:id="rId39"/>
    <hyperlink ref="AP57" r:id="rId40"/>
    <hyperlink ref="AP58" r:id="rId41"/>
    <hyperlink ref="AP59" r:id="rId42"/>
    <hyperlink ref="AP60" r:id="rId43"/>
    <hyperlink ref="AP61" r:id="rId44"/>
    <hyperlink ref="AP62" r:id="rId45"/>
    <hyperlink ref="AP63" r:id="rId46"/>
    <hyperlink ref="AP64" r:id="rId47"/>
    <hyperlink ref="AP65" r:id="rId48"/>
    <hyperlink ref="AP66" r:id="rId49"/>
    <hyperlink ref="AP67" r:id="rId50"/>
    <hyperlink ref="AP68" r:id="rId51"/>
    <hyperlink ref="AP69" r:id="rId52"/>
    <hyperlink ref="AP70" r:id="rId53"/>
    <hyperlink ref="AP71" r:id="rId54"/>
    <hyperlink ref="AP72" r:id="rId55"/>
    <hyperlink ref="AP73" r:id="rId56"/>
    <hyperlink ref="AP74" r:id="rId57"/>
    <hyperlink ref="AP75" r:id="rId58"/>
    <hyperlink ref="AP76" r:id="rId59"/>
    <hyperlink ref="AP77" r:id="rId60"/>
    <hyperlink ref="AP78" r:id="rId61"/>
    <hyperlink ref="AP79" r:id="rId62"/>
    <hyperlink ref="AP80" r:id="rId63"/>
    <hyperlink ref="AP81" r:id="rId64"/>
    <hyperlink ref="AP82" r:id="rId65"/>
    <hyperlink ref="AP83" r:id="rId66"/>
    <hyperlink ref="AP84" r:id="rId67"/>
    <hyperlink ref="AP85" r:id="rId68"/>
    <hyperlink ref="AP86" r:id="rId69"/>
    <hyperlink ref="AP87" r:id="rId70"/>
    <hyperlink ref="AP88" r:id="rId71"/>
  </hyperlinks>
  <pageMargins left="0.39370078740157483" right="0.39370078740157483" top="0.39370078740157483" bottom="0.39370078740157483" header="0" footer="0"/>
  <pageSetup paperSize="9" scale="68" fitToWidth="2" fitToHeight="32767" orientation="landscape" r:id="rId72"/>
  <headerFooter alignWithMargins="0"/>
  <drawing r:id="rId73"/>
  <legacyDrawing r:id="rId7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struction1">
    <tabColor indexed="60"/>
  </sheetPr>
  <dimension ref="B1:F67"/>
  <sheetViews>
    <sheetView showGridLines="0" showOutlineSymbols="0" topLeftCell="A22" zoomScale="82" zoomScaleNormal="82" workbookViewId="0">
      <selection activeCell="H27" sqref="H27"/>
    </sheetView>
  </sheetViews>
  <sheetFormatPr defaultRowHeight="12.75" x14ac:dyDescent="0.2"/>
  <cols>
    <col min="1" max="1" width="1.5703125" style="75" customWidth="1"/>
    <col min="2" max="2" width="2.7109375" style="75" customWidth="1"/>
    <col min="3" max="16" width="9.140625" style="75"/>
    <col min="17" max="17" width="7.28515625" style="75" customWidth="1"/>
    <col min="18" max="16384" width="9.140625" style="75"/>
  </cols>
  <sheetData>
    <row r="1" spans="2:3" ht="6.75" customHeight="1" x14ac:dyDescent="0.2"/>
    <row r="2" spans="2:3" ht="20.25" x14ac:dyDescent="0.3">
      <c r="B2" s="84" t="s">
        <v>106</v>
      </c>
    </row>
    <row r="3" spans="2:3" ht="18" x14ac:dyDescent="0.25">
      <c r="B3" s="81" t="s">
        <v>36</v>
      </c>
    </row>
    <row r="4" spans="2:3" ht="18" x14ac:dyDescent="0.25">
      <c r="B4" s="81" t="s">
        <v>37</v>
      </c>
    </row>
    <row r="5" spans="2:3" ht="18" x14ac:dyDescent="0.25">
      <c r="B5" s="81" t="s">
        <v>39</v>
      </c>
    </row>
    <row r="6" spans="2:3" ht="18" x14ac:dyDescent="0.25">
      <c r="B6" s="81" t="s">
        <v>38</v>
      </c>
    </row>
    <row r="7" spans="2:3" ht="18" x14ac:dyDescent="0.25">
      <c r="C7" s="83" t="s">
        <v>40</v>
      </c>
    </row>
    <row r="8" spans="2:3" ht="18" x14ac:dyDescent="0.25">
      <c r="C8" s="83" t="s">
        <v>41</v>
      </c>
    </row>
    <row r="9" spans="2:3" ht="18" x14ac:dyDescent="0.25">
      <c r="C9" s="83" t="s">
        <v>42</v>
      </c>
    </row>
    <row r="10" spans="2:3" ht="18" x14ac:dyDescent="0.25">
      <c r="C10" s="83" t="s">
        <v>30</v>
      </c>
    </row>
    <row r="11" spans="2:3" ht="18" x14ac:dyDescent="0.25">
      <c r="B11" s="82" t="s">
        <v>31</v>
      </c>
    </row>
    <row r="12" spans="2:3" ht="4.5" customHeight="1" x14ac:dyDescent="0.2"/>
    <row r="13" spans="2:3" ht="18" x14ac:dyDescent="0.25">
      <c r="B13" s="81" t="s">
        <v>32</v>
      </c>
    </row>
    <row r="14" spans="2:3" ht="18" x14ac:dyDescent="0.25">
      <c r="B14" s="81" t="s">
        <v>48</v>
      </c>
    </row>
    <row r="16" spans="2:3" ht="18" x14ac:dyDescent="0.25">
      <c r="B16" s="81" t="s">
        <v>33</v>
      </c>
    </row>
    <row r="17" spans="2:6" ht="18" x14ac:dyDescent="0.25">
      <c r="B17" s="81" t="s">
        <v>34</v>
      </c>
    </row>
    <row r="18" spans="2:6" ht="18" x14ac:dyDescent="0.25">
      <c r="B18" s="81" t="s">
        <v>45</v>
      </c>
    </row>
    <row r="19" spans="2:6" ht="18" x14ac:dyDescent="0.25">
      <c r="B19" s="81" t="s">
        <v>44</v>
      </c>
    </row>
    <row r="20" spans="2:6" ht="18" x14ac:dyDescent="0.25">
      <c r="B20" s="81" t="s">
        <v>43</v>
      </c>
    </row>
    <row r="21" spans="2:6" ht="18" x14ac:dyDescent="0.25">
      <c r="B21" s="80" t="s">
        <v>35</v>
      </c>
      <c r="C21" s="79"/>
      <c r="D21" s="79"/>
      <c r="E21" s="79"/>
      <c r="F21" s="79"/>
    </row>
    <row r="24" spans="2:6" ht="20.25" x14ac:dyDescent="0.3">
      <c r="B24" s="78" t="s">
        <v>105</v>
      </c>
    </row>
    <row r="25" spans="2:6" ht="11.25" customHeight="1" x14ac:dyDescent="0.3">
      <c r="B25" s="78"/>
    </row>
    <row r="26" spans="2:6" ht="15.75" x14ac:dyDescent="0.25">
      <c r="B26" s="76" t="s">
        <v>104</v>
      </c>
      <c r="C26" s="76"/>
    </row>
    <row r="27" spans="2:6" ht="15" x14ac:dyDescent="0.2">
      <c r="B27" s="76" t="s">
        <v>103</v>
      </c>
      <c r="C27" s="76"/>
    </row>
    <row r="28" spans="2:6" ht="15" x14ac:dyDescent="0.2">
      <c r="B28" s="76" t="s">
        <v>102</v>
      </c>
      <c r="C28" s="76"/>
    </row>
    <row r="29" spans="2:6" ht="15" x14ac:dyDescent="0.2">
      <c r="B29" s="76" t="s">
        <v>101</v>
      </c>
      <c r="C29" s="76"/>
    </row>
    <row r="30" spans="2:6" ht="15" x14ac:dyDescent="0.2">
      <c r="B30" s="76"/>
      <c r="C30" s="76"/>
    </row>
    <row r="31" spans="2:6" ht="15.75" x14ac:dyDescent="0.25">
      <c r="B31" s="76" t="s">
        <v>100</v>
      </c>
      <c r="C31" s="76"/>
    </row>
    <row r="32" spans="2:6" ht="15" x14ac:dyDescent="0.2">
      <c r="B32" s="76" t="s">
        <v>99</v>
      </c>
      <c r="C32" s="76"/>
    </row>
    <row r="33" spans="2:3" ht="15" x14ac:dyDescent="0.2">
      <c r="B33" s="76" t="s">
        <v>98</v>
      </c>
      <c r="C33" s="76"/>
    </row>
    <row r="34" spans="2:3" ht="15" x14ac:dyDescent="0.2">
      <c r="B34" s="76"/>
      <c r="C34" s="76"/>
    </row>
    <row r="35" spans="2:3" ht="15.75" x14ac:dyDescent="0.25">
      <c r="B35" s="76" t="s">
        <v>97</v>
      </c>
      <c r="C35" s="76"/>
    </row>
    <row r="36" spans="2:3" ht="15" x14ac:dyDescent="0.2">
      <c r="B36" s="76" t="s">
        <v>96</v>
      </c>
      <c r="C36" s="76"/>
    </row>
    <row r="37" spans="2:3" ht="15" x14ac:dyDescent="0.2">
      <c r="B37" s="76"/>
      <c r="C37" s="76" t="s">
        <v>95</v>
      </c>
    </row>
    <row r="38" spans="2:3" ht="15" x14ac:dyDescent="0.2">
      <c r="B38" s="76"/>
      <c r="C38" s="76" t="s">
        <v>94</v>
      </c>
    </row>
    <row r="39" spans="2:3" ht="15" x14ac:dyDescent="0.2">
      <c r="B39" s="76"/>
      <c r="C39" s="76" t="s">
        <v>93</v>
      </c>
    </row>
    <row r="40" spans="2:3" ht="15" x14ac:dyDescent="0.2">
      <c r="B40" s="76"/>
      <c r="C40" s="76" t="s">
        <v>92</v>
      </c>
    </row>
    <row r="41" spans="2:3" ht="15" x14ac:dyDescent="0.2">
      <c r="B41" s="76"/>
      <c r="C41" s="76" t="s">
        <v>91</v>
      </c>
    </row>
    <row r="42" spans="2:3" ht="15" x14ac:dyDescent="0.2">
      <c r="B42" s="76"/>
      <c r="C42" s="76" t="s">
        <v>90</v>
      </c>
    </row>
    <row r="43" spans="2:3" ht="15" x14ac:dyDescent="0.2">
      <c r="B43" s="76"/>
      <c r="C43" s="76" t="s">
        <v>89</v>
      </c>
    </row>
    <row r="44" spans="2:3" ht="15" x14ac:dyDescent="0.2">
      <c r="B44" s="76"/>
      <c r="C44" s="76" t="s">
        <v>88</v>
      </c>
    </row>
    <row r="45" spans="2:3" ht="15" x14ac:dyDescent="0.2">
      <c r="B45" s="76"/>
      <c r="C45" s="76" t="s">
        <v>87</v>
      </c>
    </row>
    <row r="46" spans="2:3" ht="15" x14ac:dyDescent="0.2">
      <c r="B46" s="76"/>
      <c r="C46" s="76" t="s">
        <v>86</v>
      </c>
    </row>
    <row r="47" spans="2:3" s="77" customFormat="1" ht="14.25" x14ac:dyDescent="0.2">
      <c r="B47" s="77" t="s">
        <v>85</v>
      </c>
    </row>
    <row r="48" spans="2:3" ht="15" x14ac:dyDescent="0.2">
      <c r="B48" s="76"/>
      <c r="C48" s="76"/>
    </row>
    <row r="49" spans="2:3" ht="15.75" x14ac:dyDescent="0.25">
      <c r="B49" s="76" t="s">
        <v>84</v>
      </c>
      <c r="C49" s="76"/>
    </row>
    <row r="50" spans="2:3" ht="15" x14ac:dyDescent="0.2">
      <c r="B50" s="76"/>
      <c r="C50" s="76" t="s">
        <v>83</v>
      </c>
    </row>
    <row r="51" spans="2:3" ht="15" x14ac:dyDescent="0.2">
      <c r="B51" s="76"/>
      <c r="C51" s="76" t="s">
        <v>82</v>
      </c>
    </row>
    <row r="52" spans="2:3" ht="15" x14ac:dyDescent="0.2">
      <c r="B52" s="76"/>
      <c r="C52" s="76" t="s">
        <v>81</v>
      </c>
    </row>
    <row r="53" spans="2:3" ht="15" x14ac:dyDescent="0.2">
      <c r="B53" s="76"/>
      <c r="C53" s="76" t="s">
        <v>80</v>
      </c>
    </row>
    <row r="54" spans="2:3" ht="15" x14ac:dyDescent="0.2">
      <c r="B54" s="76"/>
      <c r="C54" s="76" t="s">
        <v>79</v>
      </c>
    </row>
    <row r="55" spans="2:3" ht="15" x14ac:dyDescent="0.2">
      <c r="B55" s="76"/>
      <c r="C55" s="76"/>
    </row>
    <row r="56" spans="2:3" ht="15.75" x14ac:dyDescent="0.25">
      <c r="B56" s="76" t="s">
        <v>78</v>
      </c>
      <c r="C56" s="76"/>
    </row>
    <row r="57" spans="2:3" ht="15" x14ac:dyDescent="0.2">
      <c r="B57" s="76"/>
      <c r="C57" s="76"/>
    </row>
    <row r="58" spans="2:3" ht="15.75" x14ac:dyDescent="0.25">
      <c r="B58" s="76" t="s">
        <v>77</v>
      </c>
      <c r="C58" s="76"/>
    </row>
    <row r="59" spans="2:3" ht="15" x14ac:dyDescent="0.2">
      <c r="B59" s="76"/>
      <c r="C59" s="76"/>
    </row>
    <row r="60" spans="2:3" ht="15.75" x14ac:dyDescent="0.25">
      <c r="B60" s="76" t="s">
        <v>76</v>
      </c>
      <c r="C60" s="76"/>
    </row>
    <row r="61" spans="2:3" ht="15" x14ac:dyDescent="0.2">
      <c r="B61" s="76" t="s">
        <v>75</v>
      </c>
      <c r="C61" s="76"/>
    </row>
    <row r="62" spans="2:3" ht="15" x14ac:dyDescent="0.2">
      <c r="B62" s="76" t="s">
        <v>74</v>
      </c>
      <c r="C62" s="76"/>
    </row>
    <row r="63" spans="2:3" ht="15" x14ac:dyDescent="0.2">
      <c r="B63" s="76"/>
      <c r="C63" s="76"/>
    </row>
    <row r="64" spans="2:3" ht="15.75" x14ac:dyDescent="0.25">
      <c r="B64" s="76" t="s">
        <v>73</v>
      </c>
      <c r="C64" s="76"/>
    </row>
    <row r="65" spans="2:3" ht="15" x14ac:dyDescent="0.2">
      <c r="B65" s="76"/>
      <c r="C65" s="76" t="s">
        <v>72</v>
      </c>
    </row>
    <row r="66" spans="2:3" ht="15" x14ac:dyDescent="0.2">
      <c r="C66" s="76" t="s">
        <v>71</v>
      </c>
    </row>
    <row r="67" spans="2:3" ht="15" x14ac:dyDescent="0.2">
      <c r="C67" s="76" t="s">
        <v>70</v>
      </c>
    </row>
  </sheetData>
  <pageMargins left="0.75" right="0.7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struction">
    <tabColor indexed="60"/>
  </sheetPr>
  <dimension ref="B1:Q390"/>
  <sheetViews>
    <sheetView showGridLines="0" showOutlineSymbols="0" workbookViewId="0">
      <selection activeCell="E4" sqref="E4"/>
    </sheetView>
  </sheetViews>
  <sheetFormatPr defaultRowHeight="12.75" x14ac:dyDescent="0.2"/>
  <cols>
    <col min="1" max="1" width="1.5703125" customWidth="1"/>
    <col min="2" max="2" width="2.7109375" customWidth="1"/>
    <col min="17" max="17" width="7.28515625" customWidth="1"/>
  </cols>
  <sheetData>
    <row r="1" spans="2:3" ht="6.75" customHeight="1" x14ac:dyDescent="0.2"/>
    <row r="2" spans="2:3" ht="20.25" x14ac:dyDescent="0.3">
      <c r="B2" s="8"/>
    </row>
    <row r="3" spans="2:3" ht="18" x14ac:dyDescent="0.25">
      <c r="B3" s="9"/>
    </row>
    <row r="4" spans="2:3" ht="18" x14ac:dyDescent="0.25">
      <c r="B4" s="9"/>
    </row>
    <row r="5" spans="2:3" ht="18" x14ac:dyDescent="0.25">
      <c r="B5" s="9"/>
    </row>
    <row r="6" spans="2:3" ht="18" x14ac:dyDescent="0.25">
      <c r="B6" s="9"/>
    </row>
    <row r="7" spans="2:3" ht="18" x14ac:dyDescent="0.25">
      <c r="C7" s="10"/>
    </row>
    <row r="8" spans="2:3" ht="18" x14ac:dyDescent="0.25">
      <c r="C8" s="10"/>
    </row>
    <row r="9" spans="2:3" ht="18" x14ac:dyDescent="0.25">
      <c r="C9" s="10"/>
    </row>
    <row r="10" spans="2:3" ht="18" x14ac:dyDescent="0.25">
      <c r="C10" s="10"/>
    </row>
    <row r="11" spans="2:3" ht="18" x14ac:dyDescent="0.25">
      <c r="C11" s="10"/>
    </row>
    <row r="12" spans="2:3" ht="18" x14ac:dyDescent="0.25">
      <c r="C12" s="10"/>
    </row>
    <row r="13" spans="2:3" ht="18" x14ac:dyDescent="0.25">
      <c r="B13" s="11"/>
    </row>
    <row r="14" spans="2:3" ht="4.5" customHeight="1" x14ac:dyDescent="0.2"/>
    <row r="15" spans="2:3" ht="18" x14ac:dyDescent="0.25">
      <c r="B15" s="9"/>
    </row>
    <row r="16" spans="2:3" ht="18" x14ac:dyDescent="0.25">
      <c r="B16" s="9"/>
    </row>
    <row r="17" spans="2:17" ht="18" x14ac:dyDescent="0.25">
      <c r="B17" s="12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</row>
    <row r="18" spans="2:17" ht="18" x14ac:dyDescent="0.25">
      <c r="B18" s="12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</row>
    <row r="19" spans="2:17" ht="21.75" customHeight="1" x14ac:dyDescent="0.25">
      <c r="B19" s="14"/>
    </row>
    <row r="20" spans="2:17" ht="18" x14ac:dyDescent="0.25">
      <c r="B20" s="9"/>
    </row>
    <row r="29" spans="2:17" ht="18.75" customHeight="1" x14ac:dyDescent="0.25">
      <c r="B29" s="9"/>
      <c r="C29" s="9"/>
      <c r="D29" s="9"/>
      <c r="E29" s="9"/>
      <c r="F29" s="9"/>
      <c r="G29" s="9"/>
      <c r="H29" s="9"/>
      <c r="I29" s="9"/>
      <c r="J29" s="9"/>
      <c r="K29" s="9"/>
    </row>
    <row r="64" ht="9" customHeight="1" x14ac:dyDescent="0.2"/>
    <row r="65" spans="2:2" ht="18.75" customHeight="1" x14ac:dyDescent="0.25">
      <c r="B65" s="9"/>
    </row>
    <row r="88" spans="2:2" ht="39" customHeight="1" x14ac:dyDescent="0.2"/>
    <row r="89" spans="2:2" ht="52.5" customHeight="1" x14ac:dyDescent="0.2"/>
    <row r="90" spans="2:2" ht="12.75" customHeight="1" x14ac:dyDescent="0.2"/>
    <row r="91" spans="2:2" ht="18" x14ac:dyDescent="0.25">
      <c r="B91" s="9"/>
    </row>
    <row r="92" spans="2:2" ht="18.75" x14ac:dyDescent="0.3">
      <c r="B92" s="15"/>
    </row>
    <row r="134" spans="2:2" ht="54" customHeight="1" x14ac:dyDescent="0.2"/>
    <row r="135" spans="2:2" ht="12.75" customHeight="1" x14ac:dyDescent="0.2"/>
    <row r="136" spans="2:2" ht="18" x14ac:dyDescent="0.25">
      <c r="B136" s="9"/>
    </row>
    <row r="148" spans="2:2" ht="44.25" customHeight="1" x14ac:dyDescent="0.2"/>
    <row r="150" spans="2:2" ht="18.75" x14ac:dyDescent="0.3">
      <c r="B150" s="15"/>
    </row>
    <row r="178" spans="2:2" ht="48" customHeight="1" x14ac:dyDescent="0.2"/>
    <row r="179" spans="2:2" ht="78" customHeight="1" x14ac:dyDescent="0.2"/>
    <row r="181" spans="2:2" ht="18" x14ac:dyDescent="0.25">
      <c r="B181" s="9"/>
    </row>
    <row r="182" spans="2:2" ht="18" x14ac:dyDescent="0.25">
      <c r="B182" s="9"/>
    </row>
    <row r="183" spans="2:2" ht="18" x14ac:dyDescent="0.25">
      <c r="B183" s="9"/>
    </row>
    <row r="197" spans="2:2" ht="48" customHeight="1" x14ac:dyDescent="0.2"/>
    <row r="199" spans="2:2" ht="18" x14ac:dyDescent="0.25">
      <c r="B199" s="9"/>
    </row>
    <row r="200" spans="2:2" ht="18.75" x14ac:dyDescent="0.3">
      <c r="B200" s="15"/>
    </row>
    <row r="201" spans="2:2" ht="18.75" x14ac:dyDescent="0.3">
      <c r="B201" s="15"/>
    </row>
    <row r="222" spans="2:2" ht="4.5" customHeight="1" x14ac:dyDescent="0.2"/>
    <row r="224" spans="2:2" ht="18" x14ac:dyDescent="0.25">
      <c r="B224" s="9"/>
    </row>
    <row r="225" spans="2:2" ht="18" x14ac:dyDescent="0.25">
      <c r="B225" s="9"/>
    </row>
    <row r="226" spans="2:2" ht="18" x14ac:dyDescent="0.25">
      <c r="B226" s="9"/>
    </row>
    <row r="227" spans="2:2" ht="18" x14ac:dyDescent="0.25">
      <c r="B227" s="9"/>
    </row>
    <row r="228" spans="2:2" ht="18" x14ac:dyDescent="0.25">
      <c r="B228" s="9"/>
    </row>
    <row r="229" spans="2:2" ht="18" x14ac:dyDescent="0.25">
      <c r="B229" s="9"/>
    </row>
    <row r="284" spans="2:2" ht="154.5" customHeight="1" x14ac:dyDescent="0.2"/>
    <row r="287" spans="2:2" ht="18" x14ac:dyDescent="0.25">
      <c r="B287" s="9"/>
    </row>
    <row r="337" spans="2:2" ht="60" customHeight="1" x14ac:dyDescent="0.2"/>
    <row r="339" spans="2:2" ht="18" x14ac:dyDescent="0.25">
      <c r="B339" s="9"/>
    </row>
    <row r="340" spans="2:2" ht="18" x14ac:dyDescent="0.25">
      <c r="B340" s="9"/>
    </row>
    <row r="341" spans="2:2" ht="18" x14ac:dyDescent="0.25">
      <c r="B341" s="9"/>
    </row>
    <row r="387" spans="2:2" ht="8.25" customHeight="1" x14ac:dyDescent="0.2"/>
    <row r="389" spans="2:2" ht="18" x14ac:dyDescent="0.25">
      <c r="B389" s="9"/>
    </row>
    <row r="390" spans="2:2" ht="18" x14ac:dyDescent="0.25">
      <c r="B390" s="9"/>
    </row>
  </sheetData>
  <phoneticPr fontId="7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</vt:i4>
      </vt:variant>
    </vt:vector>
  </HeadingPairs>
  <TitlesOfParts>
    <vt:vector size="8" baseType="lpstr">
      <vt:lpstr>Прайс-лист</vt:lpstr>
      <vt:lpstr>Инструкция и Глоссарий</vt:lpstr>
      <vt:lpstr>Инструкция</vt:lpstr>
      <vt:lpstr>ADDRESS</vt:lpstr>
      <vt:lpstr>Crit</vt:lpstr>
      <vt:lpstr>ID_TYPE</vt:lpstr>
      <vt:lpstr>LINES</vt:lpstr>
      <vt:lpstr>'Прайс-лист'!Область_печати</vt:lpstr>
    </vt:vector>
  </TitlesOfParts>
  <Manager>Новиков О.Е.</Manager>
  <Company>АСТ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Новинки-Допечатки</dc:title>
  <dc:subject>Прайс-лист на отпускаемую продукцию</dc:subject>
  <dc:creator>Заводская Е. А.</dc:creator>
  <cp:lastModifiedBy>vika</cp:lastModifiedBy>
  <cp:lastPrinted>2009-11-16T19:10:04Z</cp:lastPrinted>
  <dcterms:created xsi:type="dcterms:W3CDTF">2008-10-30T10:27:03Z</dcterms:created>
  <dcterms:modified xsi:type="dcterms:W3CDTF">2026-04-29T06:24:11Z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3537024</vt:lpwstr>
  </property>
  <property fmtid="{D5CDD505-2E9C-101B-9397-08002B2CF9AE}" pid="3" name="NXPowerLiteSettings">
    <vt:lpwstr>B74006B004C800</vt:lpwstr>
  </property>
  <property fmtid="{D5CDD505-2E9C-101B-9397-08002B2CF9AE}" pid="4" name="NXPowerLiteVersion">
    <vt:lpwstr>D5.0.6</vt:lpwstr>
  </property>
</Properties>
</file>