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5" yWindow="165" windowWidth="19320" windowHeight="4905" tabRatio="260"/>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'Прайс-лист'!$A$17:$BN$84</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AO84" i="1" l="1"/>
  <c r="BJ84" i="1" s="1"/>
  <c r="AO83" i="1"/>
  <c r="BI83" i="1" s="1"/>
  <c r="AO82" i="1"/>
  <c r="BJ82" i="1" s="1"/>
  <c r="AO81" i="1"/>
  <c r="BJ81" i="1" s="1"/>
  <c r="AO80" i="1"/>
  <c r="BJ80" i="1" s="1"/>
  <c r="AO79" i="1"/>
  <c r="BI79" i="1" s="1"/>
  <c r="AO78" i="1"/>
  <c r="BJ78" i="1" s="1"/>
  <c r="AO77" i="1"/>
  <c r="BJ77" i="1" s="1"/>
  <c r="AO76" i="1"/>
  <c r="BJ76" i="1" s="1"/>
  <c r="AO75" i="1"/>
  <c r="BI75" i="1" s="1"/>
  <c r="AO74" i="1"/>
  <c r="BJ74" i="1" s="1"/>
  <c r="AO73" i="1"/>
  <c r="BJ73" i="1" s="1"/>
  <c r="AO72" i="1"/>
  <c r="BJ72" i="1" s="1"/>
  <c r="AO71" i="1"/>
  <c r="BI71" i="1" s="1"/>
  <c r="AO70" i="1"/>
  <c r="BJ70" i="1" s="1"/>
  <c r="AO69" i="1"/>
  <c r="BJ69" i="1" s="1"/>
  <c r="AO68" i="1"/>
  <c r="BJ68" i="1" s="1"/>
  <c r="AO67" i="1"/>
  <c r="BI67" i="1" s="1"/>
  <c r="AO66" i="1"/>
  <c r="BJ66" i="1" s="1"/>
  <c r="AO65" i="1"/>
  <c r="BJ65" i="1" s="1"/>
  <c r="AO64" i="1"/>
  <c r="BJ64" i="1" s="1"/>
  <c r="AO63" i="1"/>
  <c r="BI63" i="1" s="1"/>
  <c r="AO62" i="1"/>
  <c r="BJ62" i="1" s="1"/>
  <c r="AO61" i="1"/>
  <c r="BJ61" i="1" s="1"/>
  <c r="AO60" i="1"/>
  <c r="BJ60" i="1" s="1"/>
  <c r="AO59" i="1"/>
  <c r="BI59" i="1" s="1"/>
  <c r="AO58" i="1"/>
  <c r="BJ58" i="1" s="1"/>
  <c r="AO57" i="1"/>
  <c r="BJ57" i="1" s="1"/>
  <c r="AO56" i="1"/>
  <c r="BJ56" i="1" s="1"/>
  <c r="AO55" i="1"/>
  <c r="BI55" i="1" s="1"/>
  <c r="AO54" i="1"/>
  <c r="BJ54" i="1" s="1"/>
  <c r="AO53" i="1"/>
  <c r="BJ53" i="1" s="1"/>
  <c r="AO52" i="1"/>
  <c r="BJ52" i="1" s="1"/>
  <c r="AO51" i="1"/>
  <c r="BI51" i="1" s="1"/>
  <c r="AO50" i="1"/>
  <c r="BJ50" i="1" s="1"/>
  <c r="AO49" i="1"/>
  <c r="BJ49" i="1" s="1"/>
  <c r="AO48" i="1"/>
  <c r="BJ48" i="1" s="1"/>
  <c r="AO47" i="1"/>
  <c r="BI47" i="1" s="1"/>
  <c r="AO46" i="1"/>
  <c r="BJ46" i="1" s="1"/>
  <c r="AO45" i="1"/>
  <c r="BJ45" i="1" s="1"/>
  <c r="AO44" i="1"/>
  <c r="BJ44" i="1" s="1"/>
  <c r="AO43" i="1"/>
  <c r="BI43" i="1" s="1"/>
  <c r="AO42" i="1"/>
  <c r="BJ42" i="1" s="1"/>
  <c r="AO41" i="1"/>
  <c r="BJ41" i="1" s="1"/>
  <c r="AO40" i="1"/>
  <c r="BI40" i="1" s="1"/>
  <c r="AO39" i="1"/>
  <c r="BI39" i="1" s="1"/>
  <c r="AO38" i="1"/>
  <c r="BJ38" i="1" s="1"/>
  <c r="AO37" i="1"/>
  <c r="BJ37" i="1" s="1"/>
  <c r="AO36" i="1"/>
  <c r="BJ36" i="1" s="1"/>
  <c r="AO35" i="1"/>
  <c r="BI35" i="1" s="1"/>
  <c r="AO34" i="1"/>
  <c r="BJ34" i="1" s="1"/>
  <c r="AO33" i="1"/>
  <c r="BJ33" i="1" s="1"/>
  <c r="AO32" i="1"/>
  <c r="BJ32" i="1" s="1"/>
  <c r="AO31" i="1"/>
  <c r="BI31" i="1" s="1"/>
  <c r="AO30" i="1"/>
  <c r="BJ30" i="1" s="1"/>
  <c r="AO29" i="1"/>
  <c r="BJ29" i="1" s="1"/>
  <c r="AO28" i="1"/>
  <c r="BJ28" i="1" s="1"/>
  <c r="AO27" i="1"/>
  <c r="BI27" i="1" s="1"/>
  <c r="AO26" i="1"/>
  <c r="BJ26" i="1" s="1"/>
  <c r="AO25" i="1"/>
  <c r="BJ25" i="1" s="1"/>
  <c r="AO24" i="1"/>
  <c r="BJ24" i="1" s="1"/>
  <c r="AO23" i="1"/>
  <c r="BI23" i="1" s="1"/>
  <c r="AO22" i="1"/>
  <c r="BJ22" i="1" s="1"/>
  <c r="AO21" i="1"/>
  <c r="BJ21" i="1" s="1"/>
  <c r="AO20" i="1"/>
  <c r="BJ20" i="1" s="1"/>
  <c r="AO19" i="1"/>
  <c r="BI19" i="1" s="1"/>
  <c r="AO18" i="1"/>
  <c r="BJ18" i="1" s="1"/>
  <c r="BI58" i="1" l="1"/>
  <c r="BI52" i="1"/>
  <c r="BJ35" i="1"/>
  <c r="BI38" i="1"/>
  <c r="BI56" i="1"/>
  <c r="BI70" i="1"/>
  <c r="BI68" i="1"/>
  <c r="BJ19" i="1"/>
  <c r="BI22" i="1"/>
  <c r="BJ40" i="1"/>
  <c r="BI54" i="1"/>
  <c r="BI72" i="1"/>
  <c r="BI48" i="1"/>
  <c r="BI50" i="1"/>
  <c r="BI64" i="1"/>
  <c r="BI66" i="1"/>
  <c r="BJ27" i="1"/>
  <c r="BI30" i="1"/>
  <c r="BI44" i="1"/>
  <c r="BI46" i="1"/>
  <c r="BI60" i="1"/>
  <c r="BI62" i="1"/>
  <c r="BI42" i="1"/>
  <c r="BJ79" i="1"/>
  <c r="BI18" i="1"/>
  <c r="BJ23" i="1"/>
  <c r="BI26" i="1"/>
  <c r="BJ31" i="1"/>
  <c r="BI34" i="1"/>
  <c r="BJ39" i="1"/>
  <c r="BJ43" i="1"/>
  <c r="BJ47" i="1"/>
  <c r="BJ51" i="1"/>
  <c r="BJ55" i="1"/>
  <c r="BJ59" i="1"/>
  <c r="BJ63" i="1"/>
  <c r="BJ67" i="1"/>
  <c r="BJ71" i="1"/>
  <c r="BI78" i="1"/>
  <c r="BI80" i="1"/>
  <c r="BI74" i="1"/>
  <c r="BI76" i="1"/>
  <c r="BJ83" i="1"/>
  <c r="BJ75" i="1"/>
  <c r="BI82" i="1"/>
  <c r="BI84" i="1"/>
  <c r="BI21" i="1"/>
  <c r="BI25" i="1"/>
  <c r="BI29" i="1"/>
  <c r="BI33" i="1"/>
  <c r="BI37" i="1"/>
  <c r="BI41" i="1"/>
  <c r="BI45" i="1"/>
  <c r="BI49" i="1"/>
  <c r="BI53" i="1"/>
  <c r="BI57" i="1"/>
  <c r="BI61" i="1"/>
  <c r="BI65" i="1"/>
  <c r="BI69" i="1"/>
  <c r="BI73" i="1"/>
  <c r="BI77" i="1"/>
  <c r="BI81" i="1"/>
  <c r="BI20" i="1"/>
  <c r="BI24" i="1"/>
  <c r="BI28" i="1"/>
  <c r="BI32" i="1"/>
  <c r="BI36" i="1"/>
  <c r="J13" i="1" l="1" a="1"/>
  <c r="J13" i="1" s="1"/>
  <c r="J12" i="1" a="1"/>
  <c r="J12" i="1" s="1"/>
  <c r="J11" i="1" a="1"/>
  <c r="J11" i="1" s="1"/>
  <c r="J10" i="1" a="1"/>
  <c r="J10" i="1" s="1"/>
  <c r="J14" i="1" l="1" a="1"/>
  <c r="J14" i="1" s="1"/>
  <c r="J15" i="1" l="1"/>
  <c r="J9" i="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<sst xmlns="http://schemas.openxmlformats.org/spreadsheetml/2006/main" count="1934" uniqueCount="949">
  <si>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</si>
  <si>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</si>
  <si>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</si>
  <si>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</si>
  <si>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</si>
  <si>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</si>
  <si>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</si>
  <si>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</si>
  <si>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</si>
  <si>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</si>
  <si>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</si>
  <si>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</si>
  <si>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</si>
  <si>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</si>
  <si>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</si>
  <si>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</si>
  <si>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</si>
  <si>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</si>
  <si>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</si>
  <si>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</si>
  <si>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</si>
  <si>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</si>
  <si>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</si>
  <si>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</si>
  <si>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</si>
  <si>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</si>
  <si>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</si>
  <si>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</si>
  <si>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</si>
  <si>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</si>
  <si>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</si>
  <si>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</si>
  <si>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</si>
  <si>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</si>
  <si>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</si>
  <si>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</si>
  <si>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</si>
  <si>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</si>
  <si>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</si>
  <si>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</si>
  <si>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</si>
  <si>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</si>
  <si>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</si>
  <si>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</si>
  <si>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</si>
  <si>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</si>
  <si>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</si>
  <si>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</si>
  <si>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</si>
  <si>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</si>
  <si>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</si>
  <si>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</si>
  <si>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</si>
  <si>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</si>
  <si>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</si>
  <si>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</si>
  <si>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</si>
  <si>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</si>
  <si>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</si>
  <si>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</si>
  <si>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</si>
  <si>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</si>
  <si>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</si>
  <si>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</si>
  <si>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</si>
  <si>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</si>
  <si>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</si>
  <si>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</si>
  <si>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</si>
  <si>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</si>
  <si>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</si>
  <si>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</si>
  <si>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</si>
  <si>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</si>
  <si>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</si>
  <si>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</si>
  <si>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</si>
  <si>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</si>
  <si>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</si>
  <si>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</si>
  <si>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</si>
  <si>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</si>
  <si>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</si>
  <si>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</si>
  <si>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</si>
  <si>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</si>
  <si>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</si>
  <si>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</si>
  <si>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</si>
  <si>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</si>
  <si>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</si>
  <si>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</si>
  <si>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</si>
  <si>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</si>
  <si>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</si>
  <si>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</si>
  <si>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</si>
  <si>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</si>
  <si>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</si>
  <si>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</si>
  <si>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</si>
  <si>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</si>
  <si>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</si>
  <si>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</si>
  <si>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</si>
  <si>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</si>
  <si>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</si>
  <si>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</si>
  <si>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Книга</t>
  </si>
  <si>
    <t>ООО "Издательство АСТ"</t>
  </si>
  <si>
    <t>7БЦ</t>
  </si>
  <si>
    <t>16+</t>
  </si>
  <si>
    <t>Прайс</t>
  </si>
  <si>
    <t>Белония М, ООО</t>
  </si>
  <si>
    <t>Ссылка на обложку</t>
  </si>
  <si>
    <t>Стандарт</t>
  </si>
  <si>
    <t>Доп</t>
  </si>
  <si>
    <t>Редакция</t>
  </si>
  <si>
    <t>Возр. огран.</t>
  </si>
  <si>
    <t>АСТ наименование краткое</t>
  </si>
  <si>
    <t>ИНФО</t>
  </si>
  <si>
    <t>Ф.А.</t>
  </si>
  <si>
    <t>Цена прайса</t>
  </si>
  <si>
    <t>Возр. сегментация</t>
  </si>
  <si>
    <t>Серия (кратко)</t>
  </si>
  <si>
    <t>No</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</si>
  <si>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</si>
  <si>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</si>
  <si>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</si>
  <si>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</si>
  <si>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</si>
  <si>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indexed="10"/>
        <rFont val="Arial"/>
        <family val="2"/>
        <charset val="204"/>
      </rPr>
      <t>Нов</t>
    </r>
    <r>
      <rPr>
        <b/>
        <sz val="10"/>
        <rFont val="Arial"/>
        <family val="2"/>
        <charset val="204"/>
      </rPr>
      <t xml:space="preserve"> / Доп</t>
    </r>
  </si>
  <si>
    <t>Департамент</t>
  </si>
  <si>
    <t>НПЛ</t>
  </si>
  <si>
    <t>138х212</t>
  </si>
  <si>
    <t>60x90/16</t>
  </si>
  <si>
    <t>бумага офсетная пухлая 65 Кама</t>
  </si>
  <si>
    <t>На собств.складе</t>
  </si>
  <si>
    <t>ДРЛ</t>
  </si>
  <si>
    <t>210х280</t>
  </si>
  <si>
    <t>60x84/8</t>
  </si>
  <si>
    <t>7-10</t>
  </si>
  <si>
    <t>507 Департамент Планета Детства</t>
  </si>
  <si>
    <t>0+</t>
  </si>
  <si>
    <t>ПРЛ</t>
  </si>
  <si>
    <t>125х200</t>
  </si>
  <si>
    <t>84x108/32</t>
  </si>
  <si>
    <t>6+</t>
  </si>
  <si>
    <t>11-14</t>
  </si>
  <si>
    <t>Малыш(Художественная литература)</t>
  </si>
  <si>
    <t>ВРЛ</t>
  </si>
  <si>
    <t>бумага типографская пухлая 55</t>
  </si>
  <si>
    <t>509 Департамент Художественной литературы</t>
  </si>
  <si>
    <t>18+</t>
  </si>
  <si>
    <t>197х255</t>
  </si>
  <si>
    <t>84x108/16</t>
  </si>
  <si>
    <t>12+</t>
  </si>
  <si>
    <t>Жанры</t>
  </si>
  <si>
    <t>бумага офсетная 100</t>
  </si>
  <si>
    <t>бумага типографская пухлая 60</t>
  </si>
  <si>
    <t>ЗАРУБЕЖНАЯ КЛАССИЧЕСКАЯ ПРОЗА И ДРАМАТУРГИЯ</t>
  </si>
  <si>
    <t>4-6</t>
  </si>
  <si>
    <t>ЗАРУБЕЖНАЯ ОСТРОСЮЖЕТНАЯ ЛИТЕРАТУРА</t>
  </si>
  <si>
    <t>бумага офсетная пухлая 60 Кама</t>
  </si>
  <si>
    <t>ДЕТСКАЯ И ПОДРОСТКОВАЯ КЛАССИЧЕСКАЯ ХУДОЖЕСТВЕННАЯ ЛИТЕРАТУРА</t>
  </si>
  <si>
    <t>КЛАССИЧЕСКАЯ ХУДОЖЕСТВЕННАЯ ЛИТЕРАТУРА (4-10 ЛЕТ)</t>
  </si>
  <si>
    <t>0-3</t>
  </si>
  <si>
    <t>138х200</t>
  </si>
  <si>
    <t>60x84/16</t>
  </si>
  <si>
    <t>115х180</t>
  </si>
  <si>
    <t>76x100/32</t>
  </si>
  <si>
    <t>ПОПУЛЯРНАЯ ПСИХОЛОГИЯ</t>
  </si>
  <si>
    <t>бумага газетная пухлая 45</t>
  </si>
  <si>
    <t>162х210</t>
  </si>
  <si>
    <t>70x90/16</t>
  </si>
  <si>
    <t>ИНОСТРАННЫЕ ЯЗЫКИ</t>
  </si>
  <si>
    <t>Эксклюзивная классика</t>
  </si>
  <si>
    <t>ЭксклюзивКлассика</t>
  </si>
  <si>
    <t>Х</t>
  </si>
  <si>
    <t>Уценка</t>
  </si>
  <si>
    <t>бумага газетная 45</t>
  </si>
  <si>
    <t>Сова. Малыш (Обучающая и развивающая литература)</t>
  </si>
  <si>
    <t>Малыш(Обучающая и развивающая литература)</t>
  </si>
  <si>
    <t>РУССКАЯ СОВРЕМЕННАЯ ПРОЗА И ДРАМАТУРГИЯ</t>
  </si>
  <si>
    <t>162х235</t>
  </si>
  <si>
    <t>70x100/16</t>
  </si>
  <si>
    <t>РАЗВИТИЕ ЛИЧНОСТИ И САМОСОВЕРШЕНСТВОВАНИЕ</t>
  </si>
  <si>
    <t>УЧЕБНЫЕ ПОСОБИЯ И САМОУЧИТЕЛИ ИНОСТРАННЫХ ЯЗЫКОВ</t>
  </si>
  <si>
    <t>бумага офсетная 80</t>
  </si>
  <si>
    <t>бумага типографская 60</t>
  </si>
  <si>
    <t>Эксклюзив: Русская классика</t>
  </si>
  <si>
    <t>ЭксклюзивКласРус</t>
  </si>
  <si>
    <t>?4</t>
  </si>
  <si>
    <t>New</t>
  </si>
  <si>
    <t>?3</t>
  </si>
  <si>
    <t>?5</t>
  </si>
  <si>
    <t>бумага мелованная матовая 130</t>
  </si>
  <si>
    <t>бумага типографская 55</t>
  </si>
  <si>
    <t>РУССКАЯ КЛАССИЧЕСКАЯ ПРОЗА И ДРАМАТУРГИЯ</t>
  </si>
  <si>
    <t>Андреева Лилия Григорьевна</t>
  </si>
  <si>
    <t>ИЗДАТЕЛЬСТВО  "АСТ"</t>
  </si>
  <si>
    <t>.</t>
  </si>
  <si>
    <t>СЕНТИМЕНТАЛЬНАЯ ПРОЗА РОССИЙСКИХ АВТОРОВ</t>
  </si>
  <si>
    <t>ДОМ. ДОСУГ. РУКОДЕЛИЕ И РЕМЕСЛА</t>
  </si>
  <si>
    <t>Корпус</t>
  </si>
  <si>
    <t>Узорова О.В.</t>
  </si>
  <si>
    <t>ШЛ</t>
  </si>
  <si>
    <t>УЧЕБНАЯ ЛИТЕРАТУРА ДЛЯ НАЧАЛЬНОЙ ШКОЛЫ (1-4 КЛ)</t>
  </si>
  <si>
    <t>РАЗВИТИЕ РЕБЕНКА И ПОДГОТОВКА К ШКОЛЕ (0-6 ЛЕТ)</t>
  </si>
  <si>
    <t>РАЗВИТИЕ РЕБЕНКА И ПОДГОТОВКА К ШКОЛЕ (4-6 ЛЕТ)</t>
  </si>
  <si>
    <t>ЗАРУБЕЖНАЯ ФАНТАСТИКА, ФЭНТЕЗИ, МИСТИКА</t>
  </si>
  <si>
    <t>Молодежная литература. Young Adult</t>
  </si>
  <si>
    <t>СЕНТИМЕНТАЛЬНАЯ ПРОЗА ЗАРУБЕЖНЫХ АВТОРОВ</t>
  </si>
  <si>
    <t>ЭЗОТЕРИКА. САМОПОЗНАНИЕ. ТАЙНЫЕ ЯВЛЕНИЯ</t>
  </si>
  <si>
    <t>бумага офсетная 65</t>
  </si>
  <si>
    <t>Батурина Анна Евгеньевна</t>
  </si>
  <si>
    <t>Прайм.Perevod</t>
  </si>
  <si>
    <t>511 Департамент Прикладная литература и межиздательские проекты</t>
  </si>
  <si>
    <t>ГУМАНИТАРНЫЕ НАУКИ</t>
  </si>
  <si>
    <t>Времена 2. Vita</t>
  </si>
  <si>
    <t>ИСКУССТВО. КУЛЬТУРА</t>
  </si>
  <si>
    <t>ЕСТЕСТВЕННЫЕ НАУКИ</t>
  </si>
  <si>
    <t>Веснина Галина Олеговна</t>
  </si>
  <si>
    <t>бумага книжная кремовая пухлая 60</t>
  </si>
  <si>
    <t>Дмитриева В.Г.</t>
  </si>
  <si>
    <t>ФИЛОСОФИЯ. ЛОГИКА. ЭТИКА. ЭСТЕТИКА</t>
  </si>
  <si>
    <t>ОБЩЕСТВЕННЫЕ НАУКИ</t>
  </si>
  <si>
    <t>Кинг С.</t>
  </si>
  <si>
    <t>Антропос</t>
  </si>
  <si>
    <t>ЗАРУБЕЖНАЯ СОВРЕМЕННАЯ ПРОЗА И ДРАМАТУРГИЯ</t>
  </si>
  <si>
    <t>Демичев Владимир Константинович</t>
  </si>
  <si>
    <t>ИСКУССТВО И КУЛЬТУРА</t>
  </si>
  <si>
    <t>Молодежная литература. Фантастика и фэнтези</t>
  </si>
  <si>
    <t>112х165</t>
  </si>
  <si>
    <t>70x100/32</t>
  </si>
  <si>
    <t>Богатырева Елизавета Николаевна</t>
  </si>
  <si>
    <t>Горяева Ирина Валерьевна</t>
  </si>
  <si>
    <t>Lingua. Европейские языки</t>
  </si>
  <si>
    <t>Lingua. Восточные языки</t>
  </si>
  <si>
    <t>Neoclassic. Гамма</t>
  </si>
  <si>
    <t>Neoclassic. Омега</t>
  </si>
  <si>
    <t>Neoclassic. Дельта</t>
  </si>
  <si>
    <t>ПСИХОЛОГИЯ ВЗАИМООТНОШЕНИЙ И ПСИХОЛОГИЧЕСКИЕ ТЕСТЫ</t>
  </si>
  <si>
    <t>7-инт</t>
  </si>
  <si>
    <t>107х165</t>
  </si>
  <si>
    <t>70x90/32</t>
  </si>
  <si>
    <t>7Б</t>
  </si>
  <si>
    <t>Пуляшкина Анна Валерьевна</t>
  </si>
  <si>
    <t>125х165</t>
  </si>
  <si>
    <t>70x108/32</t>
  </si>
  <si>
    <t>КУЛИНАРИЯ</t>
  </si>
  <si>
    <t>КУЛИНАРИЯ. КОНСЕРВИРОВАНИЕ. НАПИТКИ. СЕРВИРОВКА И ЗАСТОЛЬНЫЙ ЭТИКЕТ</t>
  </si>
  <si>
    <t>Король на все времена(м)</t>
  </si>
  <si>
    <t>Кинг(нов/м)</t>
  </si>
  <si>
    <t>бумага книжная кремовая 60</t>
  </si>
  <si>
    <t>Манухина Анна Андреевна</t>
  </si>
  <si>
    <t>138х210</t>
  </si>
  <si>
    <t>ИСТОРИЯ. ИСТОЧНИКОВЕДЕНИЕ. АРХЕОЛОГИЯ. ЭТНОГРАФИЯ</t>
  </si>
  <si>
    <t>Эксклюзивная классика (Лучшее)</t>
  </si>
  <si>
    <t>ЭксклюзивКлассика(тв)</t>
  </si>
  <si>
    <t>Прайм. Астери</t>
  </si>
  <si>
    <t>Дробкова Марина Владимировна</t>
  </si>
  <si>
    <t>ЕСТЕСТВЕННОНАУЧНЫЕ ПРЕДМЕТЫ (1-4 КЛ)</t>
  </si>
  <si>
    <t>Никитенко Наталья Ивановна</t>
  </si>
  <si>
    <t>ХОББИ И РАЗВЛЕЧЕНИЯ. ОРГАНИЗАЦИЯ ДОСУГА. ПЕСЕННИКИ.</t>
  </si>
  <si>
    <t>КОМИКСЫ</t>
  </si>
  <si>
    <t>128х200</t>
  </si>
  <si>
    <t>бумага офсетная НЕ ПУХЛАЯ 65 Кама</t>
  </si>
  <si>
    <t>140х210</t>
  </si>
  <si>
    <t>ПРИКЛАДНЫЕ ИЗДАНИЯ ПО ИСКУССТВУ (МУЗЫКАЛЬНЫЕ ИЗДАНИЯ И НОТЫ, АЛЬБОМЫ ДЛЯ РИСОВАНИЯ)</t>
  </si>
  <si>
    <t>Окошкина Евгения Владимировна</t>
  </si>
  <si>
    <t>Фоменко Евгения Юрьевна</t>
  </si>
  <si>
    <t>Зайцева Ольга Сергеевна</t>
  </si>
  <si>
    <t>Голубцова Ольга Николаевна</t>
  </si>
  <si>
    <t>Достоевский Ф.М.</t>
  </si>
  <si>
    <t>ТАЙНЫЕ ЯВЛЕНИЯ. ЭКСТРАСЕНСОРИКА. БИОЭНЕРГЕТИКА</t>
  </si>
  <si>
    <t>Времена 2. Переплёт. Культура</t>
  </si>
  <si>
    <t>Времена 2. Переплёт. История</t>
  </si>
  <si>
    <t>СПОРТ. ФИТНЕС. ОХОТА И РЫБАЛКА</t>
  </si>
  <si>
    <t>СПОРТ. ФИТНЕС. БОЕВЫЕ ИСКУССТВА. ВЫЖИВАНИЕ В ЭКСТРЕМАЛЬНЫХ СИТУАЦИЯХ</t>
  </si>
  <si>
    <t>Портнов Алексей Сергеевич</t>
  </si>
  <si>
    <t>Николаева Мария Павловна</t>
  </si>
  <si>
    <t>Мартин Д.</t>
  </si>
  <si>
    <t>ОГИЗ. Научно-популярная литература</t>
  </si>
  <si>
    <t>ДЕТСКАЯ ЛИТЕРАТУРА (0-3 ЛЕТ)</t>
  </si>
  <si>
    <t>Малышева Таисия Владимировна</t>
  </si>
  <si>
    <t>Мастера фантазии</t>
  </si>
  <si>
    <t>Мартин(под)</t>
  </si>
  <si>
    <t>Трухина Мария Антоновна</t>
  </si>
  <si>
    <t>Аксенова Анастасия Михайловна</t>
  </si>
  <si>
    <t>Ильин Олег Сергеевич</t>
  </si>
  <si>
    <t>АФОРИЗМЫ И ЦИТАТЫ. ФОЛЬКЛОР. МИФЫ</t>
  </si>
  <si>
    <t>Зарина Ольга Михайловна</t>
  </si>
  <si>
    <t>Кладезь. Самопознание</t>
  </si>
  <si>
    <t>УЧЕБНАЯ ЛИТЕРАТУРА ДЛЯ СРЕДНЕЙ ШКОЛЫ (5-9 КЛ)</t>
  </si>
  <si>
    <t>Джейн А.</t>
  </si>
  <si>
    <t>Джейн Анна: мир любви</t>
  </si>
  <si>
    <t>Джейн Анна(мир любви)</t>
  </si>
  <si>
    <t>Бардуго Л.</t>
  </si>
  <si>
    <t>Бумажный фонарик</t>
  </si>
  <si>
    <t>БИОЛОГИЯ. БОТАНИКА. ЗООЛОГИЯ. БИОЛОГИЧЕСКИЕ НАУКИ.</t>
  </si>
  <si>
    <t>Пьянова Александра Вадимовна</t>
  </si>
  <si>
    <t>Горностаева Варвара Михайловна</t>
  </si>
  <si>
    <t>Книга на все времена (нов/м)</t>
  </si>
  <si>
    <t>КнНаВсеВремена(м)</t>
  </si>
  <si>
    <t>Двадненко Алина Олеговна</t>
  </si>
  <si>
    <t>Горинова Наталья Рафилевна</t>
  </si>
  <si>
    <t>САМОУЧИТЕЛИ</t>
  </si>
  <si>
    <t>Тетрадзе Елизавета Андреевна</t>
  </si>
  <si>
    <t>Corpus.</t>
  </si>
  <si>
    <t>Коллинз С.</t>
  </si>
  <si>
    <t>Сватовская Анна Станиславовна</t>
  </si>
  <si>
    <t>Просекова Надежда Александровна</t>
  </si>
  <si>
    <t>Брикса Ангелина Андреевна</t>
  </si>
  <si>
    <t>Бром Д.</t>
  </si>
  <si>
    <t>Василевская Полина Сергеевна</t>
  </si>
  <si>
    <t>Картон</t>
  </si>
  <si>
    <t>Державина В.А.</t>
  </si>
  <si>
    <t>Боярская Софья Дмитриевна</t>
  </si>
  <si>
    <t>Петрановская Л.В.</t>
  </si>
  <si>
    <t>МЕТОДИКИ И СОВЕТЫ РОДИТЕЛЯМ ПО ВОСПИТАНИЮ ДЕТЕЙ. КОРРЕКЦИОННАЯ ПЕДАГОГИКА.</t>
  </si>
  <si>
    <t>Набоков В.В.</t>
  </si>
  <si>
    <t>Набоковский корпус</t>
  </si>
  <si>
    <t>Набоков(Весь)</t>
  </si>
  <si>
    <t>бумага мелованная матовая 150</t>
  </si>
  <si>
    <t>Малаканова Светлана Казбековна</t>
  </si>
  <si>
    <t>бумага офсетная пухлая 80 Кама</t>
  </si>
  <si>
    <t>Программирование от А до C++</t>
  </si>
  <si>
    <t>ИНФОРМАТИКА. КОМПЬЮТЕРНАЯ ЛИТЕРАТУРА. ЭЛЕКТРОНИКА</t>
  </si>
  <si>
    <t>КОМПЬЮТЕРНАЯ ЛИТЕРАТУРА ДЛЯ ПРОФЕССИОНАЛОВ</t>
  </si>
  <si>
    <t>Ходякова Алена Александровна</t>
  </si>
  <si>
    <t>ПрограммОтАдоC++</t>
  </si>
  <si>
    <t>Браун Д.</t>
  </si>
  <si>
    <t>Читаем Дэна Брауна!</t>
  </si>
  <si>
    <t>Браун(best/м)</t>
  </si>
  <si>
    <t>Эксклюзивная психология</t>
  </si>
  <si>
    <t>ЭксклюзивПсихология</t>
  </si>
  <si>
    <t>Некрасов А.А.</t>
  </si>
  <si>
    <t>Альфа</t>
  </si>
  <si>
    <t>Филатов А.В.</t>
  </si>
  <si>
    <t>Кладезь. Музыка</t>
  </si>
  <si>
    <t>ПОЛИТОЛОГИЯ. ПОЛИТИЧЕСКИЕ НАУКИ</t>
  </si>
  <si>
    <t>Д-пружина (мягкий)</t>
  </si>
  <si>
    <t>FIRE AND BLOOD</t>
  </si>
  <si>
    <t>Тирион Ланнистер еще не стал заложником жестокого рока, Бран Старк еще не сделался калекой, а голова его отца Неда Старка еще не скатилась с эшафота. Ни один человек в Королевствах не смеет даже предположить, что Дейенерис Таргариен когда-нибудь назовут Матерью Драконов. Вестерос не привел к покорности соседние государства, и Железный Трон, который, согласно поговорке, ковался в крови и пламени, далеко еще не насытился. Древняя, как сам мир, история сходит со страниц ветхих манускриптов, и только мы, септоны, можем отделить правдивые события от жалких басен, и истину от клеветнических наветов.
Присядьте же поближе к огню, добрые слушатели, и вы узнаете:
– как Королевская Гавань стала столицей столиц,
– как свершались славные подвиги, неподвластные воображению, – и как братья и сестры, отцы и матери теряли разум в кровавой борьбе за власть,
– как драконье племя постепенно уступало место драконам в человеческом обличье,
– а также и многие другие были и старины – смешные и невыразимо ужасные, бряцающие железом доспехов и играющие на песельных дудках, наполняющее наши сердца гордостью и печалью…</t>
  </si>
  <si>
    <t>Neoclassic проза</t>
  </si>
  <si>
    <t>Neoclassic(проза)</t>
  </si>
  <si>
    <t>ЭКОНОМИКА. БИЗНЕС.</t>
  </si>
  <si>
    <t>Шебаршова Мария Алексеевна</t>
  </si>
  <si>
    <t>Neoclassic</t>
  </si>
  <si>
    <t>Демянчук Полина Николаевна</t>
  </si>
  <si>
    <t>Мировой порядок</t>
  </si>
  <si>
    <t>Киссинджер Генри</t>
  </si>
  <si>
    <t>WORLD ORDER</t>
  </si>
  <si>
    <t>РАЗВИТИЕ И ДОСУГ ДЕТЕЙ (0-3 ЛЕТ)</t>
  </si>
  <si>
    <t>Малыш 0+</t>
  </si>
  <si>
    <t>Бернейс Э.</t>
  </si>
  <si>
    <t>35 кило надежды</t>
  </si>
  <si>
    <t>Гавальда Анна</t>
  </si>
  <si>
    <t>35 kilos d'espoir</t>
  </si>
  <si>
    <t>Тринадцатилетний Грегуар хорошо помнит, как его первая учительница говорила о нем: «Голова как решето, золотые руки и большущее сердце…» Так он и живет изо дня в день: обожает своего деда, занимается поделками и ненавидит школу, куда его каждое утро гонят родители.
Однажды, узнав о том, что на свете есть лицей, где мальчики все время что-то мастерят, он, закрывшись в своей комнате, пишет смешное и трогательное письмо с просьбой разрешить ему там учиться, вкладывает в конверт чертежи своего первого изобретения – машинки для чистки бананов – и… взволнованно ждет. Может быть, и в самом деле отметки – не самое главное и гораздо важнее знать, чего ты хочешь от жизни?</t>
  </si>
  <si>
    <t>СОЦИОЛОГИЯ. СОЦИАЛЬНАЯ РАБОТА. СТАТИСТИКА. ДЕМОГРАФИЯ</t>
  </si>
  <si>
    <t>Убежище</t>
  </si>
  <si>
    <t>Дуглас П.</t>
  </si>
  <si>
    <t>HIDEAWAY</t>
  </si>
  <si>
    <t>Ночь дьявола Пенелопы Дуглас</t>
  </si>
  <si>
    <t>Дуглас(Ночь дьявола)</t>
  </si>
  <si>
    <t>ДЕТСКИЕ КОМИКСЫ</t>
  </si>
  <si>
    <t>Ручкина Александра Юрьевна</t>
  </si>
  <si>
    <t>Климкина Алина Николаевна</t>
  </si>
  <si>
    <t>Макаева Людмила Алексеевна</t>
  </si>
  <si>
    <t>Похититель детей</t>
  </si>
  <si>
    <t>Гавердовская Татьяна Анатольевна</t>
  </si>
  <si>
    <t>Звезды спорта</t>
  </si>
  <si>
    <t>ЗвездыСпорта</t>
  </si>
  <si>
    <t>Волкова П.Д.</t>
  </si>
  <si>
    <t>Прилепин Захар</t>
  </si>
  <si>
    <t>Сенека Л.А.</t>
  </si>
  <si>
    <t>Штурм и буря</t>
  </si>
  <si>
    <t>Сбежав из Равки, Алина и Мал добираются до берегов чужой страны. Они надеются начать новую жизнь в дальних краях, где их никто не знает, но, оказывается,  сохранить инкогнито заклинательнице Солнца не так-то просто…  Тень зловещего корсара преследует Алину. Тьма сгущается. Девушке не спрятаться ни от своего прошлого, ни от судьбы: ей придется принять ее вызов. Она рискует потерять все в надвигающейся буре. Только любовь может направить ее на правильный путь.</t>
  </si>
  <si>
    <t>Просто вместе</t>
  </si>
  <si>
    <t>Современная французская проза (м)</t>
  </si>
  <si>
    <t>Гавальда(СоврПроза/м)</t>
  </si>
  <si>
    <t>Ensemble, c'est tout</t>
  </si>
  <si>
    <t>Трубова Вероника Андреевна</t>
  </si>
  <si>
    <t>Рябинина Елизавета Николаевна</t>
  </si>
  <si>
    <t>60x90/24</t>
  </si>
  <si>
    <t>Арефьева С.</t>
  </si>
  <si>
    <t>Сундаков В.В.</t>
  </si>
  <si>
    <t>Клуб Виталия Сундакова</t>
  </si>
  <si>
    <t>СундаковКлуб</t>
  </si>
  <si>
    <t>Армянский язык. 4-в-1: грамматика, разговорник, армянско-русский словарь, русско-армянский словарь</t>
  </si>
  <si>
    <t>Степанян Д.</t>
  </si>
  <si>
    <t>4 книги в 1</t>
  </si>
  <si>
    <t>978-5-17-150440-3</t>
  </si>
  <si>
    <t>ASE000000000866764</t>
  </si>
  <si>
    <t>http://cdn.eksmo.ru/v2/ASE000000000866764/COVER/cover1.jpg</t>
  </si>
  <si>
    <t>4 книги в 1 Армянский язык. Грамматика, разговорник, армянск.-рус. словарь, рус.-армянск. словарь</t>
  </si>
  <si>
    <t>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армянско-русский и русско-армянский словари, а также раздел со сведениями по грамматике армянского языка в предельно простом и понятном изложении.
Самоучитель будет полезен всем, кто интересуется армянским языком или начинает его изучать. С его помощью вы сможете овладеть языком до уровня A2.</t>
  </si>
  <si>
    <t>В поисках Константинополя</t>
  </si>
  <si>
    <t>Иванов С.А.</t>
  </si>
  <si>
    <t>Corpus.[historia]</t>
  </si>
  <si>
    <t>978-5-17-173150-2</t>
  </si>
  <si>
    <t>Corpus.(historia]</t>
  </si>
  <si>
    <t>ASE000000000888433</t>
  </si>
  <si>
    <t>http://cdn.eksmo.ru/v2/ASE000000000888433/COVER/cover1.jpg</t>
  </si>
  <si>
    <t>Corpus.[historia]Иванов В поисках Константинополя</t>
  </si>
  <si>
    <t>Стамбул – это не только мечети, базары и многолюдные улицы. Это еще и древний Константинополь, блистательная столица Византийской империи, которая хоть и исчезла с карт, но не бесследно. Как ее найти? Сергей Иванов, известный историк и автор книги «В поисках Константинополя», знает ответ на этот вопрос. Будучи истинным охотником за прошлым, он изучил множество исторических документов и побывал в скрытых от посторонних глаз уголках византийского города, чтобы показать его вам во всей красе. Вы узнаете, как попасть в места, которых нет в обычных туристических справочниках, и какие невероятные истории хранят улицы и здания столицы Турции.
Эта книга – мост между прошлым и настоящим, который позволяет увидеть глубинный культурный слой современного Стамбула. Она написана легко и увлекательно, а потому подойдет всем: и тем, кто уже интересуется Византией, и тем, кто только хочет начать знакомство с этим удивительным миром.</t>
  </si>
  <si>
    <t>Этот путеводитель ни слова не говорит о том, где в Стамбуле ночевать, чем питаться и что покупать. И все же взять его с собой необходимо. Сергей Иванов, специалист по истории и культуре Византии, профессор НИУ “Высшая школа экономики”, приглашает читателя совершить двойное путешествие — в пространстве и во времени. Книга приведет вас по стамбульским улицам к остаткам Константинополя, все еще хранящим память о его величии, красоте и многообразии. Несмотря на равнодушие турецких властей к этим уникальным памятникам, они до сих пор способны многое поведать внимательному наблюдателю — истории драматические и печальные, смешные и трогательные, полные приключений. Страницы путеводителя воскресят перед глазами Город, словно он никуда не исчезал: проведут по дворцам, монастырям, больницам и школам, познакомят с императорами и патриархами, полководцами и евнухами, торговцами и ремесленниками, святыми и блудницами, увлекут в водоворот бурной и насыщенной жизни, некогда кипевшей в столице великой империи.</t>
  </si>
  <si>
    <t>Кошки, гены и эволюция</t>
  </si>
  <si>
    <t>Бородин П.М., Малиновская Л.П.</t>
  </si>
  <si>
    <t>978-5-17-179329-6</t>
  </si>
  <si>
    <t>ASE000000000893351</t>
  </si>
  <si>
    <t>http://cdn.eksmo.ru/v2/ASE000000000893351/COVER/cover1.jpg</t>
  </si>
  <si>
    <t>Corpus.Бородин Кошки, гены и эволюция</t>
  </si>
  <si>
    <t>– Об эволюции кошек — увлекательно и доступно.
– От экспертов в области генетики животных.
– Современные научные сведения о том, как из диких кошек получилось множество разных домашних пород.
– Книга содержит яркие фотографии, иллюстрирующие влияние генов на внешность кошек.
– Для всех, кто верит, что без кота и жизнь не та.</t>
  </si>
  <si>
    <t>В книге “Кошки, гены и эволюция” генетики Павел Бородин и Любовь Малиновская доступно, иронично и без малейшего ущерба для научной точности рассказывают о генах, эволюции и селекции домашней кошки. Авторы рассматривают молекулярно-генетические основы окраски и структуры шерсти, породных особенностей и наследования многих полюбившихся человеку кошачьих признаков. В книге можно найти самые свежие данные о происхождении тигров, гепардов и других кошачьих, об одомашнивании кошек и истории возникновения их пород, о перспективах создания дизайнерских котов благодаря геномному редактированию и другим современным биотехнологиям.</t>
  </si>
  <si>
    <t>Демиан</t>
  </si>
  <si>
    <t>Гессе Г.</t>
  </si>
  <si>
    <t>978-5-17-177674-9</t>
  </si>
  <si>
    <t>DEMIAN</t>
  </si>
  <si>
    <t>ASE000000000891818</t>
  </si>
  <si>
    <t>http://cdn.eksmo.ru/v2/ASE000000000891818/COVER/cover1.jpg</t>
  </si>
  <si>
    <t>NeoclassicПроза Гессе Демиан</t>
  </si>
  <si>
    <t>— Герман Гессе — один из самых известных немецких писателей первой половины XX века, лауреат Нобелевской премии по литературе, автор романов «Степной волк», «Сиддхартха» и «Игра в бисер».
— Мрачный мистический философский «Демиан» — знаковое для Гессе произведение, оказавшее огромное влияние на все дальнейшее творчество писателя.
— Издание в серии «Neoclassic проза» — в стильном оформлении и твердой обложке.</t>
  </si>
  <si>
    <t>«Демиан» — философский роман, мрачный и мистический. Можно считать его и автобиографичным — об этом Гессе заявляет в предисловии. Знаковое произведение, оказавшее огромное влияние на дальнейшее творчество писателя, а великий Томас Манн сравнивал эту книгу со «Страданиями юного Вертера».
 Это история взросления и становления юноши, который шаг за шагом все дальше отходит от лицемерных норм общественной морали и все яснее открывает для себя глубинное, темное «я» — свободное, неподвластное царящему вокруг добродетельному фарисейству. В этом ему помогает таинственный друг Демиан — носитель «печати Каина», не то дьявол, не то загадочное божество, не то просто порождение воображения героя…</t>
  </si>
  <si>
    <t>Ночная сторона реки</t>
  </si>
  <si>
    <t>Уинтерсон Д.</t>
  </si>
  <si>
    <t>978-5-17-161912-1</t>
  </si>
  <si>
    <t xml:space="preserve"> Night Side of the River</t>
  </si>
  <si>
    <t>ASE000000000878537</t>
  </si>
  <si>
    <t>http://cdn.eksmo.ru/v2/ASE000000000878537/COVER/cover1.jpg</t>
  </si>
  <si>
    <t>NeoclassicПроза Уинтерсон Ночная сторона реки</t>
  </si>
  <si>
    <t>— От автора романа «Не только апельсины».
— Дженет Уинтерсон — лауреат премий «Коста» и BAFTA, одна из самых ярких представительниц британской литературы последних трех десятилетий.
— Вышедшая в 2023 году книга «Ночная сторона реки» публикуется на русском языке впервые.
— «Ночная сторона реки» — одна из самых ожидаемых книг года по версии газеты Times.
— Остроумный, провокационный и порой откровенно пугающий сборник историй о любви, скорби, возмездии, призраках и способах, которыми технологии могут нарушать границы между жизнью и смертью.
— Издание в стильном современном оформлении серии «Neoclassic проза».</t>
  </si>
  <si>
    <t>У тех, кто ушел на другую сторону реки, есть одно важное преимущество перед живыми – они не боятся смерти. Но точно так же, как мы, страшатся потерять любовь, дружбу, авторитет… и пытаются пробиться сквозь завесу времени, сквозь поток, разделяющий тот мир и этот…
Чтобы провести с тобой еще один день. Напомнить. Соблазнить. Отомстить...
Таинственные истории о призраках и о любви, истории вымышленные и реальные – от одной из самых интересных писательниц современности.</t>
  </si>
  <si>
    <t>Общество усталости. Негативный опыт в эпоху чрезмерного позитива</t>
  </si>
  <si>
    <t>Бён-Чхоль Хан</t>
  </si>
  <si>
    <t>Smart (Лёд)</t>
  </si>
  <si>
    <t>978-5-17-152220-9</t>
  </si>
  <si>
    <t>116х190</t>
  </si>
  <si>
    <t>80x100/32</t>
  </si>
  <si>
    <t>Лёд.Smart</t>
  </si>
  <si>
    <t>Müdigkeitsgesellschaft</t>
  </si>
  <si>
    <t>ASE000000000868551</t>
  </si>
  <si>
    <t>http://cdn.eksmo.ru/v2/ASE000000000868551/COVER/cover1.jpg</t>
  </si>
  <si>
    <t>Smart Бён-Чхоль Общество усталости. Негативный опыт в эпоху чрезмерного позитива (Лёд)</t>
  </si>
  <si>
    <t>В этом эссе Бён-Чхоль Хан раскрывает один из своих основных тезисов: западное общество переживает молчаливую смену парадигмы — избыток позитива, который ведет к усталости общества.
Каждая эпоха имеет свои символические болезни. ХХI век с патологической точки зрения стал нейронным. Технологии и культура удобства порождают множественные психологические расстройства, а картину нашего века теперь определяют депрессии, СДВГ и синдром профессионального выгорания.</t>
  </si>
  <si>
    <t>Афоризмы на все случаи жизни</t>
  </si>
  <si>
    <t>Афоризмы. Лучшее</t>
  </si>
  <si>
    <t>АФОРИЗМЫ И ЦИТАТЫ.</t>
  </si>
  <si>
    <t>978-5-17-158773-4</t>
  </si>
  <si>
    <t>125х163</t>
  </si>
  <si>
    <t>Афоризмы(Лучшее)</t>
  </si>
  <si>
    <t>ASE000000000875384</t>
  </si>
  <si>
    <t>http://cdn.eksmo.ru/v2/ASE000000000875384/COVER/cover1.jpg</t>
  </si>
  <si>
    <t>Афоризмы(Лучшее)Афоризмы на все случаи жизни</t>
  </si>
  <si>
    <t>"Афоризмы на все случаи жизни" станут вашим верным советником в любой ситуации и помогут взглянуть на привычные вещи под новым углом, открыть для себя новые возможности и найти ответы на интересующие вопросы.</t>
  </si>
  <si>
    <t>"Афоризмы на все случаи жизни" - это сборник мудрых и проникновенных мыслей, собранных по крупицам со всего мира за тысячи лет. Яркие высказывания философов, государственных деятелей и мастеров слова освещают самые разные аспекты нашей жизни: от любви и дружбы до человеческих слабостей и вопросов денег. Эти темы волнуют каждого из нас. Афоризмы же помогают взглянуть на повседневные ситуации по-новому, служат утешением в трудные времена, побуждают к саморазвитию и дают возможность лучше понять себя, окружающий мир и других людей. 
Эта книга - ваш незаменимый спутник в непростом, но таком захватывающем путешествии под названием "жизнь".</t>
  </si>
  <si>
    <t>Нейропрописи для тренировки мозга</t>
  </si>
  <si>
    <t>Большие прописи</t>
  </si>
  <si>
    <t>978-5-17-122408-0</t>
  </si>
  <si>
    <t>БолПрописи</t>
  </si>
  <si>
    <t>ASE000000000850888</t>
  </si>
  <si>
    <t>http://cdn.eksmo.ru/v2/ASE000000000850888/COVER/cover1.jpg</t>
  </si>
  <si>
    <t>БолПрописи Нейропрописи для тренировки мозга</t>
  </si>
  <si>
    <t>Многих детей начинают учить писать тогда, когда они к этому не готовы. Важен не возраст, а сформированность необходимых умений и навыков, готовность определенных мозговых структур к такой сложной деятельности. 
Задания в "Нейропрописях" целенаправленно тренируют 6 навыков, необходимых для дальнейшего обучения письму: блок "Зрительно-моторная координация", блок "Графомоторные навыки", блок "Ориентация в пространстве", блок "Регуляция напряжения мышц", блок "Копирование", блок "Межполушарное взаимодействие".
Задания не повторяются, разнообразие поддерживает интерес ребёнка.  
Универсальный нейротренажёр подходит для праворуких и леворуких детей, содержит стимулирующие и расслабляющие упражнения для рук и для глаз. Это своеобразный "тренажёрный зал" - книжка, к которой можно возвращаться и повторять некоторые задания, отрабатывать навыки, развивать межполушарное взаимодействие. Упражнения из "тренажёрки" можно использовать в свободное время как материал для игр.</t>
  </si>
  <si>
    <t>Код да Винчи</t>
  </si>
  <si>
    <t>978-5-17-086361-7</t>
  </si>
  <si>
    <t>THE DA VINCI CODE</t>
  </si>
  <si>
    <t>AST000000000168379</t>
  </si>
  <si>
    <t>http://cdn.eksmo.ru/v2/AST000000000168379/COVER/cover1.jpg</t>
  </si>
  <si>
    <t>Браун(best/м)Код да Винчи</t>
  </si>
  <si>
    <t>– Приключенческий триллер от автора романов «Ангелы и демоны», «Инферно» и «Цифровая крепость»! Мировой бестселлер!
– Книга получила одноименную экранизацию с Томом Хэнксом в главной роли!
– Издание серии «Читаем Дэна Брауна!» – книги в мягкой обложке и удобном карманном формате!</t>
  </si>
  <si>
    <t>Секретный код скрыт в работах Леонардо да Винчи...
Только он поможет найти христианские святыни, дающие немыслимые власть и могущество...
Клюк к величайшей тайне, над которой человечество билось веками, наконец может быть найден...</t>
  </si>
  <si>
    <t>978-5-17-137448-8</t>
  </si>
  <si>
    <t>ASE000000000858310</t>
  </si>
  <si>
    <t>http://cdn.eksmo.ru/v2/ASE000000000858310/COVER/cover1.jpg</t>
  </si>
  <si>
    <t>Гавальда(СоврПроза/м)35 кило надежды</t>
  </si>
  <si>
    <t>Мастера магического реализма (подарочное)</t>
  </si>
  <si>
    <t>978-5-17-164351-5</t>
  </si>
  <si>
    <t>Гейман(под)</t>
  </si>
  <si>
    <t>ASE000000000881481</t>
  </si>
  <si>
    <t>http://cdn.eksmo.ru/v2/ASE000000000881481/COVER/cover1.jpg</t>
  </si>
  <si>
    <t>Гейман(под):Бром Похититель детей (цветной обрез)</t>
  </si>
  <si>
    <t>– Классическая сказка в переложении для взрослых – история Питера Пэна в новом, мрачном свете.
– Подарочное издание с цветными и черно-белыми иллюстрациями от автора, цветными форзацами, закладкой-ляссе и печатью по обрезу.
– Жуткие приключения брошенных детей с пугающе реалистичными злодеями и внутренними монстрами.</t>
  </si>
  <si>
    <t>Четырнадцатилетний Ник чудом не погиб в одном из бруклинских парков от рук наркоторговцев, но на помощь ему явился Питер. О, этот Питер! Он быстр, смел, крайне проказлив и, как все мальчишки, любит поиграть, хотя его игры нередко заканчиваются кровопролитием. Его глаза сияют золотом; стоит ему улыбнуться вам, и вы превращаетесь в его друга на всю жизнь. Он приходит к одиноким пропащим детям — сломленным, отчаявшимся, подвергающимся насилию, — обещая взять их с собой в тайное место, где их ждут необычайные приключения, где живо волшебство и где они никогда не станут взрослыми. Конечно, безумные россказни Питера о феях и чудовищах настораживают, но Ник соглашается. В конце концов, в Нью-Йорке для него больше нет безопасного места. Что ему терять? Однако в жизни всегда есть что терять…</t>
  </si>
  <si>
    <t>Голодные игры. И вспыхнет пламя. Сойка-пересмешница</t>
  </si>
  <si>
    <t>Голодные игры(под)</t>
  </si>
  <si>
    <t>978-5-17-078975-7</t>
  </si>
  <si>
    <t>THE HUNGER GAMES</t>
  </si>
  <si>
    <t>AST000000000011695</t>
  </si>
  <si>
    <t>http://cdn.eksmo.ru/v2/AST000000000011695/COVER/cover1.jpg</t>
  </si>
  <si>
    <t>Голодные игры(под)3 книги в одной</t>
  </si>
  <si>
    <t>Эти парень и девушка знакомы с детства и еще могут полюбить друг друга, но им придется стать врагами. По жребию они должны участвовать в страшных Голодных играх, где побеждает только один - таков закон, который не нарушался еще никогда… Китнисс и Пит выжили - заставили признать победителями их обоих. Но многие из тех, кому не нравится победа, считают парня и девушку опасными. У этих людей хватает силы и власти, чтобы с легкостью убить и Пита, и Китнисс. Но никому не под силу их разъединить…</t>
  </si>
  <si>
    <t>Мой идеальный смерч</t>
  </si>
  <si>
    <t>978-5-17-118403-2</t>
  </si>
  <si>
    <t>ASE000000000846796</t>
  </si>
  <si>
    <t>http://cdn.eksmo.ru/v2/ASE000000000846796/COVER/cover1.jpg</t>
  </si>
  <si>
    <t>Джейн Анна(мир любви)Мой идеальный смерч</t>
  </si>
  <si>
    <t>Первая книга трилогии о непредсказуемости любви - "Мой идаельный смерч". История, которая никого не оставит равнодушным! 
300 000 поклонников в сети!</t>
  </si>
  <si>
    <t>Любимый парень, которого она тайно обожала в течение всех трех лет учебы в университете, нашел себе подружку – совершенно нежданно-негаданно!
И что теперь делать несчастной девушке? Плакать и страдать? Наблюдать за чужим счастьем и убиваться?
Или объединить усилия со вторым безнадежно влюбленным, сохнущим по ее сопернице? Пожалуй, она выберет третье и всячески будет мешать сладкой и ни о чем не подозревающей парочке в борьбе за свое личное счастье.
К тому же ее напарник – парень непростой: умный, красивый, популярный и до ужаса напоминающий ветер.
Настоящий смерч.</t>
  </si>
  <si>
    <t>978-5-17-144638-3</t>
  </si>
  <si>
    <t>ASE000000000860640</t>
  </si>
  <si>
    <t>http://cdn.eksmo.ru/v2/ASE000000000860640/COVER/cover1.jpg</t>
  </si>
  <si>
    <t>Дуглас(Ночь дьявола)2.Убежище</t>
  </si>
  <si>
    <t>Второй роман в культовом цикле «Ночь дьявола», самой популярной серии книг в жанре романтического саспенса. Темные, запретные чувства. Месть. Готовьтесь к поездке на американских горках ваших эмоций, ведь любить или ненавидеть вы будете вместе с героями.
Бэнкс
В глубине извилистых городских закоулков стоит отель «Понтифик».
Обветшавший, пустой, мрачный, он заброшен и окружен забытой тайной. Ты все еще думаешь, что легенда о двенадцатом этаже, скрытом от посторонних глаз, правдива? Загадка о таинственном постояльце, который не зарегистрировался при заселении и никогда не регистрируется при отъезде. Ты думаешь, я смогу помочь тебе
найти это секретное убежище и добраться до него, не так ли?
Вместе со своими друзьями ты можешь попытаться меня запугать.Можешь попытаться надавить на меня. Потому что, несмотря на мои тщетные старания скрыть все, что я чувствую при виде тебя — еще с тех пор, когда была совсем девчонкой, — я все равно знаю: то, что ты ищешь, гораздо ближе, чем тебе кажется.
Я никогда его не предам. Так что сиди смирно. В Ночь Дьявола на тебя начнется охота.
Кай
Ты даже понятия не имеешь, что я ищу, крошка. Не знаешь, кем мне пришлось стать, чтобы пережить три года в тюрьме, куда я попал за преступление, которое охотно совершил бы вновь. Никто не должен узнать, во что я превратился.
Мне нужно найти этот отель, нужно попасть туда, потому что я хочу, чтобы все закончилось. Хочу вернуть свою жизнь. Но чем больше времени мы проводим вместе, тем больше понятно: новый я — именно тот, кем мне суждено было стать.
Так что давай, не трусь! Мой дом стоит на холме. В него ведет множество путей, но выход найти совсем непросто.
Я уже видел твое убежище. Пора тебе увидеть мое...</t>
  </si>
  <si>
    <t>Скрытые от посторонних глаз места, погони и запретные игры возвращаются...
Бэнкс
В глубине извилистых городских закоулков стоит отель «Понтифик». Обветшавший, пустой, мрачный, он заброшен и окружен забытой тайной.
Ты все еще думаешь, что легенда о двенадцатом этаже, скрытом от посторонних глаз, правдива? Загадка о таинственном постояльце, который не зарегистрировался при заселении и никогда не регистрируется при отъезде. Ты думаешь, я смогу помочь тебе найти это секретное убежище и добраться да него, не так ли?
Вместе со своими друзьями ты можешь попытаться меня запугать. Можешь попытаться надавить на меня. Потому что, несмотря на мои тщетные старания скрыть все, что я чувствую при виде тебя — еще с тех пор, когда была совсем девчонкой, — я все равно знаю: то, что ты ищешь, гораздо ближе, чем тебе кажется.
Я никогда его не предам. Так что сиди смирно. В Ночь Дьявола на тебя начнется охота.
Кай
Ты даже понятия не имеешь, что я ищу, Крошка. Не знаешь, кем мне пришлось стать, чтобы пережить три года в тюрьме, куда я попал за преступление, которое охотно совершил бы вновь. Никто не должен узнать, во что я превратился.
Мне нужно найти этот отель, нужно попасть туда, потому что я хочу, чтобы все закончилось. Хочу вернуть свою жизнь. Но чем больше времени мы проводим вместе, тем больше понятно: новый я — именно тот, кем мне суждено было стать.
Так что давай, не трусь! Мой дом стоит на холме. В него ведет множество путей, но выход найти совсем непросто. Я уже видел твое убежище. Пора тебе увидеть мое...</t>
  </si>
  <si>
    <t>Хулиномика 6.2: хулиганская экономика. Еще толще. Еще длиннее</t>
  </si>
  <si>
    <t>Марков А.В.</t>
  </si>
  <si>
    <t>Звезда нонфикшн</t>
  </si>
  <si>
    <t>ЭКОНОМИЧЕСКАЯ ТЕОРИЯ, ИСТОРИЯ. ЭКОНОМИКА В ЦЕЛОМ</t>
  </si>
  <si>
    <t>978-5-17-179852-9</t>
  </si>
  <si>
    <t>ЗвездаНонфикшн</t>
  </si>
  <si>
    <t>ASE000000000893514</t>
  </si>
  <si>
    <t>http://cdn.eksmo.ru/v2/ASE000000000893514/COVER/cover1.jpg</t>
  </si>
  <si>
    <t>ЗвездаНонфикшн Марков Хулиномика 6.2: хулиганская экономика. Еще толще. Еще длиннее</t>
  </si>
  <si>
    <t>Экономика — это очень скучно. Куча непонятных заумных слов и формул? Кто вам такое сказал? Экономика это интересно и просто! Вы просто не знаете, с каким соусом ее нужно подавать, на какой стороне пережевывать и долго ли жевать. Все базовые знания о ней и много больше вы получите из книги «Хулиномика», а также найдете немало интересных ответов на вопросы по типу:
Как появилась биржа, и почему в России она круче?
Кого облапошила английская королева?
Как говнюки становятся директорами?
Что такое акции и что с их прелестью можно делать?
Как может Павел Дуров купить «Гугл» целиком?
Зачем ЦРУ запрещало шорты?
Почему только ламантины и гадалки предсказывают рынок?
У Алексея Маркова есть для вас чит‑коды. Возьмите в руки книгу, перелистывайте страницы и впитывайте!</t>
  </si>
  <si>
    <t>Реал Мадрид</t>
  </si>
  <si>
    <t>Мартинес Рамиро Санчес</t>
  </si>
  <si>
    <t>978-5-17-173644-6</t>
  </si>
  <si>
    <t>ASE000000000886798</t>
  </si>
  <si>
    <t>http://cdn.eksmo.ru/v2/ASE000000000886798/COVER/cover1.jpg</t>
  </si>
  <si>
    <t>ЗвездыСпорта Мартинес Реал Мадрид</t>
  </si>
  <si>
    <t>«Реал Мадрид» — клуб с историей. И пусть она не такая длинная, как у некоторых, стоявших на заре появления профессионального футбола английских команд и как у заклятого врага «Реала» «Барселоны», зато славная, наполненная победами и трофеями. Что же это за история? В ней соседствуют интриги в руководстве клуба — и самоотверженность многих его президентов; споры и разлады между президентом, тренером, членами команды, а также среди игроков — и примеры удивительной сплоченности всех занимающих эти позиции людей для достижения общих целей; в ней гениальные наставники приходят на смену ни на что негодным, а «звездные» футболисты приводят команду как к великим достижениям, так и к глубоким провалам. Но факт остается фактом: сейчас «Реал Мадрид» — один из самых титулованных футбольных клубов в мире, и именно в нем хотя бы один сезон играла бóльшая часть самых талантливых игроков всех времен и народов. Эта команда великая и непотопляемая, и видно недаром поется в одном из знаменитых чантов ее болельщиков: «“Реал Мадрид” — навсегда!»</t>
  </si>
  <si>
    <t>Лучшие картины в мировой истории</t>
  </si>
  <si>
    <t>Искусство. Большая подарочная книга</t>
  </si>
  <si>
    <t>978-5-17-151411-2</t>
  </si>
  <si>
    <t>ИскусствоБолПодКнига</t>
  </si>
  <si>
    <t>ASE000000000866193</t>
  </si>
  <si>
    <t>http://cdn.eksmo.ru/v2/ASE000000000866193/COVER/cover1.jpg</t>
  </si>
  <si>
    <t>ИскусствоБолПодКнига Волкова Лучшие картины в мировой истории</t>
  </si>
  <si>
    <t>О картине можно рассказать, когда сама эта картина — рассказ.  Только в этом случае мы можем найти подходящие слова для ее описания. А как говорить о картине, которая сама и есть эта информация, но в ней нет рассказа, который мог бы дать нам зацепку? Ты понимаешь все, что здесь изображено, но как это передать словами? 
Перед вами уникальное подарочное издание "Лучшие картины в мировой истории" знаменитого советского и российского искусствоведа, историка культуры и преподавателя Паолы Волковой. Оно оформлено в виде красочно иллюстрированного альбома, содержащего множество увлекательных фактов о великих живописцах, детальные фрагменты их картин и глубочайшие размышления автора об искусстве и творчестве в целом. 
Благодаря книге "Лучшие картины в мировой истории" вы сможете ближе познакомиться с жизнью и работами ярчайших представителей изобразительного искусства эпох Средневековья, Возрождения, Просвещения и XIX века. Блестящий искусствовед и лектор проведет вас по лабиринту загадок и символов, сокрытых в живописных полотнах таких мастеров прошлого, как Сандро Боттичелли, Иероним Босх, Леонардо да Винчи, Альбрехт Дюрер, Рафаэль Санти, Эль Греко, Диего Веласкес, Эдуард Мане. 
Материал в книге расположен таким образом, чтобы вам было удобно рассматривать отдельные фрагменты картин и тут же возвращаться к комментариям Паолы Волковой, всегда расположенным рядом с предметом исследования. 
Книга для тех, кто ценит искусство и хочет получить по-настоящему ценный подарок к себе в библиотеку.</t>
  </si>
  <si>
    <t>Кто нашел, берет себе</t>
  </si>
  <si>
    <t>978-5-17-115107-2</t>
  </si>
  <si>
    <t>FINDERS KEEPERS</t>
  </si>
  <si>
    <t>ASE000000000843434</t>
  </si>
  <si>
    <t>http://cdn.eksmo.ru/v2/ASE000000000843434/COVER/cover1.jpg</t>
  </si>
  <si>
    <t>Кинг(нов/м)Мистер Мерседес-2.Кто нашел, берет себе</t>
  </si>
  <si>
    <t>– От автора культовых романов «Зеленая миля», «Сияние» и «Институт».
– Второй том трилогии о Билле Ходжесе. Читайте также: «Мистер Мерседес » и «Пост сдал».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Издание серии «Король на все времена(м)» – книги в удобном формате и мягкой обложке.</t>
  </si>
  <si>
    <t>«Просыпайся, гений» — с этих слов начинается новый потрясающий роман Стивена Кинга. Книга о силе Слова, в какой-то степени продолжающая историю, которую писатель начал в романе «Мистер Мерседес», и в то же время перекликающаяся с одним из лучших  его произведений – «Мизери».
Гений – писатель Ротстайн, прежде бунтарь, а теперь затворник, – вот уже долгие годы ничего не публикует. Но это не значит, что он ничего не пишет. В его доме – множество черновиков, ждущих «своего часа». Сборники стихов, рассказы и даже продолжение знаменитой саги, изменившей судьбы едва ли не целого поколения фанатов Ротстайна. 
Но теперь крутой поворот делает судьба самого писателя – черновики похищают, а Ротстайна жестоко убивают…
Однако пройдет много лет, прежде чем блокноты писателя вновь всплывут на поверхность, чтобы самым непостижимым образом соединить людей, имевших отношение к трагическим событиям, связанным с Мистером Мерседесом...</t>
  </si>
  <si>
    <t>Притчи. Большая книга: мудрость всех времен и народов</t>
  </si>
  <si>
    <t>Классика мысли</t>
  </si>
  <si>
    <t>978-5-17-160512-4</t>
  </si>
  <si>
    <t>КлассикаМысли</t>
  </si>
  <si>
    <t>ASE000000000877106</t>
  </si>
  <si>
    <t>http://cdn.eksmo.ru/v2/ASE000000000877106/COVER/cover1.jpg</t>
  </si>
  <si>
    <t>КлассикаМысли Притчи. Большая книга: мудрость всех времен и народов</t>
  </si>
  <si>
    <t>Откройте для себя уникальную книгу мудрости в прекрасно составленной коллекции притч из разных стран и эпох. В притчах и афоризмах отражены истины и принципы, в которых кроется духовность и полезность, поскольку они побуждают задуматься над важными жизненными вопросами.
Эти притчи искусно передают реалии нашей жизни, показывая, как часто мы ошибаемся в выборах. Вы получите незабываемый урок, читая дзенские, индийские, еврейские, библейские притчи, а также работы Льва Толстого, Ивана Тургенева и других мастеров слова. Начните свое путешествие к просветлению и самопознанию.</t>
  </si>
  <si>
    <t>Мамы и малыши</t>
  </si>
  <si>
    <t>Низенькова М.Г.</t>
  </si>
  <si>
    <t>Книжки с липучками</t>
  </si>
  <si>
    <t>978-5-17-170991-4</t>
  </si>
  <si>
    <t>134х134</t>
  </si>
  <si>
    <t>картон мелованный 250</t>
  </si>
  <si>
    <t>Северина Екатерина Кирилловна</t>
  </si>
  <si>
    <t>КнижкиЛипучки</t>
  </si>
  <si>
    <t>ASE000000000886762</t>
  </si>
  <si>
    <t>http://cdn.eksmo.ru/v2/ASE000000000886762/COVER/cover1.jpg</t>
  </si>
  <si>
    <t>КнижкиЛипучки Мамы и малыши</t>
  </si>
  <si>
    <t>Книга с липучками поможет с пользой занять малыша. Приклеивание карточек развивает мелкую моторику рук и внимание. Ответы на вопросы и красочные иллюстрации познакомят юных читателей с животными и их детёнышами, пробудят интерес к окружающему миру. Поиск правильного места на странице для наклеивания карточки – это отличная тренировка логического мышления, сопоставления похожих элементов друг с другом, ориентация в пространстве. Тактильные ощущения от липучек и карточек стимулируют сенсорное развитие, а яркие иллюстрации развивают зрительное восприятие.
Подарите своему ребёнку волшебный мир знаний с этой замечательной книгой!</t>
  </si>
  <si>
    <t>Машинки</t>
  </si>
  <si>
    <t>978-5-17-170988-4</t>
  </si>
  <si>
    <t>ASE000000000886759</t>
  </si>
  <si>
    <t>http://cdn.eksmo.ru/v2/ASE000000000886759/COVER/cover1.jpg</t>
  </si>
  <si>
    <t>КнижкиЛипучки Машинки</t>
  </si>
  <si>
    <t>Книга с липучками поможет с пользой занять малыша! Приклеивание карточек развивает мелкую моторику рук и внимание. Ответы на вопросы способствуют формированию логического и пространственного мышления. Малыш научится выделять один объект из нескольких, находить для него место на странице книги.
Активное перемещение карточек и поиск для них правильного места на странице – это отличная умственная гимнастика (когнитивная тренировка, но, наверное, не стоит употреблять этот термин). Ребенок научится мысленно представлять предметы в разных плоскостях, что крайне важно для развития интеллекта. Яркие картинки и интересные задания надолго увлекут малыша, а родителям подарят немного свободного времени!</t>
  </si>
  <si>
    <t>Преступление и наказание</t>
  </si>
  <si>
    <t>978-5-17-156320-2</t>
  </si>
  <si>
    <t>104х165</t>
  </si>
  <si>
    <t>ASE000000000872869</t>
  </si>
  <si>
    <t>http://cdn.eksmo.ru/v2/ASE000000000872869/COVER/cover1.jpg</t>
  </si>
  <si>
    <t>КнНаВсеВремена(м)Достоевский Преступление и наказание</t>
  </si>
  <si>
    <t>Один из самых известных и глубоких романов Фёдора Михайловича Достоевского — главного российского писателя второй половины XIX века. От автора знаменитых романов «Бесы», «Братья Карамазовы» и «Идиот».</t>
  </si>
  <si>
    <t>"Преступление и наказание" (1866) — одно из самых значительных произведений в истории мировой литературы. Это и глубокий филососфский роман, и тонкая психологическая драма, и захватывающий детектив, и величественная картина мрачного города, в недрах которого герои грешат и ищут прощения, жертвуют собой и отрекаются от себя ради ближних и находят успокоение в смирении, покаянии, вере. Главный герой романа Родион Раскольников решается на убийство, чтобы доказать себе и миру, что он не "тварь дрожащая", а "право имеет". Главным предметом исследования писателя становится процесс превращения добропорядочного, умного и доброго юноши в убийцу, а также то, как совершивший преступление Раскольников может искупить свою вину.</t>
  </si>
  <si>
    <t>Книга силы: развитие ясновидения и интуиции. Полное собрание техник и практик</t>
  </si>
  <si>
    <t>Моносов Борис</t>
  </si>
  <si>
    <t>Книга тайных знаний для жизни</t>
  </si>
  <si>
    <t>АСТРОЛОГИЯ. ГАДАНИЯ. СОННИКИ</t>
  </si>
  <si>
    <t>978-5-17-182692-5</t>
  </si>
  <si>
    <t>КнТайнЗнанийЖизни</t>
  </si>
  <si>
    <t>ASE000000000895762</t>
  </si>
  <si>
    <t>http://cdn.eksmo.ru/v2/ASE000000000895762/COVER/cover1.jpg</t>
  </si>
  <si>
    <t>КнТайнЗнанийЖизни Моносов Книга силы: развитие ясновидения и интуиции. Полное собрание техник и практик</t>
  </si>
  <si>
    <t>Автор, Борис Моносов — создатель уникальной методики работы с энергетикой. Он уверяет, что его подход позволяет освоить техники ясновидения, превратив таинственный дар в осознанный навык.
Ясновидение — одна из самых желанных и таинственных способностей, позволяет видеть то, что скрыто от обычного восприятия. Многие мечтают обладать таким даром. 
Автор книги уверен: этого можно достичь, но необходимы глубинные познания об устройстве мира и собственном сознании — это две стороны одной медали, ибо, как говорили мудрецы, кто познал себя, тот познал весь мир.
Эта книга — большое и систематизированное собрание авторских знаний и практик — призвана раскрыть «внутреннее зрение» и развить интуицию. Многие годы автор собирал знания, чтобы поделиться ими с читателями. Книга служит не только руководством к пробуждению спящих способностей, но и ключом к пониманию глубинных законов, по которым устроено мироздание.
Сборник состоит из книг, выходивших ранее под названиями «Книга магических ключей. Как овладеть искусством магии. Техники, практики, ритуалы» и «Развитие интуиции и ясновидения. Большая книга магической силы». 
Материалы, представленные в этой книге, публикуются исключительно в познавательных и развлекательных целях, являются исключительно отражением личного мнения автора и не предназначены для решения личных, медицинских или психологических проблем.</t>
  </si>
  <si>
    <t>10 секунд ...и она исчезла</t>
  </si>
  <si>
    <t>Голд Р.</t>
  </si>
  <si>
    <t>Криминальный переплет</t>
  </si>
  <si>
    <t>978-5-17-171626-4</t>
  </si>
  <si>
    <t>КриминалПереплет</t>
  </si>
  <si>
    <t>Ten Seconds</t>
  </si>
  <si>
    <t>ASE000000000887193</t>
  </si>
  <si>
    <t>http://cdn.eksmo.ru/v2/ASE000000000887193/COVER/cover1.jpg</t>
  </si>
  <si>
    <t>КриминалПереплет Голд 10 секунд ...и она исчезла</t>
  </si>
  <si>
    <t>– «10 секунд… и она исчезла» – захватывающий дух детектив о тайнах прошлого, долгожданное продолжение бестселлеров «12 тайн» и «11 лжецов». 
– Книга получила высокие оценки критиков и признанных мастеров детективного жанра. Харлан Кобен утверждает, что этот «увлекательный триллер с неожиданными поворотами сюжета не даст вам заснуть до утра».
– Книга «10 секунд… и она исчезла» написана в лучших традициях английского детектива. Автор романа Роберт Голд называет себя поклонником Агаты Кристи, а среди своих любимых книг – «Убийство в Восточном экспрессе» и «Немезиду».
– Главный герой цикла – известный во всей Великобритании журналист-расследователь Бен Харпер. За судьбу этого смелого, порядочного и обаятельного персонажа хочется искренне переживать до самой последней страницы. 
– В романе «10 секунд… и она исчезла» Бену предстоит столкнуться с мрачными тайнами прошлого. В маленьком английском городке Хадли вновь неспокойно: пропала коллега Бена, а ее исчезновение как-то связано с преступлением, произошедшим много лет назад…
– Роберту Голду блестяще удается создавать живых персонажей и захватывающие сюжеты, так что роман «10 секунд… и она исчезла» удивит и искушенных поклонников детективного жанра.</t>
  </si>
  <si>
    <t>Журналист Бен Харпер, знакомый нам по романам Роберта Голда “12 тайн” и “11 лжецов”, снова оказывается в самой гуще событий. На сей раз счет идет на секунды. Когда Бен узнает, что его коллегу Мадлен похитили, он понимает, что, чтобы вычислить злодея, нужно вернуться на полтора десятка лет назад, к преступлению, раскрыть которое во многом помогло журналистское расследование Мадлен.
Да, прошлое не только охраняет свои секреты, оно не дает людям в настоящем жить спокойно. И пока все узлы не будут распутаны, найти смысл происходящего не получится.</t>
  </si>
  <si>
    <t>Роман Марсо Миллера</t>
  </si>
  <si>
    <t>Миллер М.</t>
  </si>
  <si>
    <t>978-5-17-175739-7</t>
  </si>
  <si>
    <t>Le Roman de Marceau Miller</t>
  </si>
  <si>
    <t>ASE000000000890242</t>
  </si>
  <si>
    <t>http://cdn.eksmo.ru/v2/ASE000000000890242/COVER/cover1.jpg</t>
  </si>
  <si>
    <t>КриминалПереплет Миллер Роман Марсо Миллера</t>
  </si>
  <si>
    <t>– Дебютный роман таинственного автора, покоривший читателей во Франции и далеко за ее пределами. Книга будет переведена на 14 языков. 
– Никто не знает, кто скрывается под псевдонимом Марсо Миллер. Известно только, что он успешный сценарист, живущий во Франции. 
– «Роман Марсо Миллера» – мастерски выстроенный детектив, способный удивить даже самых искушенных поклонников жанра. 
– У книги необычная структура: это роман в романе, в котором автор и главный герой – это один и тот же человек. 
– Сразу после выхода во Франции книга стала необыкновенно популярной, только за первую неделю продаж роман разошелся тиражом в 10 тысяч экземпляров.
– Права на экранизацию «Романа Марсо Миллера» купила кинокомпания Gaumont.</t>
  </si>
  <si>
    <t>В Альпах, на границе между Швейцарией и Францией, сорвался со скалы и разбился насмерть сорокалетний писатель Марсо Миллер. Предчувствуя свою смерть, он завещал жене и друзьям хранящуюся в банковской ячейке неопубликованную рукопись, которая должна пролить свет на главную драму его жизни и на причину его гибели. Однако рукопись исчезает. Убитая горем жена Миллера Сара не верит, что муж погиб случайно, и параллельно с полицией сама ведет опасное расследование.
“Роман Марсо Миллера” — мастерски выстроенный детектив, роман в романе. Имя настоящего автора окружено тайной. Раскрыть его псевдоним пока никому не удалось. Во Франции книга за неделю разошлась тиражом 10 000 экземпляров. Кинокомпания Gaumont планирует ее экранизацию. Права на перевод уже проданы в десять стран.</t>
  </si>
  <si>
    <t>Три толстяка</t>
  </si>
  <si>
    <t>Олеша Ю.К.</t>
  </si>
  <si>
    <t>Лучшие книги «Малыша»</t>
  </si>
  <si>
    <t>978-5-17-184274-1</t>
  </si>
  <si>
    <t>ЛучКнигиМалыша</t>
  </si>
  <si>
    <t>ASE000000000897258</t>
  </si>
  <si>
    <t>http://cdn.eksmo.ru/v2/ASE000000000897258/COVER/cover1.jpg</t>
  </si>
  <si>
    <t>ЛучКнигиМалыша Олеша Три толстяка (илл. Л. Владимирский)</t>
  </si>
  <si>
    <t>«Время волшебников прошло. По всей вероятности, их никогда и не было на самом деле. Всё это выдумки и сказки для совсем маленьких детей» – так начинается книга Ю. Олеши «Три Толстяка».
Время волшебников прошло, но появились новые волшебники. Они благородные, преданные и отзывчивые, борются за свободу и справедливость и творят самые настоящие чудеса. Канатоходец Тибул, девочка-циркачка Суок, оружейник Просперо и есть эти новые герои, которые пытаются освободить страну от гнёта Трёх Толстяков.
Художник книги Леонид Владимирский. Его яркие иллюстрации очень точно отражают характеры персонажей и переносят читателей в страну Трёх Толстяков.</t>
  </si>
  <si>
    <t>В книге Ю. Олеши «Три толстяка» происходят страшные события. Правители страны желают заменить наследнику престола Тутти обычное сердце на железное, чтобы он вырос жестоким и бессердечным. Смелый оружейник Просперо томится в заключении, а лучший ум страны, доктор Гаспар, умрёт, если не починит механическую куклу Тутти. Только маленькая и бесстрашная циркачка по имени Суок сможет повлиять на безнадёжную ситуацию.
Рисунки заслуженного деятеля искусств РСФСР Леонида Владимирского.
Для среднего школьного возраста.</t>
  </si>
  <si>
    <t>Пламя и кровь: Кровь драконов</t>
  </si>
  <si>
    <t>978-5-17-111084-0</t>
  </si>
  <si>
    <t>ASE000000000839214</t>
  </si>
  <si>
    <t>http://cdn.eksmo.ru/v2/ASE000000000839214/COVER/cover1.jpg</t>
  </si>
  <si>
    <t>Мартин(под).Пламя и кровь.Кровь драконов</t>
  </si>
  <si>
    <t>— Первая часть дилогии от Джорджа Р.Р. Мартина, по мотивам которой снят сериал «Дом дракона» от HBO.
— Официальный приквел к «Игре престолов». Всё, что не уместилось в «Песнь льда и пламени» и даже больше.
— Атмосферное погружение в тёмную и величественную эпоху правления Таргариенов.
— Битвы, интриги, предательства, гражданская война, верхом на драконах, грозившая испепелить весь Вестерос.
Задолго до событий, изложенных в «Игре престолов», Вестерос всё так же был опасным и загадочным местом, где в огне битв ковались победы и погибали целые династии. Что же случилось с великими драконами? Нам, потомкам, от былых сражений остались лишь легенды, басни и редкие исторические манускрипты, авторам которых стоит верить с долей сомнения.
Это книга о том, как Вестерос покорился силе и смелости Таргариенов, и о том, как порой нелегко им удавалось сохранять контроль над подданными, даже располагая десятками взрослых драконов. Причем самый опасный враг, как оказалось, всегда таился в крови самих Таргариенов.</t>
  </si>
  <si>
    <t>Алхимик</t>
  </si>
  <si>
    <t>Коэльо П.</t>
  </si>
  <si>
    <t>Мастера историй</t>
  </si>
  <si>
    <t>978-5-17-180212-7</t>
  </si>
  <si>
    <t>МастераИсторий</t>
  </si>
  <si>
    <t>O Alquimista</t>
  </si>
  <si>
    <t>ASE000000000893847</t>
  </si>
  <si>
    <t>http://cdn.eksmo.ru/v2/ASE000000000893847/COVER/cover1.jpg</t>
  </si>
  <si>
    <t>МастераИсторий Коэльо Алхимик</t>
  </si>
  <si>
    <t>– Философская притча о поиске своего пути и предназначения, ставшая одной из самых цитируемых книг современности. 
– Роман входит в новую серию «Мастера историй» — коллекцию культовых произведений мировой литературы в премиальном оформлении. В серии планируется издание книги «35 кило надежды» Анны Гавальды, «Ход королевы» Уолтера Тевиса и др.
– Подарочное издание: закрашенный обрез, цветные форзацы, золотое тиснение на обложке и иллюстрации внутри книги.
– «Алхимик» переведен на 81 язык — он вошел в Книгу рекордов Гиннесса как самый переводимый роман в мире. 
– Пауло Коэльо — бразильский прозаик и поэт. Опубликовал в общей сложности более двадцати книг: романы, комментированные антологии, сборники коротких рассказов-притч. В России прославился после издания «Алхимика», долго остававшегося в первой десятке бестселлеров. Общий тираж книг писателя на всех языках превышает 320 миллионов.</t>
  </si>
  <si>
    <t>Пастух Сантьяго видит удивительный сон, который зовет его к египетским пирамидам. Долгий, тернистый, полный опасностей путь Сантьяго в Африку приводит его к Алхимику. К разгадке смысла жизни, к своему истинному "я", к обретению любви и даже к сокровищам. Именно такой "путь" - извилистый, сложный, непредсказуемый - должен совершить каждый из нас, чтобы обрести гармонию и счастье.</t>
  </si>
  <si>
    <t>Игры теней</t>
  </si>
  <si>
    <t>Эйр П.</t>
  </si>
  <si>
    <t>Мафия. Любовь на краю пропасти</t>
  </si>
  <si>
    <t>978-5-17-181767-1</t>
  </si>
  <si>
    <t>МафияЛюбовь</t>
  </si>
  <si>
    <t>ASE000000000895117</t>
  </si>
  <si>
    <t>http://cdn.eksmo.ru/v2/ASE000000000895117/COVER/cover1.jpg</t>
  </si>
  <si>
    <t>МафияЛюбовь Эйр Игры теней</t>
  </si>
  <si>
    <t>– Новинка серии «Мафия. Любовь на краю пропасти» от автора романа «Танец крылатых теней».
– Продолжение обжигающего цикла мафиозных романов «Падшие ангелы» Поли Эйр — каждую историю можно читать отдельно
– Издание в стильном европокете с клапанами, атмосферной версткой, иллюстрированными разворотами и черно-белыми артами внутри. 
– «В их мире слабость — непозволительная роскошь. Когда два характера сталкиваются в борьбе за власть, а доверие висит на волоске, как
быть, если они — слабые места друг друга? История Нико и Аспен
обострит ваши чувства до предела: страх, боль, уязвимость —
вы испытаете все. Они разожгут ваш интерес. Читайте, но будьте
осторожны — не обожгитесь»</t>
  </si>
  <si>
    <t>Аспен: Наш брак изначально был не по любви, а по расчёту. Это деловая сделка – холодный рассудок против горячих чувств. Николас Холланд — чертовски сексуальный, обаятельный и профессиональный убийца. Он так раздражает меня, что каждый раз я сдерживаю себя, чтобы не вонзить шпильку в его глаз.
Нико: Когда я впервые увидел её – это было похоже на пришествие дьявола по мою душу. Со временем пришло осознание, что это карма за все мои смертные грехи. Она слишком взбалмошна и вносит полнейший беспорядок в мою жизнь. Я очень надеюсь, что не сломаю ей позвоночник раньше, чем она отдаст мне своё сердце.</t>
  </si>
  <si>
    <t>Не бойся!</t>
  </si>
  <si>
    <t>Чебан М.А.</t>
  </si>
  <si>
    <t>Мои первые эмоции. Психология для самых маленьких</t>
  </si>
  <si>
    <t>978-5-17-151208-8</t>
  </si>
  <si>
    <t>230х240</t>
  </si>
  <si>
    <t>картон мелованный 350</t>
  </si>
  <si>
    <t>84x102/12</t>
  </si>
  <si>
    <t>Изотова Арина Константиновна</t>
  </si>
  <si>
    <t>МоиПервЭмоции</t>
  </si>
  <si>
    <t>ASE000000000867550</t>
  </si>
  <si>
    <t>http://cdn.eksmo.ru/v2/ASE000000000867550/COVER/cover1.jpg</t>
  </si>
  <si>
    <t>МоиПервЭмоции Не бойся!</t>
  </si>
  <si>
    <t>Познакомьте малыша с миром эмоций легко, играя и с улыбкой!
Эта яркая книжка-картонка с вращающимся колесом эмоций превращает чтение в увлекательную игру. Вместе с милым зайкой ребёнок отправится в небольшое путешествие, где будет радоваться, справляться со страхом, и удивляться — совсем как в настоящей жизни.
Главная особенность книги — интерактивное колесо. Ребёнку нужно выбрать правильную мордочку зайчика с нужной эмоцией, прокручивая его. Это не только весело, но и помогает лучше понимать чувства — свои и чужие.
Книга мягко знакомит малыша с основами эмоционального интеллекта: — учит распознавать эмоции — помогает называть чувства словами — развивает эмпатию и внимательность.
На каждом развороте вас ждут простые вопросы для обсуждения с ребенком, которые превращают чтение в живой диалог: обсуждайте, делитесь опытом и учитесь понимать друг друга с самых ранних лет.
Идеально для детей до 3 лет: прочные страницы, безопасная конструкция и продуманная подача материала.
Это не просто книга — это первый шаг к эмоциональному развитию вашего малыша через игру, заботу и общение.</t>
  </si>
  <si>
    <t>Не сердись!</t>
  </si>
  <si>
    <t>978-5-17-158698-0</t>
  </si>
  <si>
    <t>ASE000000000875314</t>
  </si>
  <si>
    <t>http://cdn.eksmo.ru/v2/ASE000000000875314/COVER/cover1.jpg</t>
  </si>
  <si>
    <t>МоиПервЭмоции Не сердись!</t>
  </si>
  <si>
    <t>Продолжение серии — новые эмоции, новые открытия!
Во второй книге серии малыш снова встречается с обаятельным зайкой, который продолжает знакомиться со своими чувствами. Но теперь эмоции становятся чуть сложнее: зайка учится справляться с чувством голода, злостью и радостью от получения подарков — теми переживаниями, с которыми дети сталкиваются каждый день.
Интерактивное колесо по-прежнему делает чтение захватывающей игрой: ребёнку нужно внимательно слушать историю и прокрутить колесо так, чтобы выбрать правильную эмоцию зайчика. Крутить, угадывать и радоваться правильному ответу — так легко учиться через игру!
Эта книга помогает сделать следующий шаг в развитии эмоционального интеллекта: — расширяет эмоциональный словарь малыша — учит замечать оттенки чувств — показывает, что испытывать разные эмоции — это нормально
На страницах вас ждут новые вопросы и ситуации для обсуждения. Они помогут родителям мягко поговорить с ребёнком о его переживаниях и научить его лучше понимать себя и других.
Создана специально для детей до 3 лет: прочные картонные страницы, безопасное колесо и продуманная подача, которая удерживает внимание малыша.
Это не просто книга — это новый уровень знакомства с эмоциями для самых маленьких через игру, доверие и тёплое общение.</t>
  </si>
  <si>
    <t>Гармония. Полный курс: вся теория с упражнениями и шпаргалками</t>
  </si>
  <si>
    <t>Ремизова Э.Е.</t>
  </si>
  <si>
    <t>Музыкальная школа</t>
  </si>
  <si>
    <t>978-5-17-161470-6</t>
  </si>
  <si>
    <t>МузыкальнаяШкола</t>
  </si>
  <si>
    <t>ASE000000000878084</t>
  </si>
  <si>
    <t>http://cdn.eksmo.ru/v2/ASE000000000878084/COVER/cover1.jpg</t>
  </si>
  <si>
    <t>МузыкальнаяШкола Ремизова Гармония. Полный курс: вся теория с упражнениями и шпаргалками  (академическое оформление)</t>
  </si>
  <si>
    <t>Эмилия Евгеньевна Ремизова — музыковед, автор справочных и учебных пособий, преподаватель по различным музыкально-теоретическим предметам и фортепиано со стажем работы более 15-ти лет.
«Гармония. Полный курс» — это уникальное издание, составленное по авторской методике. Оно содержит полный теоретический курс предмета, который входит в программу музыкальных училищ, колледжей и консерваторий всего мира. Сложный теоретический материал изложен в пособии максимально понятно и доступно. Каждая глава включает задания для самопроверки.
В конце издания вы найдете шпаргалки, с помощью которых можно быстро и эффективно освежить материал.
Издание предназначено для тех, кто изучает теорию музыки самостоятельно, подойдет для внеклассных занятий, а также поможет подготовиться к вступительным экзаменам в музыкальные учебные заведения.</t>
  </si>
  <si>
    <t>Дар</t>
  </si>
  <si>
    <t>978-5-17-137841-7</t>
  </si>
  <si>
    <t>ASE000000000858731</t>
  </si>
  <si>
    <t>http://cdn.eksmo.ru/v2/ASE000000000858731/COVER/cover1.jpg</t>
  </si>
  <si>
    <t>Набоков(Весь)Дар</t>
  </si>
  <si>
    <t>Роман “Дар” – последнее и, возможно, самое совершенное произведение Набокова на русском языке. В центре романа – жизнь молодого русского эмигранта Федора Годунова-Чердынцева в Берлине, его творческий пути и становление как писателя. В глаза тут же бросается совпадение с берлинским периодом самого Набокова, с началом его писательской карьеры под псевдонимом Владимир Сирин. И если в предисловии автор предупреждает, что не стоит сравнивать его с главным героем, то редкий читатель устоит перед игрой “найди десять отличий”.
Набоков, как и в других своих романах, преломляет действительность, выстраивая параллели со своей жизнью. Детство в России, теплые отношения с матерью, смерть отца – все эти мотивы появляются в романе, изменены лишь декорации. В романе также много пародий: под удар попадают и советские критики, и эмигранты-декаденты, и современные Набокову писатели, но все образы зашифрованы. Таким образом, нарочитый отказ от сравнения реальности и вымысла в предисловии – тайное приглашение заглянуть в глубь зеркальных отражений и попробовать разгадать роман “Дар”.</t>
  </si>
  <si>
    <t>“Дар” – последний и самый длинный роман Владимира Набокова, написанный на русском языке. По сути, “Дар” – это метароман, литература о литературе. В нем Набоков показывает жизнь текста – его зачатие, рождение и взаимодействие с другими текстами.
Главный герой романа, Федор Годунов-Чердынцев, – русский эмигрант в Берлине, начинающий поэт в поисках своего писательского “я”. В книге нет перипетий как таковых, сюжет представляет собой внутреннюю работу Федора, осмысление прошлого и превращение этих воспоминаний в поэзию. 
В “Даре” много автобиографического, несмотря на намеренное отрицание Набоковым всякой связи с героем. Писатель зашифровывает в романе события своего берлинского периода, детство, встречу с женой, любовь к матери, смерть отца. Ничто не сказано напрямую, но за вымышленным сюжетом четко просматривается судьба самого Набокова.</t>
  </si>
  <si>
    <t>Мозг и его “Я”. Кто мы? Откуда мы? Куда мы идем?</t>
  </si>
  <si>
    <t>Анохин К.В., Черниговская Т.В.</t>
  </si>
  <si>
    <t>Научная панорама</t>
  </si>
  <si>
    <t>978-5-17-180237-0</t>
  </si>
  <si>
    <t>Селезнева Александра Андреевна</t>
  </si>
  <si>
    <t>НаучнаяПанорама</t>
  </si>
  <si>
    <t>ASE000000000894003</t>
  </si>
  <si>
    <t>http://cdn.eksmo.ru/v2/ASE000000000894003/COVER/cover1.jpg</t>
  </si>
  <si>
    <t>НаучнаяПанорама Черниговская Мозг и его “Я”. Кто мы? Откуда мы? Куда мы идем?</t>
  </si>
  <si>
    <t>"Константин Анохин —  нейробиолог, специалист по когнитивным исследованиям. Директор Института перспективных исследований мозга Московского государственного университета имени М.В. Ломоносова. Профессор, академик РАН.
Татьяна Черниговская —  нейролингвист, специалист по когнитивным исследованиям. Директор Института когнитивных исследований Санкт-Петербургского государственного университета. Профессор, академик РАО.
Мозг – самый сложный материальный объект, известный человеку. За последние десятилетия наука узнала о нем больше, чем за всю предыдущую историю человечества.  Но главные тайны, связанные с ним, по-прежнему остаются нераскрытыми. 
Книга «Мозг и его Я» обращается к этим центральным вопросам: «Кто мы?», «Откуда мы?», «Куда мы идем?». За тысячелетия они сплелись в сложнейший узел проблем — о сущности человеческого «Я», души, психики, разума, сознания; об их связях друг с другом, с телом и мозгом; об их происхождении и месте в мире. Сегодня становится все более ясным, что одно лишь дальнейшее накопление новых фактов о мозге мало продвинет науку в их решении. Чтобы двигаться дальше, нужно наметить путь. Авторы этой книги предпринимают такую попытку. В серии напряженных обсуждений, состоявшихся в сердце Алтая, на реке Катунь, они формулируют двадцать ключевых вопросов для современной науки о мозге и шаг за шагом пробуют наметить контуры их решения. 
Cвой формат – переплетение исторических материалов, диалогов авторов и дополняющих их анализов, эта книга унаследовала от известной монографии Карла Поппера и Джона Экклза «“Я” и его мозг». Полвека спустя, Константин Анохин и Татьяна Черниговская пытаются разобраться, какие перемены произошли сегодня в этой многовековой проблеме, и стремятся заглянуть за пределы известного — в будущее исследований мозга как центра нашего «Я».
"</t>
  </si>
  <si>
    <t>Живые Мысли</t>
  </si>
  <si>
    <t>Счастье на ладони</t>
  </si>
  <si>
    <t>978-5-17-112788-6</t>
  </si>
  <si>
    <t>Некрасов(лучшее/м)</t>
  </si>
  <si>
    <t>ASE000000000840944</t>
  </si>
  <si>
    <t>http://cdn.eksmo.ru/v2/ASE000000000840944/COVER/cover1.jpg</t>
  </si>
  <si>
    <t>Некрасов(лучшее/м)Живые Мысли</t>
  </si>
  <si>
    <t>«Живые мысли» Анатолия Некрасова — бестселлер, выдержавший множество переизданий. У книги тысячи поклонников, ее читают и перечитывают молодые, пожилые, мужчины, женщины. Каждый берет из нее что-то свое: возможность увидеть правильный путь в жизни, создать семью, найти свою вторую половинку, добиться успеха, стать здоровым, побороть депрессию, научиться любить жизнь. 
Читатели пишут: «Истории из этой книги западают в душу, будят решимость, учат любви и вселяют надежду!» И вы, прочитав ее, сможете узнать что-то важное о своем предназначении и судьбе, о любви, о способах решения казалось бы неразрешимых проблем и исцелении от неизлечимых болезней.</t>
  </si>
  <si>
    <t>Аэрогриль. Выпечка</t>
  </si>
  <si>
    <t>Непромокаемая кулинария</t>
  </si>
  <si>
    <t>978-5-17-180127-4</t>
  </si>
  <si>
    <t>бумага мелованная глянцевая 150</t>
  </si>
  <si>
    <t>НепромокаемаяКулинария</t>
  </si>
  <si>
    <t>ASE000000000892419</t>
  </si>
  <si>
    <t>http://cdn.eksmo.ru/v2/ASE000000000892419/COVER/cover1.jpg</t>
  </si>
  <si>
    <t>НепромокаемаяКулинария Арефьева Аэрогриль. Выпечка</t>
  </si>
  <si>
    <t>Думаете, аэрогриль — только для мяса и овощей? Мечтаете о свежей выпечке к утреннему кофе, но не хотите возиться с духовкой? Эта книга посвящена самому сладкому и ароматному — домашней выпечке.
От классической шарлотки до изысканного тарта с ягодами — вы узнаете, как аэрогриль заменяет духовку на 100%. С ним даже сложная выпечка готовится «между делом» — с минимумом усилий и посуды. Аэрогриль мгновенно нагревается, равномерно распределяет жар и создает эффект профессиональной пекарни дома. Вам не нужны специальные навыки или редкие ингредиенты. Здесь собраны только простые рецепты с понятными инструкциями и гарантированным результатом.
Хватит откладывать — начните печь уже сегодня!</t>
  </si>
  <si>
    <t>Дебютируй или умри. Том 1</t>
  </si>
  <si>
    <t>Пэк Т.</t>
  </si>
  <si>
    <t>Новелла. Дебютируй или умри</t>
  </si>
  <si>
    <t>978-5-17-184066-2</t>
  </si>
  <si>
    <t>НовеллаДебют</t>
  </si>
  <si>
    <t>ASE000000000890866</t>
  </si>
  <si>
    <t>http://cdn.eksmo.ru/v2/ASE000000000890866/COVER/cover1.jpg</t>
  </si>
  <si>
    <t>НовеллаДебют Дебютируй или умри. Том 1</t>
  </si>
  <si>
    <t>Встречайте увлекательную корейскую новеллу про выживание и айдолов, легшую в основу популярного одноименного вебтуна, покорившего множество сердец!
Рю Гону, 29-летний студент, учащийся на государственного служащего, на следующий день после проваленного экзамена внезапно просыпается в незнакомом теле в отеле. Более того, он еще и переместился во времени на три года назад, а настоящего Рю Гону в этом мире не существует. Теперь его зовут Пак Мундэ, и, как в типичном романе с системой и перерождением, перед ним появляется окно статуса с заданием. Нет никаких ограничений для прокачки, но успеха достичь кажется невозможно, потому что всего за год нынешний Пак Мундэ должен либо дебютировать, либо умереть. В этом ему может помочь невероятно популярное шоу «Акционерное общество Айдолов: Повторные торги», чей новый сезон стартует в одно время с его перемещением. Имея знания из будущего об этой программе, Пак Мундэ выстраивает привлекательный образ для зрителей, выступает на сцене с другими участниками, а также неутомимо прокачивает свои навыки – и все это для того, чтобы дебютировать и выжить.
Для широкого круга читателей.</t>
  </si>
  <si>
    <t>Ты и есть магия</t>
  </si>
  <si>
    <t>Шепс О.О.</t>
  </si>
  <si>
    <t>Новые экстрасенсы</t>
  </si>
  <si>
    <t>978-5-17-160307-6</t>
  </si>
  <si>
    <t>НовыеЭкстрасенсы</t>
  </si>
  <si>
    <t>ASE000000000876877</t>
  </si>
  <si>
    <t>http://cdn.eksmo.ru/v2/ASE000000000876877/COVER/cover1.jpg</t>
  </si>
  <si>
    <t>НовыеЭкстрасенсы Шепс Ты и есть магия</t>
  </si>
  <si>
    <t>Магия скрывает в себе множество тайн и загадок, а тот, кто обладает особым даром, способен раскрывать их и использовать во благо. 
Но быть экстрасенсом — это не только обладать способностями предвидения или уметь контактировать с мертвыми, но и быть открытым к новому и иметь смелость смотреть на мир другими глазами.
Каково быть эзотериком в современном мире? Как не бояться неизведанного?
Победитель главных мистических телешоу страны Олег Шепс готов стать проводником в мир тонких планов и энергий: узнайте о том, кто пишет нашу судьбу, как научиться слышать внутренний голос, в чем состоит предназначение экстрасенса и как преодолеть преграды на пути к своему истинному Я.</t>
  </si>
  <si>
    <t>Мисс Совершенство</t>
  </si>
  <si>
    <t>Чейз Л.</t>
  </si>
  <si>
    <t>Очарование(мини)!</t>
  </si>
  <si>
    <t>978-5-17-173695-8</t>
  </si>
  <si>
    <t>Очар(м)!</t>
  </si>
  <si>
    <t>Miss Wonderful</t>
  </si>
  <si>
    <t>ASE000000000888719</t>
  </si>
  <si>
    <t>http://cdn.eksmo.ru/v2/ASE000000000888719/COVER/cover1.jpg</t>
  </si>
  <si>
    <t>Очар(м)!Чейз Мисс Совершенство</t>
  </si>
  <si>
    <t>Алистер Карсингтон устал от бесчисленных романов с великосветскими красавицами. Когда старый друг, спасший ему жизнь при Ватерлоо, просит о помощи, Алистер с готовностью откликается на зов — зимний Дербишир кажется местом, максимально далеким от любых соблазнов. Но именно там блистательный дамский угодник встречает умную, прекрасную и строптивую мисс Мирабель Олдридж — первую женщину, на которую не произвело никакого впечатления его обаяние. Ну как устоять перед такой?</t>
  </si>
  <si>
    <t>Тайная опора: привязанность в жизни ребенка</t>
  </si>
  <si>
    <t>Библиотека Петрановской</t>
  </si>
  <si>
    <t>978-5-17-094095-0</t>
  </si>
  <si>
    <t>Петрановская(best)</t>
  </si>
  <si>
    <t>ASE000000000719902</t>
  </si>
  <si>
    <t>http://cdn.eksmo.ru/v2/ASE000000000719902/COVER/cover1.jpg</t>
  </si>
  <si>
    <t>Петрановская(best)Тайная опора: привязанность в жизни ребенка</t>
  </si>
  <si>
    <t>Представляем продолжение серии «БЛИЗКИЕ ЛЮДИ: психология отношений». Предыдущая книга - «Если с ребенком трудно», стала бестселлером для родителей и дала ответы на самые популярные вопросы в воспитании детей. Новая книга будет полезна не только молодым мамам, но и тем, кто хочет переосмыслить свои отношения со своим, возможно, уже повзрослевшим, ребенком.   Вы узнаете: - как формируется привязанность ребенка к родителям от самого раннего возраста до подросткового периода; - почему роли Наставника и Родителя - далеко не одно и то же; - как стать своему ребенку опорой в жизни.</t>
  </si>
  <si>
    <t>Людмила Петрановская - российский психолог, педагог и публицист. Автор бестселлеров: «Если с ребёнком трудно», «Selfmama. Лайфхаки для работающей мамы», «В класс пришёл приёмный ребёнок», «Дитя двух семей», а также популярной серии книги «Что делать, если…».
«Все мы родом из детства», – писал один известный французский писатель и летчик. Однако, прежде чем достичь самостоятельности, мы едва ли можем обойтись без взрослых. В своей книге «Тайная опора: привязанность в жизни ребенка» Людмила Петрановская, основываясь на научной теории привязанности, легко и доступно рассказывает о роли родителей на пути к взрослению: «Как зависимость и беспомощность превращаются в зрелость, как наши любовь и забота год за годом формируют в ребенке тайную опору, на которой, как на стержне, держится его личность?»  Прочитав эту книгу, вы не только сможете увидеть, что на самом деле стоит за детскими «капризами», «избалованностью», «агрессией», «вредным характером», но и понять, чем помочь своему ребенку, чтобы он рос и развивался не тратя силы на борьбу за вашу любовь.
Книга «Тайная опора: привязанность в жизни ребенка» будет полезна родителям, педагогам и психологам.</t>
  </si>
  <si>
    <t>Вопрос - ответ (Близкие люди)</t>
  </si>
  <si>
    <t>978-5-17-084861-4</t>
  </si>
  <si>
    <t>ПетрановскаяБлизЛюди</t>
  </si>
  <si>
    <t>AST000000000156013</t>
  </si>
  <si>
    <t>http://cdn.eksmo.ru/v2/AST000000000156013/COVER/cover1.jpg</t>
  </si>
  <si>
    <t>ПетрановскаяБлизЛюди Тайная опора: привязанность в жизни ребенка</t>
  </si>
  <si>
    <t>Представляем продолжение серии «БЛИЗКИЕ ЛЮДИ: психология отношений». Предыдущая книга, «Если с ребенком трудно», стала бестселлером для родителей и дала ответы на самые популярные вопросы в воспитании детей. Новая книга будет полезна не только молодым мамам, но и тем, кто хочет переосмыслить свои отношения со своим возможно уже повзрослевшим ребенком.   Вы узнаете:  - как формируется привязанность ребенка к родителям от самого раннего возраста до подросткового периода; - почему роли Наставника и Родителя - далеко не одно и то же; - как стать своему ребенку опорой в жизни.</t>
  </si>
  <si>
    <t>«Все мы родом из детства», – писал один известный французский писатель и летчик. Однако, прежде чем достичь самостоятельности, мы едва ли можем обойтись без взрослых. В своей новой книге Людмила Петрановская, основываясь на научной теории привязанности, легко и доступно рассказывает о роли родителей на пути к взрослению: «Как зависимость и беспомощность превращаются в зрелость, как наши любовь и забота год за годом формируют в ребенке тайную опору, на которой, как на стержне, держится его личность?»  Прочитав эту книгу, вы не только сможете увидеть, что на самом деле стоит  за детскими «капризами», «избалованностью», «агрессией», «вредным характером», но и понять, чем помочь своему ребенку, чтобы он рос и развивался не тратя силы на борьбу за вашу любовь.</t>
  </si>
  <si>
    <t>Новый самоучитель английского языка</t>
  </si>
  <si>
    <t>Петрова А.В.</t>
  </si>
  <si>
    <t>Лучший самоучитель на все времена</t>
  </si>
  <si>
    <t>978-5-17-033610-4</t>
  </si>
  <si>
    <t>ЛучСамоучитель</t>
  </si>
  <si>
    <t>AST000000000028543</t>
  </si>
  <si>
    <t>http://cdn.eksmo.ru/v2/AST000000000028543/COVER/cover1.jpg</t>
  </si>
  <si>
    <t>Петрова Новый самоучитель англ.яз.</t>
  </si>
  <si>
    <t>Английский язык не так сложен, как кажется начинающим! В этом практическом пособии вы найдете:  - страноведческие и общетехнические тексты, - новую международную транскрипцию,  - таблицы глагольных форм, - контрольные работы и упражнения с ключами, - практикум для развития навыков устной речи, - англо-русский словарь базовой лексики.</t>
  </si>
  <si>
    <t>Цель книги – самостоятельное изучение английского языка в пределах. позволяющих читать и переводить несложные подлинные тексты, включая технические и научные. Грамматика представлена только теми правилами, которые необходимы для практического овладения языком (письменным и устным). Лексическую основу самоучителя составляют 2000 слов.</t>
  </si>
  <si>
    <t>Обитель</t>
  </si>
  <si>
    <t>Захар Прилепин: проза</t>
  </si>
  <si>
    <t>978-5-17-084483-8</t>
  </si>
  <si>
    <t>ПрилепинПроза</t>
  </si>
  <si>
    <t>AST000000000154781</t>
  </si>
  <si>
    <t>http://cdn.eksmo.ru/v2/AST000000000154781/COVER/cover1.jpg</t>
  </si>
  <si>
    <t>ПрилепинПроза (бол)Обитель(БОЛЬШАЯ КНИГА)</t>
  </si>
  <si>
    <t>Захар Прилепин - прозаик, публицист, музыкант, обладатель премий «Национальный бестселлер», «СуперНацБест» и «Ясная Поляна». Известность ему принесли романы «Патологии» (о войне в Чечне) и «Санькя» (о молодых нацболах), «пацанские» рассказы - «Грех» и «Ботинки, полные горячей водкой». В новом романе «Обитель» писатель обращается к другому времени и другому опыту. Соловки, конец двадцатых годов. Молодой человек двадцати семи лет от роду, оказавшийся в лагере. Величественная природа - и клубок человеческих судеб, где невозможно отличить палачей от жертв. Трагическая история одной любви - и история всей страны с ее болью, кровью, ненавистью, отраженная в Соловецком острове, как в зеркале.</t>
  </si>
  <si>
    <t>Соловки, конец двадцатых годов. Последний акт драмы Серебряного века.
Широкое полотно босховского размаха, с десятками персонажей, с отчетливыми следами прошлого и отблесками гроз будущего – и целая жизнь, уместившаяся в одну осень.
Величественная природа – и клубок человеческих судеб, где невозможно отличить палачей от жертв.
Трагическая история одной любви – и история всей страны с ее болью, кровью, ненавистью, отраженная в Соловецком острове, как в зеркале.
Мощный метафизический текст о степени личной свободы и о степени физических возможностей человека.
Это – новый роман Захара Прилепина.
Это – «Обитель».</t>
  </si>
  <si>
    <t>Правильный способ изучить PYTHON с примерами и задачами</t>
  </si>
  <si>
    <t>Климович А.Д.</t>
  </si>
  <si>
    <t>978-5-17-178635-9</t>
  </si>
  <si>
    <t>ASE000000000891933</t>
  </si>
  <si>
    <t>http://cdn.eksmo.ru/v2/ASE000000000891933/COVER/cover1.jpg</t>
  </si>
  <si>
    <t>Программирование(от А до C++)Правильный способ изучить PYTHON с примерами и задачами</t>
  </si>
  <si>
    <t>Перед вами практическое руководство по программированию на одном из самых востребованных сегодня языков — Python, которое формирует не просто знание синтаксиса, а системное мышление разработчика, способного решать сложные задачи в любой области.
Книга строится на принципе глубокого понимания вместо механического запоминания. Каждая концепция раскрывается через трехмерную модель: что представляет собой конструкция, почему она работает именно так и когда ее следует применять. От первых команд и типов данных до объектно-ориентированного программирования и работы с современными технологиями — читатель проходит путь от обычного пользователя компьютера до создателя реальных программных воплощений.
Особое внимание уделено культуре качественного кода: правильные практики именования, структурирования, документирования и тестирования интегрированы в каждый раздел с самого начала. Книга развивает алгоритмическое мышление — умение декомпозировать сложные проблемы, создавать абстракции и находить элегантные решения.
Автор рассматривает Python не как самоцель, а как инструмент формирования вычислительного мышления, которое применимо далеко за пределами сферы программирования. В книге также затрагиваются этические аспекты разработки и ответственность программиста в создании инклюзивного и безопасного программного продукта.
Данное издание предназначено для всех, кто хочет освоить программирование на качественном уровне — от абсолютных новичков до тех, кто стремится систематизировать свои знания и развить профессиональное мышление разработчика.</t>
  </si>
  <si>
    <t>Мам, поговорим? Разговор по душам</t>
  </si>
  <si>
    <t>Расскажешь?</t>
  </si>
  <si>
    <t>978-5-17-163784-2</t>
  </si>
  <si>
    <t>Расскажешь</t>
  </si>
  <si>
    <t>ASE000000000880833</t>
  </si>
  <si>
    <t>http://cdn.eksmo.ru/v2/ASE000000000880833/COVER/cover1.jpg</t>
  </si>
  <si>
    <t>Расскажешь Мам, поговорим? Разговор по душам</t>
  </si>
  <si>
    <t>Этот альбом для интервью – не только подарок на долгую память, но и возможность прислушаться к мыслям, историям и воспоминаниям мамы. Перед вами удивительная женщина с богатым жизненным опытом. Многие моменты, которые она пережила, стали частью и вашей жизни. Ее забота, уют и поддержка — то, что навсегда останется с вами. подарок на 8 марта; подарок на 8 марта маме; подарок родственнику; подарок для мамы; 8 марта; подарок на день рождения; блокнот для мамы; ежедневник для мамы; подарок маме; семейный праздник; подарок для всей семьи; вместе; вспоминаем вместе; застолье; блокнот с вопросами; рабочая тетрадь психология; карточки для знакомств; книга в подарок
Он поможет вам провести разговор по душам, избежать неловких пауз и преодолеть стеснение. Ваш искренний интерес к мыслям и жизни мамы сделает эти минуты вместе одними из самых трогательных воспоминаний вашей семейной истории.
Слова, воспоминания и чувства — это сокровища, которые останутся на страницах альбома. Восстановите семейную историю и начните писать свою летопись вместе с серией блокнотов для воспоминаний.
Как пользоваться альбомом? Инструкция для детей:
Подарить альбом маме как сувенир
Обсуждать ответы вместе и помогать их записывать 
Внимательно слушать и задавать дополнительные вопросы
Не настаивать, если мама не в настроении отвечать
Выбрать портрет мамы и приклеить его в специальное окошко
Записать собственные вопросы в конце альбома
Хранить альбом на полке с фотоальбомами и беречь как семейную реликвию
Как пользоваться альбомом? Инструкция для мамы:
Отвечать на вопросы искренне и не бояться правды
Можно заполнять альбом с любого места, откладывать и возвращаться.
Можно заезжать на поля, оставлять заметки, вклеивать дополнительные листки.
Вопросы можно пропускать, если у вас нет настроения
Обсуждать с детьми записанные ответы
Постараться отвечать тщательно и подробно
Что внутри?
Как тебя поддержать в трудный момент?
О чем ты мечтала в детстве?
Расскажи свое первое воспоминание.
Что для тебя самое важное в отношениях со мной?
Помнишь, что ты подумала, когда узнала о том, что беременна мной?
Какая твоя любимая песня? Почему?
Как пережить расставание?
Расскажи, как проходит твой день.
Что бы ты сделала на моем месте, если…</t>
  </si>
  <si>
    <t>Таблица умножения</t>
  </si>
  <si>
    <t>Решай-стирай: многоразовая тетрадь с маркером</t>
  </si>
  <si>
    <t>978-5-17-166452-7</t>
  </si>
  <si>
    <t>170х250</t>
  </si>
  <si>
    <t>бумага мелованная глянцевая 120</t>
  </si>
  <si>
    <t>72x106/16</t>
  </si>
  <si>
    <t>РешайСтирай(с маркером)</t>
  </si>
  <si>
    <t>ASE000000000883648</t>
  </si>
  <si>
    <t>http://cdn.eksmo.ru/v2/ASE000000000883648/COVER/cover1.jpg</t>
  </si>
  <si>
    <t>РешайСтирай(с маркером)Узорова Таблица умножения</t>
  </si>
  <si>
    <t>Представляем вашему вниманию удобную многоразовую книгу-тетрадь на спирали «Таблица умножения». Плотная мелованная бумага и ламинированные страницы делают книгу не только привлекательной, но и долговечной. Теперь юный ученик может решать, писать и стирать, исправлять ошибки и снова начинать с чистого листа благодаря специальному маркеру, который идеально подходит для письма на глянцевых страницах. Маркер на водной основе входит в комплект. Ваш ребёнок в весёлой компании волшебника Множиуса быстро и максимально эффективно выучит таблицу умножения, повысит успеваемость в школе. Автор методики — педагог-практик с 30-летним стажем О. В. Узорова. Суммарный тираж книг автора к 2024 году составил более 60 миллионов экземпляров. Подарите вашему ребёнку возможность с лёгкостью и радостью получать необходимые знания и полезные навыки!</t>
  </si>
  <si>
    <t>Книга на спирали «Таблица умножения» — это удобная и полезная многоразовая рабочая тетрадь, в которой можно писать, стирать и снова писать хоть 100 раз!  Ребёнок весело проведёт время в компании волшебника Множиуса и в игровой форме выучит таблицу умножения. Плотная мелованная бумага и глянцевые ламинированные страницы делают книгу не только привлекательной, но и долговечной. В комплект входит маркер на водной основе. 
Для начальной школы.</t>
  </si>
  <si>
    <t>Тень ветра</t>
  </si>
  <si>
    <t>Сафон К.Р.</t>
  </si>
  <si>
    <t>Кладбище забытых книг</t>
  </si>
  <si>
    <t>978-5-17-082149-5</t>
  </si>
  <si>
    <t>Сафон(best)</t>
  </si>
  <si>
    <t>LA SOMBRA DEL VIENTO</t>
  </si>
  <si>
    <t>AST000000000143880</t>
  </si>
  <si>
    <t>http://cdn.eksmo.ru/v2/AST000000000143880/COVER/cover1.jpg</t>
  </si>
  <si>
    <t>Сафон(best)КЗК1 Тень ветра</t>
  </si>
  <si>
    <t>– «Тень ветра» Карлоса Руиса Сафона — литературное явление и мировой бестселлер, переведенный более чем на 50 языков и завоевавший коллекцию престижных премий в США, Испании, Великобритании, Франции и других странах. Критики называют произведения Сафона «новым культурным явлением современной прозы».
– В центре сюжета — десятилетний Даниэль, который попадает в таинственную лавку «Кладбище забытых книг» и выбирает роман неизвестного автора Хулиана Каракса. С этого момента жизнь мальчика меняется: он начинает разгадывать тайну книги и ее создателя, а в городе тем временем появляется загадочный незнакомец, одержимый идеей уничтожить все произведения Каракса.
– Действие разворачивается в мистической атмосфере послевоенной Барселоны: читатель вместе с героем бродит по мрачным лабиринтам прошлого, встречает зловещих незнакомцев и прекрасных загадочных женщин, раскрывает тайну книги, меняющей жизни тех, кто к ней прикасается.
– По мнению The Washington Post, «Каждый, кто любит внушающие ужас, возбуждающие, трогательные, трагические и напряженные романы, должен бежать в ближайший книжный магазин, чтобы купить „Тень ветра“».
– Стилю автора присущи жанровое переплетение (элементы детектива, мистики, триллера, романа взросления), многослойный сюжет (история Даниэля переплетается с судьбой Хулиана Каракса, создавая эффект зеркала), атмосфера тайны, философская глубина и яркие многогранные персонажи.</t>
  </si>
  <si>
    <t>Книга-явление. Книга-головоломка. Книга-лабиринт.
Роман, который заставляет читателя погрузиться в почти мистический мир Барселоны и перемещает его в совершенно иную систему координат. Читателю предстоит вместе с главным героем встретить зловещих незнакомцев, понять и полюбить прекрасных и загадочных женщин, бродить по мрачным лабиринтам прошлого, и главное — раскрыть тайну книги, которая непостижимым образом изменяет жизнь тех, кто к ней прикасается. Удивительная книга, в которой есть все: увлекательный сюжет, блестящий стиль и будоражащие воображение тайны. НАСТОЯЩАЯ ЛИТЕРАТУРА!</t>
  </si>
  <si>
    <t>Тайны русского языка</t>
  </si>
  <si>
    <t>978-5-17-175843-1</t>
  </si>
  <si>
    <t>ASE000000000890356</t>
  </si>
  <si>
    <t>http://cdn.eksmo.ru/v2/ASE000000000890356/COVER/cover1.jpg</t>
  </si>
  <si>
    <t>СундаковКлуб Тайны русского языка</t>
  </si>
  <si>
    <t>Эта книга — полный курс лекций по материалам Русской Школы Русского языка, раскрывающий тайны нашей речи, культуры и истории.
Благодаря автору вы узнаете, почему славяне называются именно славянами, чем царь отличается от короля и императора, как медведь связан с губернатором, что такое Ясна суток и как она связана с правилами построения русских слов и предложений, а также погрузитесь в удивительную атмосферу богатого прошлого нашей земли.</t>
  </si>
  <si>
    <t>Танки Gerand. КВ-44. Месть Рудольфа (Графический роман)</t>
  </si>
  <si>
    <t>Горин С.Ю.</t>
  </si>
  <si>
    <t>Танки Gerand: графический роман</t>
  </si>
  <si>
    <t>978-5-17-178941-1</t>
  </si>
  <si>
    <t>ТанкиGerand(ГрафичРоман)</t>
  </si>
  <si>
    <t>12-14</t>
  </si>
  <si>
    <t>ASE000000000892952</t>
  </si>
  <si>
    <t>http://cdn.eksmo.ru/v2/ASE000000000892952/COVER/cover1.jpg</t>
  </si>
  <si>
    <t>ТанкиGerand(ГрафичРоман)Танки Gerand. КВ-44. Месть Рудольфа</t>
  </si>
  <si>
    <t>КВ-44 только что одержал одну из самых блистательных побед, но его уже ждёт новое испытание — секретная вылазка к врагу. Но, кроме выполнения главной задачи любого бойца, КВ-44 предстоит развить эмоциональный интеллект и узнать, как думают живые танки. ТГ-5, Катюша и другие верные товарищи будут помогать герою СССР.
Всей команде придётся пройти собственные испытания: Катюше — спасти дочь, примирить семью и отомстить Рудольфу за уничтожение её взвода; ТГ-5 — стать достойным лидером и научиться идти на компромиссы.
Вылазка, которая должна была стать простой и быстрой, обернулась крупным приключением и безумной схваткой с разъярённым Рудольфом.</t>
  </si>
  <si>
    <t>Тень и кость (сериал)</t>
  </si>
  <si>
    <t>978-5-17-154833-9</t>
  </si>
  <si>
    <t>ASE000000000871321</t>
  </si>
  <si>
    <t>http://cdn.eksmo.ru/v2/ASE000000000871321/COVER/cover1.jpg</t>
  </si>
  <si>
    <t>Тень и кость (сериал)Бардуго Штурм и буря</t>
  </si>
  <si>
    <t>– Переиздание легендарного цикла «Тень и кость» в кинообложке!
– Вторая часть фэнтезийной саги о заклинательнице Солнца.
– При создании новой вселенной писательница вдохновлялась Российской империей XIX века и изучала русский фольклор и историю. 
– Ли Баргудо удалось создать детально проработанный мир со своими легендами, убеждениями, необычными существами и, разумеется, правилами. Все нюансы раскрываются постепенно по мере повествования. С каждой новой строчкой все сильнее хочется узнать, что еще приготовила автор.</t>
  </si>
  <si>
    <t>Протоколы допросов</t>
  </si>
  <si>
    <t>Колчак А.В.</t>
  </si>
  <si>
    <t>Фронтовой дневник (новое оформление)</t>
  </si>
  <si>
    <t>978-5-17-160943-6</t>
  </si>
  <si>
    <t>ФронтДневник(best)</t>
  </si>
  <si>
    <t>ASE000000000863722</t>
  </si>
  <si>
    <t>http://cdn.eksmo.ru/v2/ASE000000000863722/COVER/cover1.jpg</t>
  </si>
  <si>
    <t>ФронтДневник(best)Колчак Протоколы допросов</t>
  </si>
  <si>
    <t>Адмирал Александр Колчак –  выдающийся мастер военного дела, флотоводец, вице-адмирал и адмирал Балтийского флота, командующий Черноморским флотом, член-корреспондент Петербургской Академии наук, вошедший в историю как руководитель Белого движения во время Гражданской войны в России. Верховный правитель России и Верховный главнокомандующий Русской армией (1918–1920). 
Колчака признавали все командующие белыми войсками. «Его имя – имя целого движения, целой эпохи русской революции.  Он связал свое имя с идеей, во имя которой велась гражданская война –  идеей единой великой России…» – сказал о нем контр-адмирал Михаил Смирнов. 
С 20 января 1920 года Колчака допрашивали члены Чрезвычайной следственной комиссии, назначенной руководством Политцентра – эсеро-меньшевистской организации. В ночь с 6 на 7 февраля 1920 года он был расстрелян.
Протоколы допросов Колчака – живая нить истории, свидетельство всей его жизни, рассказ об истории России от первого лица.</t>
  </si>
  <si>
    <t>Шахматы для самых маленьких</t>
  </si>
  <si>
    <t>Сухин И.Г.</t>
  </si>
  <si>
    <t>Шахматная школа</t>
  </si>
  <si>
    <t>978-5-17-044348-2</t>
  </si>
  <si>
    <t>ШахматШкола</t>
  </si>
  <si>
    <t>AST000000000048587</t>
  </si>
  <si>
    <t>http://cdn.eksmo.ru/v2/AST000000000048587/COVER/cover1.jpg</t>
  </si>
  <si>
    <t>Шахматы д/сам.маленьких(мяг)</t>
  </si>
  <si>
    <t>Эта книга необычная. Она адресована одновременно и детям, и их родителям. Ее автор, И.Г. Сухин, научный сотрудник Института тео­рии образования и педагогики РАО, уверен, что шахматы - это не толь­ко популярная игра, но и действенное, эффективное средство интелле­ктуального развития детей.
Процесс обучения шахматам способствует концентрации внимания и развивает логическое мышление, укрепляет память, развивает изо­бретательность. Поэтому так важно начинать учить малышей игре в шахматы в самом раннем возрасте. Родителям поможет в этом адресо­ванный им раздел «Советы родителям», а дети с увлечением послуша­ют сказки об увлекательных приключениях в шахматной стране хоро­шо знакомых и любимых литературных персонажей.</t>
  </si>
  <si>
    <t>Пропаганда</t>
  </si>
  <si>
    <t>978-5-17-158552-5</t>
  </si>
  <si>
    <t>Propaganda</t>
  </si>
  <si>
    <t>ASE000000000875170</t>
  </si>
  <si>
    <t>http://cdn.eksmo.ru/v2/ASE000000000875170/COVER/cover1.jpg</t>
  </si>
  <si>
    <t>ЭксклюзивКлассика Бернейс Пропаганда</t>
  </si>
  <si>
    <t>Основные принципы манипуляции и пропаганды от создателя многих современных инструментов для связей с общественностью. 
«Пропаганда» — одна из фундаментальных книг по управлению поведением масс, причем все выводы автора опираются на многочисленные примеры и социологические исследования. 
Для поклонников книг в духе «Создавая будущее» Ноама Хомского.</t>
  </si>
  <si>
    <t>Написанная в 1928 году на волне успеха предыдущих работ автора «Пропаганда» принесла Бернейсу звание отца-основателя технологий связи с общественностью и по сей день считается одной из фундаментальных книг по своей тематике. Опираясь на результаты социологических исследований и приводя многочисленные примеры из реальной жизни, Бернейс рассказывает о том, как происходит управление поведением масс и объясняет, почему пропаганда так важна при любом общественном строе, что требуется для ее успеха, как формируются нужные мнения, ценности и гражданские позиции, зарождаются новые идеи в обществе, и как влияет на широкие слои населения активно мыслящее меньшинство.</t>
  </si>
  <si>
    <t>978-5-17-099407-6</t>
  </si>
  <si>
    <t>ASE000000000825779</t>
  </si>
  <si>
    <t>http://cdn.eksmo.ru/v2/ASE000000000825779/COVER/cover1.jpg</t>
  </si>
  <si>
    <t>ЭксклюзивКлассика Браун Код да Винчи</t>
  </si>
  <si>
    <t>– Приключенческий триллер от автора романов «Ангелы и демоны», «Инферно» и «Цифровая крепость»! Мировой бестселлер!
– Книга получила одноименную экранизацию с Томом Хэнксом в главной роли!
– Издание в серии «Эксклюзивная классика» — в удобном карманном формате и узнаваемом оформлении.</t>
  </si>
  <si>
    <t>Секретный код скрыт в работах Леонардо да Винчи...
Только он поможет найти христианские святыни, дающие немыслимые власть и могущество...
Ключ к величайшей тайне, над которой человечество билось веками, наконец может быть найден...</t>
  </si>
  <si>
    <t>978-5-17-114675-7</t>
  </si>
  <si>
    <t>ASE000000000842856</t>
  </si>
  <si>
    <t>http://cdn.eksmo.ru/v2/ASE000000000842856/COVER/cover1.jpg</t>
  </si>
  <si>
    <t>ЭксклюзивКлассика Гавальда Просто вместе</t>
  </si>
  <si>
    <t>– Один из самых известных романов Анна Гавальда — история о случайной встрече людей, которые учатся заново жить, доверять и заботиться друг о друге.
– В центре сюжета — четыре героя с непростыми судьбами, которые постепенно становятся друг для друга семьей, находя поддержку там, где раньше была только одиночество.
– Роман сочетает тонкий психологизм и теплую иронию, легкий и живой стиль, эмоциональную глубину и бытовую достоверность, благодаря чему герои воспринимаются очень настоящими.
– «Просто вместе» считается одной из самых популярных книг современной французской прозы и регулярно входит в списки самых читаемых романов XXI века во Франции.
– Книга была экранизирована: одноименный фильм 2007 года с Одри Тоту сделал историю известной широкой аудитории.
– Анна Гавальда — одна из самых читаемых современных французских писательниц, чьи книги регулярно становятся международными бестселлерами и переводятся на десятки языков.
– Компактный покет.</t>
  </si>
  <si>
    <t>Молодая талантливая художница Камилла Фок живет в крошечной комнатке-«чулане» под крышей роскошного дома с видом на Марсово поле. Утонченная и ранимая, она сомневается в своем призвании, не хочет больше рисовать и работает по ночам уборщицей офисов. Однажды зимним вечером больную от холода и голода девушку находит ее сосед, застенчивый очкарик Филибер. Встревоженный ее состоянием, он уговаривает ее какое-то время пожить вместе с ним и его приятелем Франком – красавцем поваром, мотоциклистом и хулиганом. 
Камилла принимает приглашение, и так начинается ее новая странная жизнь и одна из самых трогательных и нежных любовных историй Парижа.</t>
  </si>
  <si>
    <t>978-5-17-167833-3</t>
  </si>
  <si>
    <t>ASE000000000884319</t>
  </si>
  <si>
    <t>http://cdn.eksmo.ru/v2/ASE000000000884319/COVER/cover1.jpg</t>
  </si>
  <si>
    <t>ЭксклюзивКлассика Кинг Мистер Мерседес-2.Кто нашел, берет себе</t>
  </si>
  <si>
    <t>Вторая часть трилогии «Мистер Мерседес» — теперь и в легендарной серии «Эксклюзивная классика».
В 1978 году неизвестные жестоко убивают популярного писателя Джона Ротстайна и крадут из его дома черновики неопубликованных романов. И черновики, и преступники так и растворяются в ночи.
В 2010 году подросток Пит Зауберс находит возле своего дома сундук с деньгами и черновиками, украденными у Ротстейна. Узнав о происхождении бумаг, Пит делает вывод, что тот, кто их украл, наверняка или сидит в тюрьме, или давно умер, и никогда не вернется за спрятанным кладом. Парень и не представляет, насколько сильно заблуждается.</t>
  </si>
  <si>
    <t>Нравственные письма к Луцилию</t>
  </si>
  <si>
    <t>978-5-17-109472-0</t>
  </si>
  <si>
    <t>ASE000000000837518</t>
  </si>
  <si>
    <t>http://cdn.eksmo.ru/v2/ASE000000000837518/COVER/cover1.jpg</t>
  </si>
  <si>
    <t>ЭксклюзивКлассика Сенека Нравственные письма к Луцилию</t>
  </si>
  <si>
    <t>«Нравственные письма к Луцилию», адресованные младшему современнику Сенеки, прокуратору Сицилии, — итог философии и жизненного опыта философа. Это, вероятно, самое читаемое сочинение Сенеки начиная со Средних веков вплоть до настоящего времени. Написанные простым и мудрым языком, «Письма» и сегодня могут служить руководством по морально правильной жизни. 
В настоящем издании представлено полное собрание писем Сенеки.</t>
  </si>
  <si>
    <t>Искусство войны</t>
  </si>
  <si>
    <t>Сунь-Цзы</t>
  </si>
  <si>
    <t>ВОЕННОЕ ДЕЛО. ВОЕННАЯ ИСТОРИЯ, ВООРУЖЕНИЕ. СПЕЦСЛУЖБЫ</t>
  </si>
  <si>
    <t>978-5-17-119424-6</t>
  </si>
  <si>
    <t>ASE000000000847806</t>
  </si>
  <si>
    <t>http://cdn.eksmo.ru/v2/ASE000000000847806/COVER/cover1.jpg</t>
  </si>
  <si>
    <t>ЭксклюзивКлассика Сунь-цзы Искусство войны(2-ое издание)</t>
  </si>
  <si>
    <t>Тот, кто знает, когда можно сражаться, а когда нельзя, одержит победу.
Тот, кто понимает, как использовать большие и малые силы, одержит победу.
Тот, у кого верхи и низы горят одним и тем же желанием, одержит победу.
Тот, кто, будучи полностью готов, ждет неподготовленного, одержит победу.
Совсем не обязательно вести военные действия, чтобы использовать принципы, сформулированные Сунь-цзы.  Они равно применимы в политике, управлении и даже в повседневной жизни. Победителем мечтает стать каждый.  Постижение древней мудрости  и сегодня  –  шаг к победе.</t>
  </si>
  <si>
    <t>Об ораторском искусстве</t>
  </si>
  <si>
    <t>Цицерон</t>
  </si>
  <si>
    <t>978-5-17-117003-5</t>
  </si>
  <si>
    <t>De Oratore</t>
  </si>
  <si>
    <t>ASE000000000845399</t>
  </si>
  <si>
    <t>http://cdn.eksmo.ru/v2/ASE000000000845399/COVER/cover1.jpg</t>
  </si>
  <si>
    <t>ЭксклюзивКлассика Цицерон Об ораторском искусстве</t>
  </si>
  <si>
    <t>В этот сборник вошли два трактата Цицерона, посвященные риторике, – «Об ораторе» и «Оратор». В философии Цицерона, близкой к стоической, сама идея ораторского искусства неразрывно связана с личностными и гражданскими качествами идеального оратора – «истинного римлянина», мужественного и непреклонного перед лицом опасности и превыше всего ставящего республиканские добродетели.  Что же касается формы этих произведений, то уже современники признавали ее безукоризненное совершенство, а в последующие времена Цицерон считался (и до сих пор считается) лучшим стилистом древнеримской литературы.</t>
  </si>
  <si>
    <t>978-5-17-179033-2</t>
  </si>
  <si>
    <t>ASE000000000893044</t>
  </si>
  <si>
    <t>http://cdn.eksmo.ru/v2/ASE000000000893044/COVER/cover1.jpg</t>
  </si>
  <si>
    <t>ЭксклюзивКлассика(тв/ляссе)Бернейс Пропаганда</t>
  </si>
  <si>
    <t>— Настольная книга для любого пиарщика, маркетолога и политолога.
— Фундаментальный труд от «отца современного пиара».
— Написанная почти 100 лет назад «Пропаганда» не утратила актуальности и сегодня.
— Известный политолог Эдвард Бернейс наглядно объясняет, почему пропаганда неизбежна и необходима при любом общественном строе, даже в демократическом обществе.
— Издание в серии «Эксклюзивная классика (Лучшее)» — в удобном карманном формате и узнаваемом оформлении.</t>
  </si>
  <si>
    <t>978-5-17-180003-1</t>
  </si>
  <si>
    <t>ASE000000000893802</t>
  </si>
  <si>
    <t>http://cdn.eksmo.ru/v2/ASE000000000893802/COVER/cover1.jpg</t>
  </si>
  <si>
    <t>ЭксклюзивКлассика(тв/ляссе)Киссинджер Мировой порядок</t>
  </si>
  <si>
    <t>— Бестселлер New York Times.
— От автора книг «Дипломатия» и «О Китае».
— Генри Киссинджер — бывший государственный секретарь США, лауреат Нобелевской премии мира, один из самых влиятельных американских политиков, дипломатов и политологов XX века.
— В «Мировом порядке» Генри Киссинджер, пользуясь своим уникальным опытом, проводит глубокий анализ состояния международной политики и всей системы современного мироустройства.
— Издание в серии «Эксклюзивная классика (Лучшее)» — в узнаваемом оформлении и твердой обложке.</t>
  </si>
  <si>
    <t>Генри Киссинджер (1923–2023) — американский государственный деятель, дипломат и эксперт в области международной политики, занимал должности советника американского президента по национальной безопасности в 1969–1975 годах и  государственного секретаря США с 1973 по 1977 год. Лауреат Нобелевской премии мира за 1973 год, Киссинджер был одним из самых известных политологов в мире.
В своей книге «Мировой порядок» Генри Киссинджер анализирует современное состояние мировой политики и приходит к неутешительному выводу о провале единой системы баланса сил и необходимости реконструкции международной системы.</t>
  </si>
  <si>
    <t>Педагогическая поэма</t>
  </si>
  <si>
    <t>Макаренко А.С.</t>
  </si>
  <si>
    <t>978-5-17-185787-5</t>
  </si>
  <si>
    <t>ASE000000000898371</t>
  </si>
  <si>
    <t>http://cdn.eksmo.ru/v2/ASE000000000898371/COVER/cover1.jpg</t>
  </si>
  <si>
    <t>ЭксклюзивКлассика(тв/ляссе)Макаренко Педагогическая поэма</t>
  </si>
  <si>
    <t xml:space="preserve">    Автор прибывает под Полтаву, чтобы организовать колонию для беспризорных детей. Перед ним стоит непростая задача – перевоспитать несовершеннолетних правонарушителей. Пытаясь найти подход к каждому, даже самому сложному ребенку, Макаренко создает систему, основанную на трех принципах: труд, игра и влияние коллектива.  И добивается блестящих результатов.  
«Педагогическая поэма» – один из наиболее значимых трудов, прошедший объективную проверку временем.  Классика, ставшая настольной книгой не одного поколения учителей и воспитателей. </t>
  </si>
  <si>
    <t>Дикая собака динго, или Повесть о первой любви</t>
  </si>
  <si>
    <t>Фраерман Р.И.</t>
  </si>
  <si>
    <t>978-5-17-185776-9</t>
  </si>
  <si>
    <t>ASE000000000898360</t>
  </si>
  <si>
    <t>http://cdn.eksmo.ru/v2/ASE000000000898360/COVER/cover1.jpg</t>
  </si>
  <si>
    <t>ЭксклюзивКлассика(тв/ляссе)Фраерман Дикая собака динго, или Повесть о первой любви</t>
  </si>
  <si>
    <t>Пятнадцатилетняя Таня Сабанеева живет в небольшом городке на Дальнем Востоке. Она ходит в школу, иногда получает двойки, мечтает побывать в дальних странах, любит ловить рыбу и кататься на собачьих упряжках. Привычный мир Тани рушится, когда неожиданно в их город приезжает отец, которого девочка никогда не видела, а с ним его новая жена и приемный сын Коля. Смешанные чувства переполняют девочку, в ее сердце закрадываются обида и ревность, но вместе с ними неожиданно зарождается светлое чувство, о существовании которого она даже не догадывается…
Повесть о мире юности, где водится дикая собака динго и цветет волшебный цветок саранка, о верной дружбе, и конечно о первой любви.</t>
  </si>
  <si>
    <t>Момент истины</t>
  </si>
  <si>
    <t>Богомолов В.</t>
  </si>
  <si>
    <t>978-5-17-119972-2</t>
  </si>
  <si>
    <t>ASE000000000848376</t>
  </si>
  <si>
    <t>http://cdn.eksmo.ru/v2/ASE000000000848376/COVER/cover1.jpg</t>
  </si>
  <si>
    <t>ЭксклюзивКлассикаРус Богомолов Момент истины</t>
  </si>
  <si>
    <t>— Классика военной прозы. Построенный на богатом фактическом материале сюжет держит в напряжении до последней страницы.
— Владимир Богомолов — известный советский писатель, обладатель медали ЮНЕСКО за выдающийся вклад в мировую литературу. 
— Вышедший в 1974 году, роман «Момент истины» стал настоящим бестселлером. Роман множество раз переиздавался, был переведен на десятки языков, а его суммарный тираж превысил несколько миллионов экземпляров. 
— Читайте книгу — смотрите фильм. Роман «Момент истины» экранизировался четыре раза. Осенью 2025 года на экраны вышла новая адаптация «Август» — с Сергеем Безруковым, Никитой Кологривым и Павлом Табаковым в главных ролях.
— Издание в серии «Эксклюзив: Русская классика» — в удобном карманном формате и узнаваемом оформлении.</t>
  </si>
  <si>
    <t>Роман «Момент истины» («В августе 44-го») переиздавался множество раз суммарным тиражом в несколько миллионов экземпляров, был переведен на десятки языков и стал настоящим бестселлером. По книге снят одноименный фильм с Евгением Мироновым и Владиславом Галкиным в главных ролях.
История, рассказывающая о работе сотрудников СМЕРШ. Сюжет, построенный на богатом фактическом материале, держит в напряжении до последней страницы…</t>
  </si>
  <si>
    <t>14 запрещенных приемов общения для манипуляций. Власть и магия слов</t>
  </si>
  <si>
    <t>Спирица Е.В.</t>
  </si>
  <si>
    <t>978-5-17-163620-3</t>
  </si>
  <si>
    <t>ASE000000000880491</t>
  </si>
  <si>
    <t>http://cdn.eksmo.ru/v2/ASE000000000880491/COVER/cover1.jpg</t>
  </si>
  <si>
    <t>ЭксклюзивПсихология Спирица 14 запрещенных приемов общения для манипуляций. Власть и магия слов</t>
  </si>
  <si>
    <t>Евгений Спирица — эксперт-верификатор, профайлер, бизнес-консультант, переговорщик со стажем более 20 лет. Владеет навыками боевого и жесткого НЛП, вербовки. Работал в специальном подразделении ОМОНа, где вел переговоры с криминальными боссами.
Эта книга не просто о «мастерстве коммуникации». В нее вошли проверенные техники, собранные в ходе многих часов переговоров, в том числе с террористами и преступниками. Автор делится с читателями тем опытом, что ему удалось накопить, наблюдая и общаясь с лучшими переговорщиками. Только практические знания и никакой «воды».
Основная тема книги находится за рамками обычных переговоров «win-win», когда у людей есть цель договориться. Зачастую «уважаемые партнеры» хотят нас продавить, подчинить своей воле и сломать наши убеждения. Таким образом большую часть времени мы ведем переговоры, где существует конфликтная составляющая. И речь здесь не только о бизнесе, но и о повседневных бытовых ситуациях.
Выполняя задания после каждого урока, вы сможете овладеть магией языка: с помощью слов-связок, раскруток и боевых фокусов создавать нужные вам модели общения с оппонентами и выходить с победой из самых сложных ситуаций.
Нас не учили быть сильными. Нас с самого детства учили быть удобными. Никто и никогда не готовил нас к боевым и жестким переговорам. Этот навык мы приобретали самостоятельно, путем проб и ошибок. До появления этой книги…</t>
  </si>
  <si>
    <t>Психотипы. Полный гайд по определению психотипа</t>
  </si>
  <si>
    <t>Экспертный взгляд</t>
  </si>
  <si>
    <t>978-5-17-148024-0</t>
  </si>
  <si>
    <t>ЭкспертныйВзгляд</t>
  </si>
  <si>
    <t>ASE000000000852178</t>
  </si>
  <si>
    <t>http://cdn.eksmo.ru/v2/ASE000000000852178/COVER/cover1.jpg</t>
  </si>
  <si>
    <t>ЭкспертныйВзгляд Филатов Психотипы. Полный гайд по определению психотипа</t>
  </si>
  <si>
    <t>Алексей Филатов — эксперт в области поведенческой психологии международного уровня, директор лаборатории цифрового профайлинга в Сколково. Создатель уникальных методик профайлинга, систем комплексной психодиагностики и проверки достоверности информации. 
«Психотипы в иллюстрациях» — одна из первых попыток связать классическую типологию личности с системным влиянием контекста на поведение человека. Знание психотипа позволяет понять образ мышления человека, его убеждения, личностные качества, привычки общения, мотивацию и многое другое. На сегодняшний день способность разбираться в людях и устанавливать взаимовыгодное общение — один из самых востребованных навыков в современном мире.  
При помощи наглядной теории и практичных рекомендаций вы сможете: 
— определять типаж и характер человека; 
— прогнозировать возможные реакции и поведение людей; 
— улучшить навык деловых переговоров, коммуникации в рекламе и детекции лжи; 
— осознанно подойти к развитию своих сильных качеств; 
— снизить выраженность тех качеств, которые вам мешают.</t>
  </si>
  <si>
    <t>Учебные таблицы. Английский язык. 5-11 классы</t>
  </si>
  <si>
    <t>Экстренная помощь школьнику</t>
  </si>
  <si>
    <t>ИНОСТРАННЫЕ ЯЗЫКИ (5-9 КЛ)</t>
  </si>
  <si>
    <t>978-5-17-161162-0</t>
  </si>
  <si>
    <t>ЭкстренПомощьШкольнику</t>
  </si>
  <si>
    <t>ASE000000000877760</t>
  </si>
  <si>
    <t>http://cdn.eksmo.ru/v2/ASE000000000877760/COVER/cover1.jpg</t>
  </si>
  <si>
    <t>ЭкстренПомощьШкольнику Английский язык. 5-11 классы.Учебные таблицы</t>
  </si>
  <si>
    <t>Перед Вами книга по английскому языку для школьников 5-11 классов, написанная Викторией Александровной Державиной, автором ряда популярных пособий по английскому языку. В этой книге находятся таблицы и схемы с теоретическим материалом по всем основным темам английского языка, которые изучают в средней и старшей школе: существительные, прилагательные, числительные, местоимения, наречия, глаголы, предлоги, артикли, правила их образования и употребления; все времена, особенности построения простых и сложных предложений. Весь материал наглядно размещен в схемах и таблицах, благодаря чему можно быстро повторить любую тему.
Книга легко поместится в любую сумку или портфель, потому что размером она немного меньше обычной школьной тетради.
Пособие будет полезно при выполнении домашней работы, а также при подготовке к самостоятельным, контрольным, ВПР, ОГЭ и ЕГЭ.</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</si>
</sst>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1"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u/>
      <sz val="10"/>
      <color indexed="12"/>
      <name val="Arial"/>
      <family val="2"/>
      <charset val="204"/>
    </font>
    <font>
      <b/>
      <sz val="10"/>
      <color indexed="10"/>
      <name val="Arial"/>
      <family val="2"/>
      <charset val="204"/>
    </font>
    <font>
      <sz val="10"/>
      <color indexed="10"/>
      <name val="Arial"/>
      <family val="2"/>
      <charset val="204"/>
    </font>
    <font>
      <b/>
      <sz val="7"/>
      <name val="Arial"/>
      <family val="2"/>
      <charset val="204"/>
    </font>
    <font>
      <sz val="11"/>
      <color rgb="FF006100"/>
      <name val="Calibri"/>
      <family val="2"/>
      <charset val="204"/>
      <scheme val="minor"/>
    </font>
    <font>
      <sz val="10"/>
      <color theme="0"/>
      <name val="Arial"/>
      <family val="2"/>
      <charset val="204"/>
    </font>
    <font>
      <sz val="10"/>
      <color rgb="FF0000FF"/>
      <name val="Arial"/>
      <family val="2"/>
      <charset val="204"/>
    </font>
    <font>
      <b/>
      <sz val="10"/>
      <color rgb="FFFF0000"/>
      <name val="Arial"/>
      <family val="2"/>
      <charset val="204"/>
    </font>
    <font>
      <b/>
      <sz val="10"/>
      <color theme="0"/>
      <name val="Arial"/>
      <family val="2"/>
      <charset val="204"/>
    </font>
    <font>
      <b/>
      <sz val="10"/>
      <color rgb="FF0000FF"/>
      <name val="Arial"/>
      <family val="2"/>
      <charset val="204"/>
    </font>
    <font>
      <b/>
      <sz val="12"/>
      <color rgb="FF1700C0"/>
      <name val="Arial"/>
      <family val="2"/>
      <charset val="204"/>
    </font>
    <font>
      <sz val="12"/>
      <color rgb="FF1700C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xf numFmtId="0" fontId="3" fillId="0" borderId="0"/>
    <xf numFmtId="0" fontId="33" fillId="6" borderId="0" applyNumberFormat="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2" xfId="0" quotePrefix="1"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3" fillId="0" borderId="3" xfId="0" applyNumberFormat="1" applyFont="1" applyFill="1" applyBorder="1" applyAlignment="1" applyProtection="1">
      <alignment horizontal="left"/>
    </xf>
    <xf numFmtId="49" fontId="3" fillId="0" borderId="4" xfId="0" applyNumberFormat="1" applyFont="1" applyFill="1" applyBorder="1" applyAlignment="1" applyProtection="1">
      <alignment horizontal="left"/>
    </xf>
    <xf numFmtId="49" fontId="3" fillId="0" borderId="4" xfId="0" applyNumberFormat="1" applyFont="1" applyFill="1" applyBorder="1" applyAlignment="1" applyProtection="1">
      <alignment horizontal="center"/>
    </xf>
    <xf numFmtId="166" fontId="3" fillId="0" borderId="4" xfId="0" applyNumberFormat="1" applyFont="1" applyFill="1" applyBorder="1" applyAlignment="1" applyProtection="1">
      <alignment horizontal="center"/>
    </xf>
    <xf numFmtId="0" fontId="3" fillId="0" borderId="0" xfId="0" applyFont="1" applyFill="1" applyProtection="1"/>
    <xf numFmtId="1" fontId="3" fillId="0" borderId="4" xfId="0" applyNumberFormat="1" applyFont="1" applyFill="1" applyBorder="1" applyAlignment="1" applyProtection="1">
      <alignment horizontal="center"/>
    </xf>
    <xf numFmtId="49" fontId="9" fillId="0" borderId="5" xfId="0" applyNumberFormat="1" applyFont="1" applyFill="1" applyBorder="1" applyAlignment="1" applyProtection="1">
      <alignment vertical="center" wrapText="1"/>
      <protection hidden="1"/>
    </xf>
    <xf numFmtId="49" fontId="9" fillId="0" borderId="6" xfId="0" applyNumberFormat="1" applyFont="1" applyFill="1" applyBorder="1" applyAlignment="1" applyProtection="1">
      <alignment vertical="center" wrapText="1"/>
      <protection hidden="1"/>
    </xf>
    <xf numFmtId="49" fontId="9" fillId="0" borderId="7"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8" xfId="0" applyNumberFormat="1" applyFont="1" applyFill="1" applyBorder="1" applyAlignment="1" applyProtection="1">
      <alignment vertical="center"/>
      <protection hidden="1"/>
    </xf>
    <xf numFmtId="2" fontId="4" fillId="0" borderId="8" xfId="0" applyNumberFormat="1" applyFont="1" applyFill="1" applyBorder="1" applyAlignment="1" applyProtection="1">
      <alignment horizontal="center" vertical="center"/>
      <protection hidden="1"/>
    </xf>
    <xf numFmtId="2" fontId="3" fillId="0" borderId="3" xfId="0" applyNumberFormat="1" applyFont="1" applyFill="1" applyBorder="1" applyAlignment="1" applyProtection="1">
      <alignment horizontal="right" indent="1"/>
    </xf>
    <xf numFmtId="0" fontId="34" fillId="0" borderId="0" xfId="0" applyFont="1" applyFill="1" applyProtection="1">
      <protection hidden="1"/>
    </xf>
    <xf numFmtId="0" fontId="34" fillId="0" borderId="0" xfId="0" applyFont="1" applyFill="1" applyProtection="1"/>
    <xf numFmtId="2" fontId="34" fillId="0" borderId="0" xfId="0" applyNumberFormat="1" applyFont="1" applyFill="1" applyProtection="1">
      <protection hidden="1"/>
    </xf>
    <xf numFmtId="2" fontId="34" fillId="0" borderId="0" xfId="0" applyNumberFormat="1" applyFont="1" applyFill="1" applyProtection="1"/>
    <xf numFmtId="1" fontId="10" fillId="0" borderId="8" xfId="0" applyNumberFormat="1" applyFont="1" applyFill="1" applyBorder="1" applyAlignment="1" applyProtection="1">
      <alignment vertical="top"/>
      <protection hidden="1"/>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2" xfId="0" quotePrefix="1" applyNumberFormat="1" applyFont="1" applyFill="1" applyBorder="1" applyAlignment="1" applyProtection="1">
      <alignment horizontal="center" vertical="center" wrapText="1"/>
      <protection hidden="1"/>
    </xf>
    <xf numFmtId="1" fontId="3" fillId="0" borderId="4"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2" xfId="0" quotePrefix="1" applyNumberFormat="1" applyFont="1" applyFill="1" applyBorder="1" applyAlignment="1" applyProtection="1">
      <alignment horizontal="center" vertical="center" wrapText="1"/>
      <protection hidden="1"/>
    </xf>
    <xf numFmtId="168" fontId="3" fillId="0" borderId="4"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4" xfId="0" applyNumberFormat="1" applyFont="1" applyFill="1" applyBorder="1" applyAlignment="1" applyProtection="1"/>
    <xf numFmtId="49" fontId="3" fillId="0" borderId="4" xfId="0" applyNumberFormat="1" applyFont="1" applyFill="1" applyBorder="1" applyAlignment="1" applyProtection="1"/>
    <xf numFmtId="49" fontId="3" fillId="0" borderId="1" xfId="0" applyNumberFormat="1" applyFont="1" applyFill="1" applyBorder="1" applyAlignment="1" applyProtection="1">
      <alignment horizontal="center"/>
      <protection hidden="1"/>
    </xf>
    <xf numFmtId="49" fontId="11" fillId="0" borderId="0" xfId="1" applyNumberFormat="1" applyFont="1" applyFill="1" applyBorder="1" applyAlignment="1" applyProtection="1">
      <alignment horizontal="center"/>
      <protection hidden="1"/>
    </xf>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2" xfId="0" quotePrefix="1" applyNumberFormat="1" applyFont="1" applyFill="1" applyBorder="1" applyAlignment="1" applyProtection="1">
      <alignment horizontal="center" vertical="center" wrapText="1"/>
      <protection hidden="1"/>
    </xf>
    <xf numFmtId="14" fontId="3" fillId="0" borderId="4" xfId="0" applyNumberFormat="1" applyFont="1" applyFill="1" applyBorder="1" applyAlignment="1" applyProtection="1">
      <alignment horizontal="right" indent="1"/>
    </xf>
    <xf numFmtId="49" fontId="3" fillId="0" borderId="4" xfId="0" applyNumberFormat="1" applyFont="1" applyFill="1" applyBorder="1" applyAlignment="1" applyProtection="1">
      <alignment horizontal="right"/>
    </xf>
    <xf numFmtId="0" fontId="35" fillId="0" borderId="0" xfId="0" applyFont="1" applyFill="1" applyProtection="1">
      <protection hidden="1"/>
    </xf>
    <xf numFmtId="0" fontId="35" fillId="0" borderId="4" xfId="0" applyFont="1" applyFill="1" applyBorder="1" applyProtection="1"/>
    <xf numFmtId="0" fontId="3" fillId="0" borderId="0" xfId="0" applyFont="1" applyFill="1" applyAlignment="1" applyProtection="1">
      <alignment horizontal="left"/>
      <protection hidden="1"/>
    </xf>
    <xf numFmtId="9" fontId="22" fillId="7" borderId="9" xfId="0" applyNumberFormat="1" applyFont="1" applyFill="1" applyBorder="1" applyAlignment="1" applyProtection="1">
      <alignment horizontal="center" vertical="center"/>
      <protection locked="0"/>
    </xf>
    <xf numFmtId="9" fontId="22" fillId="7" borderId="7"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29" fillId="0" borderId="4" xfId="1"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left" vertical="center" wrapText="1"/>
    </xf>
    <xf numFmtId="49" fontId="3" fillId="0" borderId="4" xfId="0" applyNumberFormat="1" applyFont="1" applyFill="1" applyBorder="1" applyProtection="1"/>
    <xf numFmtId="1" fontId="3" fillId="0" borderId="4" xfId="0" applyNumberFormat="1" applyFont="1" applyFill="1" applyBorder="1" applyAlignment="1" applyProtection="1">
      <alignment horizontal="right" indent="1"/>
      <protection locked="0"/>
    </xf>
    <xf numFmtId="0" fontId="0" fillId="0" borderId="4" xfId="0" applyBorder="1"/>
    <xf numFmtId="3" fontId="2"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left" vertical="center" wrapText="1"/>
    </xf>
    <xf numFmtId="1" fontId="3" fillId="0" borderId="4" xfId="0"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center" vertical="center" wrapText="1"/>
    </xf>
    <xf numFmtId="169" fontId="3" fillId="0" borderId="4" xfId="0" applyNumberFormat="1" applyFont="1" applyFill="1" applyBorder="1" applyAlignment="1" applyProtection="1">
      <alignment horizontal="center" vertical="center" wrapText="1"/>
    </xf>
    <xf numFmtId="1" fontId="3" fillId="0" borderId="4" xfId="0" quotePrefix="1" applyNumberFormat="1" applyFont="1" applyFill="1" applyBorder="1" applyAlignment="1" applyProtection="1">
      <alignment horizontal="right" vertical="center" wrapText="1"/>
    </xf>
    <xf numFmtId="3" fontId="3" fillId="0" borderId="4" xfId="0" applyNumberFormat="1" applyFont="1" applyFill="1" applyBorder="1" applyAlignment="1" applyProtection="1">
      <alignment horizontal="right" vertical="center" wrapText="1"/>
    </xf>
    <xf numFmtId="4" fontId="3" fillId="0" borderId="4" xfId="0" applyNumberFormat="1" applyFont="1" applyFill="1" applyBorder="1" applyAlignment="1" applyProtection="1">
      <alignment horizontal="left" vertical="center" wrapText="1"/>
    </xf>
    <xf numFmtId="49" fontId="3" fillId="0" borderId="4" xfId="0" quotePrefix="1" applyNumberFormat="1" applyFont="1" applyFill="1" applyBorder="1" applyAlignment="1" applyProtection="1">
      <alignment horizontal="left" vertical="center" wrapText="1"/>
    </xf>
    <xf numFmtId="3" fontId="36"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0" borderId="4" xfId="0" quotePrefix="1" applyNumberFormat="1" applyFont="1" applyFill="1" applyBorder="1" applyAlignment="1" applyProtection="1">
      <alignment horizontal="left" vertical="top" wrapText="1"/>
    </xf>
    <xf numFmtId="169" fontId="31" fillId="0" borderId="4" xfId="0" applyNumberFormat="1" applyFont="1" applyFill="1" applyBorder="1" applyAlignment="1" applyProtection="1">
      <alignment horizontal="center" vertical="center" wrapText="1"/>
    </xf>
    <xf numFmtId="166" fontId="34"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8" xfId="0" applyNumberFormat="1" applyFont="1" applyFill="1" applyBorder="1" applyAlignment="1" applyProtection="1">
      <alignment vertical="center"/>
      <protection hidden="1"/>
    </xf>
    <xf numFmtId="0" fontId="32"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7" fillId="0" borderId="0" xfId="0" applyFont="1" applyFill="1" applyAlignment="1" applyProtection="1">
      <alignment vertical="center"/>
      <protection hidden="1"/>
    </xf>
    <xf numFmtId="166" fontId="37"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2" fontId="37"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1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 fontId="14" fillId="0" borderId="12" xfId="0" applyNumberFormat="1" applyFont="1" applyFill="1" applyBorder="1" applyAlignment="1" applyProtection="1">
      <alignment horizontal="center" vertical="center"/>
      <protection hidden="1"/>
    </xf>
    <xf numFmtId="49" fontId="9" fillId="0" borderId="13" xfId="0" applyNumberFormat="1" applyFont="1" applyFill="1" applyBorder="1" applyAlignment="1" applyProtection="1">
      <alignment horizontal="left" vertical="center"/>
      <protection hidden="1"/>
    </xf>
    <xf numFmtId="3" fontId="9" fillId="0" borderId="14" xfId="0" applyNumberFormat="1" applyFont="1" applyFill="1" applyBorder="1" applyAlignment="1" applyProtection="1">
      <alignment horizontal="right" vertical="center"/>
      <protection hidden="1"/>
    </xf>
    <xf numFmtId="3" fontId="14" fillId="0" borderId="15"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vertical="center"/>
      <protection hidden="1"/>
    </xf>
    <xf numFmtId="164" fontId="9" fillId="0" borderId="17" xfId="0" applyNumberFormat="1" applyFont="1" applyFill="1" applyBorder="1" applyAlignment="1" applyProtection="1">
      <alignment horizontal="right" vertical="center"/>
      <protection hidden="1"/>
    </xf>
    <xf numFmtId="164" fontId="14" fillId="0" borderId="18" xfId="0" applyNumberFormat="1" applyFont="1" applyFill="1" applyBorder="1" applyAlignment="1" applyProtection="1">
      <alignment horizontal="center" vertical="center"/>
      <protection hidden="1"/>
    </xf>
    <xf numFmtId="49" fontId="3" fillId="0" borderId="19" xfId="0" applyNumberFormat="1" applyFont="1" applyBorder="1" applyProtection="1"/>
    <xf numFmtId="4" fontId="2" fillId="0" borderId="19" xfId="0" applyNumberFormat="1" applyFont="1" applyFill="1" applyBorder="1" applyAlignment="1" applyProtection="1">
      <alignment horizontal="right" vertical="center"/>
    </xf>
    <xf numFmtId="3" fontId="2" fillId="0" borderId="19" xfId="0" applyNumberFormat="1" applyFont="1" applyFill="1" applyBorder="1" applyAlignment="1" applyProtection="1">
      <alignment horizontal="left" vertical="center" wrapText="1"/>
    </xf>
    <xf numFmtId="3" fontId="2" fillId="0" borderId="19" xfId="0" applyNumberFormat="1" applyFont="1" applyFill="1" applyBorder="1" applyAlignment="1" applyProtection="1">
      <alignment horizontal="center" vertical="center" wrapText="1"/>
    </xf>
    <xf numFmtId="1" fontId="2" fillId="3" borderId="20" xfId="0" applyNumberFormat="1" applyFont="1" applyFill="1" applyBorder="1" applyAlignment="1" applyProtection="1">
      <alignment horizontal="center" vertical="center" wrapText="1"/>
      <protection locked="0"/>
    </xf>
    <xf numFmtId="2" fontId="2" fillId="0" borderId="2" xfId="0" quotePrefix="1" applyNumberFormat="1" applyFont="1" applyFill="1" applyBorder="1" applyAlignment="1" applyProtection="1">
      <alignment horizontal="center" vertical="center" wrapText="1"/>
      <protection hidden="1"/>
    </xf>
    <xf numFmtId="49" fontId="2" fillId="4" borderId="2" xfId="0" applyNumberFormat="1" applyFont="1" applyFill="1" applyBorder="1" applyAlignment="1" applyProtection="1">
      <alignment horizontal="center" vertical="center" wrapText="1"/>
      <protection hidden="1"/>
    </xf>
    <xf numFmtId="3" fontId="2" fillId="0" borderId="2" xfId="0" applyNumberFormat="1" applyFont="1" applyFill="1" applyBorder="1" applyAlignment="1" applyProtection="1">
      <alignment horizontal="center" vertical="center" wrapText="1"/>
      <protection hidden="1"/>
    </xf>
    <xf numFmtId="49" fontId="36" fillId="0" borderId="2"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4" xfId="0" applyNumberFormat="1" applyFont="1" applyFill="1" applyBorder="1" applyAlignment="1" applyProtection="1"/>
    <xf numFmtId="1" fontId="36" fillId="0" borderId="19" xfId="0" applyNumberFormat="1" applyFont="1" applyFill="1" applyBorder="1" applyAlignment="1" applyProtection="1">
      <alignment horizontal="right" vertical="center" wrapText="1"/>
      <protection locked="0"/>
    </xf>
    <xf numFmtId="3" fontId="36" fillId="0" borderId="2"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7" fillId="0" borderId="0" xfId="0" applyNumberFormat="1" applyFont="1" applyFill="1" applyAlignment="1" applyProtection="1">
      <alignment horizontal="center" vertical="center"/>
      <protection hidden="1"/>
    </xf>
    <xf numFmtId="0" fontId="37"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4" xfId="0" applyNumberFormat="1" applyFont="1" applyFill="1" applyBorder="1" applyAlignment="1" applyProtection="1">
      <alignment horizontal="left"/>
    </xf>
    <xf numFmtId="1" fontId="2" fillId="9" borderId="19" xfId="0" applyNumberFormat="1" applyFont="1" applyFill="1" applyBorder="1" applyAlignment="1" applyProtection="1">
      <alignment horizontal="right" vertical="center" wrapText="1"/>
      <protection locked="0"/>
    </xf>
    <xf numFmtId="49" fontId="2" fillId="8" borderId="2" xfId="0" quotePrefix="1" applyNumberFormat="1" applyFont="1" applyFill="1" applyBorder="1" applyAlignment="1" applyProtection="1">
      <alignment horizontal="center" vertical="center" wrapText="1"/>
      <protection hidden="1"/>
    </xf>
    <xf numFmtId="3" fontId="2" fillId="0" borderId="20" xfId="0" applyNumberFormat="1" applyFont="1" applyFill="1" applyBorder="1" applyAlignment="1" applyProtection="1">
      <alignment horizontal="center" vertical="center" wrapText="1"/>
    </xf>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4" xfId="2" applyNumberFormat="1" applyFont="1" applyFill="1" applyBorder="1" applyProtection="1"/>
    <xf numFmtId="3" fontId="3" fillId="0" borderId="19" xfId="0" applyNumberFormat="1" applyFont="1" applyFill="1" applyBorder="1" applyAlignment="1" applyProtection="1">
      <alignment horizontal="left" vertical="top" wrapText="1"/>
    </xf>
    <xf numFmtId="14" fontId="2" fillId="0" borderId="2" xfId="0" quotePrefix="1" applyNumberFormat="1" applyFont="1" applyFill="1" applyBorder="1" applyAlignment="1" applyProtection="1">
      <alignment horizontal="left" vertical="center" wrapText="1"/>
      <protection hidden="1"/>
    </xf>
    <xf numFmtId="3" fontId="30" fillId="0" borderId="19" xfId="0" applyNumberFormat="1" applyFont="1" applyFill="1" applyBorder="1" applyAlignment="1" applyProtection="1">
      <alignment horizontal="left" vertical="center" wrapText="1"/>
    </xf>
    <xf numFmtId="3" fontId="38" fillId="0" borderId="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49" fontId="3" fillId="0" borderId="4" xfId="0" applyNumberFormat="1" applyFont="1" applyFill="1" applyBorder="1" applyAlignment="1" applyProtection="1">
      <alignment horizontal="left" vertical="center" wrapText="1"/>
    </xf>
    <xf numFmtId="49" fontId="2" fillId="8" borderId="2" xfId="3" applyNumberFormat="1" applyFont="1" applyFill="1" applyBorder="1" applyAlignment="1" applyProtection="1">
      <alignment horizontal="left" vertical="center" wrapText="1"/>
      <protection hidden="1"/>
    </xf>
    <xf numFmtId="49" fontId="30" fillId="4" borderId="2" xfId="0" applyNumberFormat="1" applyFont="1" applyFill="1" applyBorder="1" applyAlignment="1" applyProtection="1">
      <alignment horizontal="center" vertical="center"/>
      <protection hidden="1"/>
    </xf>
    <xf numFmtId="3" fontId="30" fillId="4" borderId="2" xfId="0" applyNumberFormat="1" applyFont="1" applyFill="1" applyBorder="1" applyAlignment="1" applyProtection="1">
      <alignment horizontal="center" vertical="center" wrapText="1"/>
      <protection hidden="1"/>
    </xf>
    <xf numFmtId="170" fontId="30" fillId="4" borderId="2" xfId="0" applyNumberFormat="1" applyFont="1" applyFill="1" applyBorder="1" applyAlignment="1" applyProtection="1">
      <alignment horizontal="center" vertical="center" wrapText="1"/>
      <protection hidden="1"/>
    </xf>
    <xf numFmtId="3" fontId="2" fillId="0" borderId="19" xfId="0" applyNumberFormat="1" applyFont="1" applyFill="1" applyBorder="1" applyAlignment="1" applyProtection="1">
      <alignment horizontal="center" vertical="center"/>
    </xf>
    <xf numFmtId="3" fontId="36" fillId="0" borderId="19" xfId="0" applyNumberFormat="1" applyFont="1" applyFill="1" applyBorder="1" applyAlignment="1" applyProtection="1">
      <alignment horizontal="center" vertical="center" wrapText="1"/>
    </xf>
    <xf numFmtId="3" fontId="2" fillId="0" borderId="19" xfId="0" applyNumberFormat="1" applyFont="1" applyFill="1" applyBorder="1" applyAlignment="1" applyProtection="1">
      <alignment horizontal="right" vertical="center"/>
    </xf>
    <xf numFmtId="49" fontId="9" fillId="0" borderId="21" xfId="0" applyNumberFormat="1" applyFont="1" applyFill="1" applyBorder="1" applyAlignment="1" applyProtection="1">
      <alignment horizontal="center" vertical="center" wrapText="1"/>
      <protection hidden="1"/>
    </xf>
    <xf numFmtId="49" fontId="9" fillId="0" borderId="22" xfId="0" applyNumberFormat="1"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8"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7"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vertical="center" wrapText="1"/>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49" fontId="2" fillId="0" borderId="26" xfId="0" applyNumberFormat="1" applyFont="1" applyFill="1" applyBorder="1" applyAlignment="1" applyProtection="1">
      <alignment horizontal="center"/>
      <protection hidden="1"/>
    </xf>
    <xf numFmtId="165" fontId="22" fillId="0" borderId="27" xfId="0" applyNumberFormat="1" applyFont="1" applyFill="1" applyBorder="1" applyAlignment="1" applyProtection="1">
      <alignment horizontal="center" vertical="center"/>
      <protection hidden="1"/>
    </xf>
    <xf numFmtId="165" fontId="22" fillId="0" borderId="9" xfId="0" applyNumberFormat="1" applyFont="1" applyFill="1" applyBorder="1" applyAlignment="1" applyProtection="1">
      <alignment horizontal="center" vertical="center"/>
      <protection hidden="1"/>
    </xf>
    <xf numFmtId="165" fontId="22" fillId="0" borderId="28" xfId="0" applyNumberFormat="1" applyFont="1" applyFill="1" applyBorder="1" applyAlignment="1" applyProtection="1">
      <alignment horizontal="center" vertical="center"/>
      <protection hidden="1"/>
    </xf>
    <xf numFmtId="165" fontId="22" fillId="0" borderId="6" xfId="0" applyNumberFormat="1" applyFont="1" applyFill="1" applyBorder="1" applyAlignment="1" applyProtection="1">
      <alignment horizontal="center" vertical="center"/>
      <protection hidden="1"/>
    </xf>
    <xf numFmtId="165" fontId="22" fillId="0" borderId="7" xfId="0" applyNumberFormat="1" applyFont="1" applyFill="1" applyBorder="1" applyAlignment="1" applyProtection="1">
      <alignment horizontal="center" vertical="center"/>
      <protection hidden="1"/>
    </xf>
    <xf numFmtId="165" fontId="22" fillId="0" borderId="23" xfId="0" applyNumberFormat="1" applyFont="1" applyFill="1" applyBorder="1" applyAlignment="1" applyProtection="1">
      <alignment horizontal="center" vertical="center"/>
      <protection hidden="1"/>
    </xf>
    <xf numFmtId="0" fontId="7" fillId="5" borderId="5" xfId="0" applyFont="1" applyFill="1" applyBorder="1" applyAlignment="1" applyProtection="1">
      <alignment horizontal="left" vertical="center" wrapText="1"/>
      <protection hidden="1"/>
    </xf>
    <xf numFmtId="0" fontId="7" fillId="5" borderId="0" xfId="0" applyFont="1" applyFill="1" applyBorder="1" applyAlignment="1" applyProtection="1">
      <alignment horizontal="left" vertical="center" wrapText="1"/>
      <protection hidden="1"/>
    </xf>
    <xf numFmtId="0" fontId="7" fillId="5" borderId="8"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9" fontId="22" fillId="6" borderId="27" xfId="4" applyNumberFormat="1" applyFont="1" applyBorder="1" applyAlignment="1" applyProtection="1">
      <alignment horizontal="center" vertical="center"/>
      <protection locked="0"/>
    </xf>
    <xf numFmtId="9" fontId="22" fillId="6" borderId="9" xfId="4" applyNumberFormat="1" applyFont="1" applyBorder="1" applyAlignment="1" applyProtection="1">
      <alignment horizontal="center" vertical="center"/>
      <protection locked="0"/>
    </xf>
    <xf numFmtId="9" fontId="22" fillId="6" borderId="28" xfId="4" applyNumberFormat="1" applyFont="1" applyBorder="1" applyAlignment="1" applyProtection="1">
      <alignment horizontal="center" vertical="center"/>
      <protection locked="0"/>
    </xf>
    <xf numFmtId="9" fontId="22" fillId="6" borderId="6" xfId="4" applyNumberFormat="1" applyFont="1" applyBorder="1" applyAlignment="1" applyProtection="1">
      <alignment horizontal="center" vertical="center"/>
      <protection locked="0"/>
    </xf>
    <xf numFmtId="9" fontId="22" fillId="6" borderId="7" xfId="4" applyNumberFormat="1" applyFont="1" applyBorder="1" applyAlignment="1" applyProtection="1">
      <alignment horizontal="center" vertical="center"/>
      <protection locked="0"/>
    </xf>
    <xf numFmtId="9" fontId="22" fillId="6" borderId="23" xfId="4" applyNumberFormat="1" applyFont="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8"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49" fontId="2" fillId="0" borderId="23"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wrapText="1"/>
      <protection hidden="1"/>
    </xf>
    <xf numFmtId="0" fontId="9" fillId="0" borderId="30" xfId="0" applyFont="1" applyFill="1" applyBorder="1" applyAlignment="1" applyProtection="1">
      <alignment horizontal="center" vertical="center" wrapText="1"/>
      <protection hidden="1"/>
    </xf>
    <xf numFmtId="0" fontId="9" fillId="0" borderId="31" xfId="0" applyFont="1" applyFill="1" applyBorder="1" applyAlignment="1" applyProtection="1">
      <alignment horizontal="center" vertical="center" wrapText="1"/>
      <protection hidden="1"/>
    </xf>
    <xf numFmtId="49" fontId="9" fillId="3" borderId="4" xfId="0" applyNumberFormat="1" applyFont="1" applyFill="1" applyBorder="1" applyAlignment="1" applyProtection="1">
      <alignment horizontal="left" vertical="top" wrapText="1"/>
      <protection hidden="1"/>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wrapText="1"/>
      <protection hidden="1"/>
    </xf>
    <xf numFmtId="49" fontId="19" fillId="0" borderId="4" xfId="1"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49" fontId="39" fillId="0" borderId="4" xfId="0" applyNumberFormat="1" applyFont="1" applyFill="1" applyBorder="1" applyAlignment="1" applyProtection="1">
      <alignment horizontal="center" vertical="center" wrapText="1"/>
      <protection hidden="1"/>
    </xf>
    <xf numFmtId="0" fontId="40" fillId="0" borderId="4" xfId="0" applyFont="1" applyBorder="1" applyAlignment="1">
      <alignment horizontal="center" vertical="center" wrapText="1"/>
    </xf>
  </cellXfs>
  <cellStyles count="5">
    <cellStyle name="Гиперссылка" xfId="1" builtinId="8"/>
    <cellStyle name="Обычный" xfId="0" builtinId="0"/>
    <cellStyle name="Обычный 2" xfId="2"/>
    <cellStyle name="Обычный 6" xfId="3"/>
    <cellStyle name="Хороший" xfId="4" builtinId="2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6.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4" Type="http://schemas.openxmlformats.org/officeDocument/2006/relationships/image" Target="../media/image72.png"/><Relationship Id="rId9"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editAs="oneCell">
    <xdr:from>
      <xdr:col>0</xdr:col>
      <xdr:colOff>75639</xdr:colOff>
      <xdr:row>2</xdr:row>
      <xdr:rowOff>220756</xdr:rowOff>
    </xdr:from>
    <xdr:to>
      <xdr:col>4</xdr:col>
      <xdr:colOff>504264</xdr:colOff>
      <xdr:row>14</xdr:row>
      <xdr:rowOff>63313</xdr:rowOff>
    </xdr:to>
    <xdr:pic>
      <xdr:nvPicPr>
        <xdr:cNvPr id="1415"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75639" y="411256"/>
          <a:ext cx="2367243" cy="1433792"/>
        </a:xfrm>
        <a:prstGeom prst="rect">
          <a:avLst/>
        </a:prstGeom>
        <a:noFill/>
        <a:ln w="9525">
          <a:noFill/>
          <a:miter lim="800000"/>
          <a:headEnd/>
          <a:tailEnd/>
        </a:ln>
      </xdr:spPr>
    </xdr:pic>
    <xdr:clientData/>
  </xdr:twoCellAnchor>
  <xdr:twoCellAnchor>
    <xdr:from>
      <xdr:col>8</xdr:col>
      <xdr:colOff>142875</xdr:colOff>
      <xdr:row>17</xdr:row>
      <xdr:rowOff>114300</xdr:rowOff>
    </xdr:from>
    <xdr:to>
      <xdr:col>8</xdr:col>
      <xdr:colOff>1474875</xdr:colOff>
      <xdr:row>17</xdr:row>
      <xdr:rowOff>1446300</xdr:rowOff>
    </xdr:to>
    <xdr:pic>
      <xdr:nvPicPr>
        <xdr:cNvPr id="675" name="Имя " descr="Descr "/>
        <xdr:cNvPicPr>
          <a:picLocks noChangeAspect="1"/>
        </xdr:cNvPicPr>
      </xdr:nvPicPr>
      <xdr:blipFill>
        <a:blip xmlns:r="http://schemas.openxmlformats.org/officeDocument/2006/relationships" r:embed="rId2"/>
        <a:stretch>
          <a:fillRect/>
        </a:stretch>
      </xdr:blipFill>
      <xdr:spPr>
        <a:xfrm>
          <a:off x="5257800" y="704850"/>
          <a:ext cx="1332000" cy="1332000"/>
        </a:xfrm>
        <a:prstGeom prst="rect">
          <a:avLst/>
        </a:prstGeom>
        <a:ln w="9525">
          <a:solidFill>
            <a:srgbClr val="000000"/>
          </a:solidFill>
          <a:prstDash val="solid"/>
        </a:ln>
      </xdr:spPr>
    </xdr:pic>
    <xdr:clientData/>
  </xdr:twoCellAnchor>
  <xdr:twoCellAnchor>
    <xdr:from>
      <xdr:col>8</xdr:col>
      <xdr:colOff>142875</xdr:colOff>
      <xdr:row>18</xdr:row>
      <xdr:rowOff>114300</xdr:rowOff>
    </xdr:from>
    <xdr:to>
      <xdr:col>8</xdr:col>
      <xdr:colOff>1474875</xdr:colOff>
      <xdr:row>18</xdr:row>
      <xdr:rowOff>1446300</xdr:rowOff>
    </xdr:to>
    <xdr:pic>
      <xdr:nvPicPr>
        <xdr:cNvPr id="691" name="Имя " descr="Descr "/>
        <xdr:cNvPicPr>
          <a:picLocks noChangeAspect="1"/>
        </xdr:cNvPicPr>
      </xdr:nvPicPr>
      <xdr:blipFill>
        <a:blip xmlns:r="http://schemas.openxmlformats.org/officeDocument/2006/relationships" r:embed="rId3"/>
        <a:stretch>
          <a:fillRect/>
        </a:stretch>
      </xdr:blipFill>
      <xdr:spPr>
        <a:xfrm>
          <a:off x="5257800" y="2228850"/>
          <a:ext cx="1332000" cy="1332000"/>
        </a:xfrm>
        <a:prstGeom prst="rect">
          <a:avLst/>
        </a:prstGeom>
        <a:ln w="9525">
          <a:solidFill>
            <a:srgbClr val="000000"/>
          </a:solidFill>
          <a:prstDash val="solid"/>
        </a:ln>
      </xdr:spPr>
    </xdr:pic>
    <xdr:clientData/>
  </xdr:twoCellAnchor>
  <xdr:twoCellAnchor>
    <xdr:from>
      <xdr:col>8</xdr:col>
      <xdr:colOff>142875</xdr:colOff>
      <xdr:row>19</xdr:row>
      <xdr:rowOff>114300</xdr:rowOff>
    </xdr:from>
    <xdr:to>
      <xdr:col>8</xdr:col>
      <xdr:colOff>1474875</xdr:colOff>
      <xdr:row>19</xdr:row>
      <xdr:rowOff>1446300</xdr:rowOff>
    </xdr:to>
    <xdr:pic>
      <xdr:nvPicPr>
        <xdr:cNvPr id="692" name="Имя " descr="Descr "/>
        <xdr:cNvPicPr>
          <a:picLocks noChangeAspect="1"/>
        </xdr:cNvPicPr>
      </xdr:nvPicPr>
      <xdr:blipFill>
        <a:blip xmlns:r="http://schemas.openxmlformats.org/officeDocument/2006/relationships" r:embed="rId4"/>
        <a:stretch>
          <a:fillRect/>
        </a:stretch>
      </xdr:blipFill>
      <xdr:spPr>
        <a:xfrm>
          <a:off x="5257800" y="3752850"/>
          <a:ext cx="1332000" cy="1332000"/>
        </a:xfrm>
        <a:prstGeom prst="rect">
          <a:avLst/>
        </a:prstGeom>
        <a:ln w="9525">
          <a:solidFill>
            <a:srgbClr val="000000"/>
          </a:solidFill>
          <a:prstDash val="solid"/>
        </a:ln>
      </xdr:spPr>
    </xdr:pic>
    <xdr:clientData/>
  </xdr:twoCellAnchor>
  <xdr:twoCellAnchor>
    <xdr:from>
      <xdr:col>8</xdr:col>
      <xdr:colOff>142875</xdr:colOff>
      <xdr:row>20</xdr:row>
      <xdr:rowOff>114300</xdr:rowOff>
    </xdr:from>
    <xdr:to>
      <xdr:col>8</xdr:col>
      <xdr:colOff>1474875</xdr:colOff>
      <xdr:row>20</xdr:row>
      <xdr:rowOff>1446300</xdr:rowOff>
    </xdr:to>
    <xdr:pic>
      <xdr:nvPicPr>
        <xdr:cNvPr id="699" name="Имя " descr="Descr "/>
        <xdr:cNvPicPr>
          <a:picLocks noChangeAspect="1"/>
        </xdr:cNvPicPr>
      </xdr:nvPicPr>
      <xdr:blipFill>
        <a:blip xmlns:r="http://schemas.openxmlformats.org/officeDocument/2006/relationships" r:embed="rId5"/>
        <a:stretch>
          <a:fillRect/>
        </a:stretch>
      </xdr:blipFill>
      <xdr:spPr>
        <a:xfrm>
          <a:off x="5257800" y="5276850"/>
          <a:ext cx="1332000" cy="1332000"/>
        </a:xfrm>
        <a:prstGeom prst="rect">
          <a:avLst/>
        </a:prstGeom>
        <a:ln w="9525">
          <a:solidFill>
            <a:srgbClr val="000000"/>
          </a:solidFill>
          <a:prstDash val="solid"/>
        </a:ln>
      </xdr:spPr>
    </xdr:pic>
    <xdr:clientData/>
  </xdr:twoCellAnchor>
  <xdr:twoCellAnchor>
    <xdr:from>
      <xdr:col>8</xdr:col>
      <xdr:colOff>142875</xdr:colOff>
      <xdr:row>21</xdr:row>
      <xdr:rowOff>114300</xdr:rowOff>
    </xdr:from>
    <xdr:to>
      <xdr:col>8</xdr:col>
      <xdr:colOff>1474875</xdr:colOff>
      <xdr:row>21</xdr:row>
      <xdr:rowOff>1446300</xdr:rowOff>
    </xdr:to>
    <xdr:pic>
      <xdr:nvPicPr>
        <xdr:cNvPr id="713" name="Имя " descr="Descr "/>
        <xdr:cNvPicPr>
          <a:picLocks noChangeAspect="1"/>
        </xdr:cNvPicPr>
      </xdr:nvPicPr>
      <xdr:blipFill>
        <a:blip xmlns:r="http://schemas.openxmlformats.org/officeDocument/2006/relationships" r:embed="rId6"/>
        <a:stretch>
          <a:fillRect/>
        </a:stretch>
      </xdr:blipFill>
      <xdr:spPr>
        <a:xfrm>
          <a:off x="5257800" y="6800850"/>
          <a:ext cx="1332000" cy="1332000"/>
        </a:xfrm>
        <a:prstGeom prst="rect">
          <a:avLst/>
        </a:prstGeom>
        <a:ln w="9525">
          <a:solidFill>
            <a:srgbClr val="000000"/>
          </a:solidFill>
          <a:prstDash val="solid"/>
        </a:ln>
      </xdr:spPr>
    </xdr:pic>
    <xdr:clientData/>
  </xdr:twoCellAnchor>
  <xdr:twoCellAnchor>
    <xdr:from>
      <xdr:col>8</xdr:col>
      <xdr:colOff>142875</xdr:colOff>
      <xdr:row>22</xdr:row>
      <xdr:rowOff>114300</xdr:rowOff>
    </xdr:from>
    <xdr:to>
      <xdr:col>8</xdr:col>
      <xdr:colOff>1474875</xdr:colOff>
      <xdr:row>22</xdr:row>
      <xdr:rowOff>1446300</xdr:rowOff>
    </xdr:to>
    <xdr:pic>
      <xdr:nvPicPr>
        <xdr:cNvPr id="722" name="Имя " descr="Descr "/>
        <xdr:cNvPicPr>
          <a:picLocks noChangeAspect="1"/>
        </xdr:cNvPicPr>
      </xdr:nvPicPr>
      <xdr:blipFill>
        <a:blip xmlns:r="http://schemas.openxmlformats.org/officeDocument/2006/relationships" r:embed="rId7"/>
        <a:stretch>
          <a:fillRect/>
        </a:stretch>
      </xdr:blipFill>
      <xdr:spPr>
        <a:xfrm>
          <a:off x="5257800" y="8324850"/>
          <a:ext cx="1332000" cy="1332000"/>
        </a:xfrm>
        <a:prstGeom prst="rect">
          <a:avLst/>
        </a:prstGeom>
        <a:ln w="9525">
          <a:solidFill>
            <a:srgbClr val="000000"/>
          </a:solidFill>
          <a:prstDash val="solid"/>
        </a:ln>
      </xdr:spPr>
    </xdr:pic>
    <xdr:clientData/>
  </xdr:twoCellAnchor>
  <xdr:twoCellAnchor>
    <xdr:from>
      <xdr:col>8</xdr:col>
      <xdr:colOff>142875</xdr:colOff>
      <xdr:row>23</xdr:row>
      <xdr:rowOff>114300</xdr:rowOff>
    </xdr:from>
    <xdr:to>
      <xdr:col>8</xdr:col>
      <xdr:colOff>1474875</xdr:colOff>
      <xdr:row>23</xdr:row>
      <xdr:rowOff>1446300</xdr:rowOff>
    </xdr:to>
    <xdr:pic>
      <xdr:nvPicPr>
        <xdr:cNvPr id="723" name="Имя " descr="Descr "/>
        <xdr:cNvPicPr>
          <a:picLocks noChangeAspect="1"/>
        </xdr:cNvPicPr>
      </xdr:nvPicPr>
      <xdr:blipFill>
        <a:blip xmlns:r="http://schemas.openxmlformats.org/officeDocument/2006/relationships" r:embed="rId8"/>
        <a:stretch>
          <a:fillRect/>
        </a:stretch>
      </xdr:blipFill>
      <xdr:spPr>
        <a:xfrm>
          <a:off x="5257800" y="9848850"/>
          <a:ext cx="1332000" cy="1332000"/>
        </a:xfrm>
        <a:prstGeom prst="rect">
          <a:avLst/>
        </a:prstGeom>
        <a:ln w="9525">
          <a:solidFill>
            <a:srgbClr val="000000"/>
          </a:solidFill>
          <a:prstDash val="solid"/>
        </a:ln>
      </xdr:spPr>
    </xdr:pic>
    <xdr:clientData/>
  </xdr:twoCellAnchor>
  <xdr:twoCellAnchor>
    <xdr:from>
      <xdr:col>8</xdr:col>
      <xdr:colOff>142875</xdr:colOff>
      <xdr:row>24</xdr:row>
      <xdr:rowOff>114300</xdr:rowOff>
    </xdr:from>
    <xdr:to>
      <xdr:col>8</xdr:col>
      <xdr:colOff>1474875</xdr:colOff>
      <xdr:row>24</xdr:row>
      <xdr:rowOff>1446300</xdr:rowOff>
    </xdr:to>
    <xdr:pic>
      <xdr:nvPicPr>
        <xdr:cNvPr id="728" name="Имя " descr="Descr "/>
        <xdr:cNvPicPr>
          <a:picLocks noChangeAspect="1"/>
        </xdr:cNvPicPr>
      </xdr:nvPicPr>
      <xdr:blipFill>
        <a:blip xmlns:r="http://schemas.openxmlformats.org/officeDocument/2006/relationships" r:embed="rId9"/>
        <a:stretch>
          <a:fillRect/>
        </a:stretch>
      </xdr:blipFill>
      <xdr:spPr>
        <a:xfrm>
          <a:off x="5257800" y="11372850"/>
          <a:ext cx="1332000" cy="1332000"/>
        </a:xfrm>
        <a:prstGeom prst="rect">
          <a:avLst/>
        </a:prstGeom>
        <a:ln w="9525">
          <a:solidFill>
            <a:srgbClr val="000000"/>
          </a:solidFill>
          <a:prstDash val="solid"/>
        </a:ln>
      </xdr:spPr>
    </xdr:pic>
    <xdr:clientData/>
  </xdr:twoCellAnchor>
  <xdr:twoCellAnchor>
    <xdr:from>
      <xdr:col>8</xdr:col>
      <xdr:colOff>142875</xdr:colOff>
      <xdr:row>25</xdr:row>
      <xdr:rowOff>114300</xdr:rowOff>
    </xdr:from>
    <xdr:to>
      <xdr:col>8</xdr:col>
      <xdr:colOff>1474875</xdr:colOff>
      <xdr:row>25</xdr:row>
      <xdr:rowOff>1446300</xdr:rowOff>
    </xdr:to>
    <xdr:pic>
      <xdr:nvPicPr>
        <xdr:cNvPr id="730" name="Имя " descr="Descr "/>
        <xdr:cNvPicPr>
          <a:picLocks noChangeAspect="1"/>
        </xdr:cNvPicPr>
      </xdr:nvPicPr>
      <xdr:blipFill>
        <a:blip xmlns:r="http://schemas.openxmlformats.org/officeDocument/2006/relationships" r:embed="rId10"/>
        <a:stretch>
          <a:fillRect/>
        </a:stretch>
      </xdr:blipFill>
      <xdr:spPr>
        <a:xfrm>
          <a:off x="5257800" y="12896850"/>
          <a:ext cx="1332000" cy="1332000"/>
        </a:xfrm>
        <a:prstGeom prst="rect">
          <a:avLst/>
        </a:prstGeom>
        <a:ln w="9525">
          <a:solidFill>
            <a:srgbClr val="000000"/>
          </a:solidFill>
          <a:prstDash val="solid"/>
        </a:ln>
      </xdr:spPr>
    </xdr:pic>
    <xdr:clientData/>
  </xdr:twoCellAnchor>
  <xdr:twoCellAnchor>
    <xdr:from>
      <xdr:col>8</xdr:col>
      <xdr:colOff>142875</xdr:colOff>
      <xdr:row>26</xdr:row>
      <xdr:rowOff>114300</xdr:rowOff>
    </xdr:from>
    <xdr:to>
      <xdr:col>8</xdr:col>
      <xdr:colOff>1474875</xdr:colOff>
      <xdr:row>26</xdr:row>
      <xdr:rowOff>1446300</xdr:rowOff>
    </xdr:to>
    <xdr:pic>
      <xdr:nvPicPr>
        <xdr:cNvPr id="734" name="Имя " descr="Descr "/>
        <xdr:cNvPicPr>
          <a:picLocks noChangeAspect="1"/>
        </xdr:cNvPicPr>
      </xdr:nvPicPr>
      <xdr:blipFill>
        <a:blip xmlns:r="http://schemas.openxmlformats.org/officeDocument/2006/relationships" r:embed="rId11"/>
        <a:stretch>
          <a:fillRect/>
        </a:stretch>
      </xdr:blipFill>
      <xdr:spPr>
        <a:xfrm>
          <a:off x="5257800" y="14420850"/>
          <a:ext cx="1332000" cy="1332000"/>
        </a:xfrm>
        <a:prstGeom prst="rect">
          <a:avLst/>
        </a:prstGeom>
        <a:ln w="9525">
          <a:solidFill>
            <a:srgbClr val="000000"/>
          </a:solidFill>
          <a:prstDash val="solid"/>
        </a:ln>
      </xdr:spPr>
    </xdr:pic>
    <xdr:clientData/>
  </xdr:twoCellAnchor>
  <xdr:twoCellAnchor>
    <xdr:from>
      <xdr:col>8</xdr:col>
      <xdr:colOff>142875</xdr:colOff>
      <xdr:row>27</xdr:row>
      <xdr:rowOff>114300</xdr:rowOff>
    </xdr:from>
    <xdr:to>
      <xdr:col>8</xdr:col>
      <xdr:colOff>1474875</xdr:colOff>
      <xdr:row>27</xdr:row>
      <xdr:rowOff>1446300</xdr:rowOff>
    </xdr:to>
    <xdr:pic>
      <xdr:nvPicPr>
        <xdr:cNvPr id="735" name="Имя " descr="Descr "/>
        <xdr:cNvPicPr>
          <a:picLocks noChangeAspect="1"/>
        </xdr:cNvPicPr>
      </xdr:nvPicPr>
      <xdr:blipFill>
        <a:blip xmlns:r="http://schemas.openxmlformats.org/officeDocument/2006/relationships" r:embed="rId12"/>
        <a:stretch>
          <a:fillRect/>
        </a:stretch>
      </xdr:blipFill>
      <xdr:spPr>
        <a:xfrm>
          <a:off x="5257800" y="15944850"/>
          <a:ext cx="1332000" cy="1332000"/>
        </a:xfrm>
        <a:prstGeom prst="rect">
          <a:avLst/>
        </a:prstGeom>
        <a:ln w="9525">
          <a:solidFill>
            <a:srgbClr val="000000"/>
          </a:solidFill>
          <a:prstDash val="solid"/>
        </a:ln>
      </xdr:spPr>
    </xdr:pic>
    <xdr:clientData/>
  </xdr:twoCellAnchor>
  <xdr:twoCellAnchor>
    <xdr:from>
      <xdr:col>8</xdr:col>
      <xdr:colOff>142875</xdr:colOff>
      <xdr:row>28</xdr:row>
      <xdr:rowOff>114300</xdr:rowOff>
    </xdr:from>
    <xdr:to>
      <xdr:col>8</xdr:col>
      <xdr:colOff>1474875</xdr:colOff>
      <xdr:row>28</xdr:row>
      <xdr:rowOff>1446300</xdr:rowOff>
    </xdr:to>
    <xdr:pic>
      <xdr:nvPicPr>
        <xdr:cNvPr id="737" name="Имя " descr="Descr "/>
        <xdr:cNvPicPr>
          <a:picLocks noChangeAspect="1"/>
        </xdr:cNvPicPr>
      </xdr:nvPicPr>
      <xdr:blipFill>
        <a:blip xmlns:r="http://schemas.openxmlformats.org/officeDocument/2006/relationships" r:embed="rId13"/>
        <a:stretch>
          <a:fillRect/>
        </a:stretch>
      </xdr:blipFill>
      <xdr:spPr>
        <a:xfrm>
          <a:off x="5257800" y="17468850"/>
          <a:ext cx="1332000" cy="1332000"/>
        </a:xfrm>
        <a:prstGeom prst="rect">
          <a:avLst/>
        </a:prstGeom>
        <a:ln w="9525">
          <a:solidFill>
            <a:srgbClr val="000000"/>
          </a:solidFill>
          <a:prstDash val="solid"/>
        </a:ln>
      </xdr:spPr>
    </xdr:pic>
    <xdr:clientData/>
  </xdr:twoCellAnchor>
  <xdr:twoCellAnchor>
    <xdr:from>
      <xdr:col>8</xdr:col>
      <xdr:colOff>142875</xdr:colOff>
      <xdr:row>29</xdr:row>
      <xdr:rowOff>114300</xdr:rowOff>
    </xdr:from>
    <xdr:to>
      <xdr:col>8</xdr:col>
      <xdr:colOff>1474875</xdr:colOff>
      <xdr:row>29</xdr:row>
      <xdr:rowOff>1446300</xdr:rowOff>
    </xdr:to>
    <xdr:pic>
      <xdr:nvPicPr>
        <xdr:cNvPr id="738" name="Имя " descr="Descr "/>
        <xdr:cNvPicPr>
          <a:picLocks noChangeAspect="1"/>
        </xdr:cNvPicPr>
      </xdr:nvPicPr>
      <xdr:blipFill>
        <a:blip xmlns:r="http://schemas.openxmlformats.org/officeDocument/2006/relationships" r:embed="rId14"/>
        <a:stretch>
          <a:fillRect/>
        </a:stretch>
      </xdr:blipFill>
      <xdr:spPr>
        <a:xfrm>
          <a:off x="5257800" y="18992850"/>
          <a:ext cx="1332000" cy="1332000"/>
        </a:xfrm>
        <a:prstGeom prst="rect">
          <a:avLst/>
        </a:prstGeom>
        <a:ln w="9525">
          <a:solidFill>
            <a:srgbClr val="000000"/>
          </a:solidFill>
          <a:prstDash val="solid"/>
        </a:ln>
      </xdr:spPr>
    </xdr:pic>
    <xdr:clientData/>
  </xdr:twoCellAnchor>
  <xdr:twoCellAnchor>
    <xdr:from>
      <xdr:col>8</xdr:col>
      <xdr:colOff>142875</xdr:colOff>
      <xdr:row>30</xdr:row>
      <xdr:rowOff>114300</xdr:rowOff>
    </xdr:from>
    <xdr:to>
      <xdr:col>8</xdr:col>
      <xdr:colOff>1474875</xdr:colOff>
      <xdr:row>30</xdr:row>
      <xdr:rowOff>1446300</xdr:rowOff>
    </xdr:to>
    <xdr:pic>
      <xdr:nvPicPr>
        <xdr:cNvPr id="739" name="Имя " descr="Descr "/>
        <xdr:cNvPicPr>
          <a:picLocks noChangeAspect="1"/>
        </xdr:cNvPicPr>
      </xdr:nvPicPr>
      <xdr:blipFill>
        <a:blip xmlns:r="http://schemas.openxmlformats.org/officeDocument/2006/relationships" r:embed="rId15"/>
        <a:stretch>
          <a:fillRect/>
        </a:stretch>
      </xdr:blipFill>
      <xdr:spPr>
        <a:xfrm>
          <a:off x="5257800" y="20516850"/>
          <a:ext cx="1332000" cy="1332000"/>
        </a:xfrm>
        <a:prstGeom prst="rect">
          <a:avLst/>
        </a:prstGeom>
        <a:ln w="9525">
          <a:solidFill>
            <a:srgbClr val="000000"/>
          </a:solidFill>
          <a:prstDash val="solid"/>
        </a:ln>
      </xdr:spPr>
    </xdr:pic>
    <xdr:clientData/>
  </xdr:twoCellAnchor>
  <xdr:twoCellAnchor>
    <xdr:from>
      <xdr:col>8</xdr:col>
      <xdr:colOff>142875</xdr:colOff>
      <xdr:row>31</xdr:row>
      <xdr:rowOff>114300</xdr:rowOff>
    </xdr:from>
    <xdr:to>
      <xdr:col>8</xdr:col>
      <xdr:colOff>1474875</xdr:colOff>
      <xdr:row>31</xdr:row>
      <xdr:rowOff>1446300</xdr:rowOff>
    </xdr:to>
    <xdr:pic>
      <xdr:nvPicPr>
        <xdr:cNvPr id="742" name="Имя " descr="Descr "/>
        <xdr:cNvPicPr>
          <a:picLocks noChangeAspect="1"/>
        </xdr:cNvPicPr>
      </xdr:nvPicPr>
      <xdr:blipFill>
        <a:blip xmlns:r="http://schemas.openxmlformats.org/officeDocument/2006/relationships" r:embed="rId16"/>
        <a:stretch>
          <a:fillRect/>
        </a:stretch>
      </xdr:blipFill>
      <xdr:spPr>
        <a:xfrm>
          <a:off x="5257800" y="22040850"/>
          <a:ext cx="1332000" cy="1332000"/>
        </a:xfrm>
        <a:prstGeom prst="rect">
          <a:avLst/>
        </a:prstGeom>
        <a:ln w="9525">
          <a:solidFill>
            <a:srgbClr val="000000"/>
          </a:solidFill>
          <a:prstDash val="solid"/>
        </a:ln>
      </xdr:spPr>
    </xdr:pic>
    <xdr:clientData/>
  </xdr:twoCellAnchor>
  <xdr:twoCellAnchor>
    <xdr:from>
      <xdr:col>8</xdr:col>
      <xdr:colOff>142875</xdr:colOff>
      <xdr:row>32</xdr:row>
      <xdr:rowOff>114300</xdr:rowOff>
    </xdr:from>
    <xdr:to>
      <xdr:col>8</xdr:col>
      <xdr:colOff>1474875</xdr:colOff>
      <xdr:row>32</xdr:row>
      <xdr:rowOff>1446300</xdr:rowOff>
    </xdr:to>
    <xdr:pic>
      <xdr:nvPicPr>
        <xdr:cNvPr id="743" name="Имя " descr="Descr "/>
        <xdr:cNvPicPr>
          <a:picLocks noChangeAspect="1"/>
        </xdr:cNvPicPr>
      </xdr:nvPicPr>
      <xdr:blipFill>
        <a:blip xmlns:r="http://schemas.openxmlformats.org/officeDocument/2006/relationships" r:embed="rId17"/>
        <a:stretch>
          <a:fillRect/>
        </a:stretch>
      </xdr:blipFill>
      <xdr:spPr>
        <a:xfrm>
          <a:off x="5257800" y="23564850"/>
          <a:ext cx="1332000" cy="1332000"/>
        </a:xfrm>
        <a:prstGeom prst="rect">
          <a:avLst/>
        </a:prstGeom>
        <a:ln w="9525">
          <a:solidFill>
            <a:srgbClr val="000000"/>
          </a:solidFill>
          <a:prstDash val="solid"/>
        </a:ln>
      </xdr:spPr>
    </xdr:pic>
    <xdr:clientData/>
  </xdr:twoCellAnchor>
  <xdr:twoCellAnchor>
    <xdr:from>
      <xdr:col>8</xdr:col>
      <xdr:colOff>142875</xdr:colOff>
      <xdr:row>33</xdr:row>
      <xdr:rowOff>114300</xdr:rowOff>
    </xdr:from>
    <xdr:to>
      <xdr:col>8</xdr:col>
      <xdr:colOff>1474875</xdr:colOff>
      <xdr:row>33</xdr:row>
      <xdr:rowOff>1446300</xdr:rowOff>
    </xdr:to>
    <xdr:pic>
      <xdr:nvPicPr>
        <xdr:cNvPr id="744" name="Имя " descr="Descr "/>
        <xdr:cNvPicPr>
          <a:picLocks noChangeAspect="1"/>
        </xdr:cNvPicPr>
      </xdr:nvPicPr>
      <xdr:blipFill>
        <a:blip xmlns:r="http://schemas.openxmlformats.org/officeDocument/2006/relationships" r:embed="rId18"/>
        <a:stretch>
          <a:fillRect/>
        </a:stretch>
      </xdr:blipFill>
      <xdr:spPr>
        <a:xfrm>
          <a:off x="5257800" y="25088850"/>
          <a:ext cx="1332000" cy="1332000"/>
        </a:xfrm>
        <a:prstGeom prst="rect">
          <a:avLst/>
        </a:prstGeom>
        <a:ln w="9525">
          <a:solidFill>
            <a:srgbClr val="000000"/>
          </a:solidFill>
          <a:prstDash val="solid"/>
        </a:ln>
      </xdr:spPr>
    </xdr:pic>
    <xdr:clientData/>
  </xdr:twoCellAnchor>
  <xdr:twoCellAnchor>
    <xdr:from>
      <xdr:col>8</xdr:col>
      <xdr:colOff>142875</xdr:colOff>
      <xdr:row>34</xdr:row>
      <xdr:rowOff>114300</xdr:rowOff>
    </xdr:from>
    <xdr:to>
      <xdr:col>8</xdr:col>
      <xdr:colOff>1474875</xdr:colOff>
      <xdr:row>34</xdr:row>
      <xdr:rowOff>1446300</xdr:rowOff>
    </xdr:to>
    <xdr:pic>
      <xdr:nvPicPr>
        <xdr:cNvPr id="745" name="Имя " descr="Descr "/>
        <xdr:cNvPicPr>
          <a:picLocks noChangeAspect="1"/>
        </xdr:cNvPicPr>
      </xdr:nvPicPr>
      <xdr:blipFill>
        <a:blip xmlns:r="http://schemas.openxmlformats.org/officeDocument/2006/relationships" r:embed="rId19"/>
        <a:stretch>
          <a:fillRect/>
        </a:stretch>
      </xdr:blipFill>
      <xdr:spPr>
        <a:xfrm>
          <a:off x="5257800" y="26612850"/>
          <a:ext cx="1332000" cy="1332000"/>
        </a:xfrm>
        <a:prstGeom prst="rect">
          <a:avLst/>
        </a:prstGeom>
        <a:ln w="9525">
          <a:solidFill>
            <a:srgbClr val="000000"/>
          </a:solidFill>
          <a:prstDash val="solid"/>
        </a:ln>
      </xdr:spPr>
    </xdr:pic>
    <xdr:clientData/>
  </xdr:twoCellAnchor>
  <xdr:twoCellAnchor>
    <xdr:from>
      <xdr:col>8</xdr:col>
      <xdr:colOff>142875</xdr:colOff>
      <xdr:row>35</xdr:row>
      <xdr:rowOff>114300</xdr:rowOff>
    </xdr:from>
    <xdr:to>
      <xdr:col>8</xdr:col>
      <xdr:colOff>1474875</xdr:colOff>
      <xdr:row>35</xdr:row>
      <xdr:rowOff>1446300</xdr:rowOff>
    </xdr:to>
    <xdr:pic>
      <xdr:nvPicPr>
        <xdr:cNvPr id="747" name="Имя " descr="Descr "/>
        <xdr:cNvPicPr>
          <a:picLocks noChangeAspect="1"/>
        </xdr:cNvPicPr>
      </xdr:nvPicPr>
      <xdr:blipFill>
        <a:blip xmlns:r="http://schemas.openxmlformats.org/officeDocument/2006/relationships" r:embed="rId20"/>
        <a:stretch>
          <a:fillRect/>
        </a:stretch>
      </xdr:blipFill>
      <xdr:spPr>
        <a:xfrm>
          <a:off x="5257800" y="28136850"/>
          <a:ext cx="1332000" cy="1332000"/>
        </a:xfrm>
        <a:prstGeom prst="rect">
          <a:avLst/>
        </a:prstGeom>
        <a:ln w="9525">
          <a:solidFill>
            <a:srgbClr val="000000"/>
          </a:solidFill>
          <a:prstDash val="solid"/>
        </a:ln>
      </xdr:spPr>
    </xdr:pic>
    <xdr:clientData/>
  </xdr:twoCellAnchor>
  <xdr:twoCellAnchor>
    <xdr:from>
      <xdr:col>8</xdr:col>
      <xdr:colOff>142875</xdr:colOff>
      <xdr:row>36</xdr:row>
      <xdr:rowOff>114300</xdr:rowOff>
    </xdr:from>
    <xdr:to>
      <xdr:col>8</xdr:col>
      <xdr:colOff>1474875</xdr:colOff>
      <xdr:row>36</xdr:row>
      <xdr:rowOff>1446300</xdr:rowOff>
    </xdr:to>
    <xdr:pic>
      <xdr:nvPicPr>
        <xdr:cNvPr id="751" name="Имя " descr="Descr "/>
        <xdr:cNvPicPr>
          <a:picLocks noChangeAspect="1"/>
        </xdr:cNvPicPr>
      </xdr:nvPicPr>
      <xdr:blipFill>
        <a:blip xmlns:r="http://schemas.openxmlformats.org/officeDocument/2006/relationships" r:embed="rId21"/>
        <a:stretch>
          <a:fillRect/>
        </a:stretch>
      </xdr:blipFill>
      <xdr:spPr>
        <a:xfrm>
          <a:off x="5257800" y="29660850"/>
          <a:ext cx="1332000" cy="1332000"/>
        </a:xfrm>
        <a:prstGeom prst="rect">
          <a:avLst/>
        </a:prstGeom>
        <a:ln w="9525">
          <a:solidFill>
            <a:srgbClr val="000000"/>
          </a:solidFill>
          <a:prstDash val="solid"/>
        </a:ln>
      </xdr:spPr>
    </xdr:pic>
    <xdr:clientData/>
  </xdr:twoCellAnchor>
  <xdr:twoCellAnchor>
    <xdr:from>
      <xdr:col>8</xdr:col>
      <xdr:colOff>142875</xdr:colOff>
      <xdr:row>37</xdr:row>
      <xdr:rowOff>114300</xdr:rowOff>
    </xdr:from>
    <xdr:to>
      <xdr:col>8</xdr:col>
      <xdr:colOff>1474875</xdr:colOff>
      <xdr:row>37</xdr:row>
      <xdr:rowOff>1446300</xdr:rowOff>
    </xdr:to>
    <xdr:pic>
      <xdr:nvPicPr>
        <xdr:cNvPr id="752" name="Имя " descr="Descr "/>
        <xdr:cNvPicPr>
          <a:picLocks noChangeAspect="1"/>
        </xdr:cNvPicPr>
      </xdr:nvPicPr>
      <xdr:blipFill>
        <a:blip xmlns:r="http://schemas.openxmlformats.org/officeDocument/2006/relationships" r:embed="rId22"/>
        <a:stretch>
          <a:fillRect/>
        </a:stretch>
      </xdr:blipFill>
      <xdr:spPr>
        <a:xfrm>
          <a:off x="5257800" y="31184850"/>
          <a:ext cx="1332000" cy="1332000"/>
        </a:xfrm>
        <a:prstGeom prst="rect">
          <a:avLst/>
        </a:prstGeom>
        <a:ln w="9525">
          <a:solidFill>
            <a:srgbClr val="000000"/>
          </a:solidFill>
          <a:prstDash val="solid"/>
        </a:ln>
      </xdr:spPr>
    </xdr:pic>
    <xdr:clientData/>
  </xdr:twoCellAnchor>
  <xdr:twoCellAnchor>
    <xdr:from>
      <xdr:col>8</xdr:col>
      <xdr:colOff>142875</xdr:colOff>
      <xdr:row>38</xdr:row>
      <xdr:rowOff>114300</xdr:rowOff>
    </xdr:from>
    <xdr:to>
      <xdr:col>8</xdr:col>
      <xdr:colOff>1474875</xdr:colOff>
      <xdr:row>38</xdr:row>
      <xdr:rowOff>1446300</xdr:rowOff>
    </xdr:to>
    <xdr:pic>
      <xdr:nvPicPr>
        <xdr:cNvPr id="1342" name="Имя " descr="Descr "/>
        <xdr:cNvPicPr>
          <a:picLocks noChangeAspect="1"/>
        </xdr:cNvPicPr>
      </xdr:nvPicPr>
      <xdr:blipFill>
        <a:blip xmlns:r="http://schemas.openxmlformats.org/officeDocument/2006/relationships" r:embed="rId23"/>
        <a:stretch>
          <a:fillRect/>
        </a:stretch>
      </xdr:blipFill>
      <xdr:spPr>
        <a:xfrm>
          <a:off x="5257800" y="32708850"/>
          <a:ext cx="1332000" cy="1332000"/>
        </a:xfrm>
        <a:prstGeom prst="rect">
          <a:avLst/>
        </a:prstGeom>
        <a:ln w="9525">
          <a:solidFill>
            <a:srgbClr val="000000"/>
          </a:solidFill>
          <a:prstDash val="solid"/>
        </a:ln>
      </xdr:spPr>
    </xdr:pic>
    <xdr:clientData/>
  </xdr:twoCellAnchor>
  <xdr:twoCellAnchor>
    <xdr:from>
      <xdr:col>8</xdr:col>
      <xdr:colOff>142875</xdr:colOff>
      <xdr:row>39</xdr:row>
      <xdr:rowOff>114300</xdr:rowOff>
    </xdr:from>
    <xdr:to>
      <xdr:col>8</xdr:col>
      <xdr:colOff>1474875</xdr:colOff>
      <xdr:row>39</xdr:row>
      <xdr:rowOff>1446300</xdr:rowOff>
    </xdr:to>
    <xdr:pic>
      <xdr:nvPicPr>
        <xdr:cNvPr id="1343" name="Имя " descr="Descr "/>
        <xdr:cNvPicPr>
          <a:picLocks noChangeAspect="1"/>
        </xdr:cNvPicPr>
      </xdr:nvPicPr>
      <xdr:blipFill>
        <a:blip xmlns:r="http://schemas.openxmlformats.org/officeDocument/2006/relationships" r:embed="rId24"/>
        <a:stretch>
          <a:fillRect/>
        </a:stretch>
      </xdr:blipFill>
      <xdr:spPr>
        <a:xfrm>
          <a:off x="5257800" y="34232850"/>
          <a:ext cx="1332000" cy="1332000"/>
        </a:xfrm>
        <a:prstGeom prst="rect">
          <a:avLst/>
        </a:prstGeom>
        <a:ln w="9525">
          <a:solidFill>
            <a:srgbClr val="000000"/>
          </a:solidFill>
          <a:prstDash val="solid"/>
        </a:ln>
      </xdr:spPr>
    </xdr:pic>
    <xdr:clientData/>
  </xdr:twoCellAnchor>
  <xdr:twoCellAnchor>
    <xdr:from>
      <xdr:col>8</xdr:col>
      <xdr:colOff>142875</xdr:colOff>
      <xdr:row>40</xdr:row>
      <xdr:rowOff>114300</xdr:rowOff>
    </xdr:from>
    <xdr:to>
      <xdr:col>8</xdr:col>
      <xdr:colOff>1474875</xdr:colOff>
      <xdr:row>40</xdr:row>
      <xdr:rowOff>1446300</xdr:rowOff>
    </xdr:to>
    <xdr:pic>
      <xdr:nvPicPr>
        <xdr:cNvPr id="1344" name="Имя " descr="Descr "/>
        <xdr:cNvPicPr>
          <a:picLocks noChangeAspect="1"/>
        </xdr:cNvPicPr>
      </xdr:nvPicPr>
      <xdr:blipFill>
        <a:blip xmlns:r="http://schemas.openxmlformats.org/officeDocument/2006/relationships" r:embed="rId25"/>
        <a:stretch>
          <a:fillRect/>
        </a:stretch>
      </xdr:blipFill>
      <xdr:spPr>
        <a:xfrm>
          <a:off x="5257800" y="35756850"/>
          <a:ext cx="1332000" cy="1332000"/>
        </a:xfrm>
        <a:prstGeom prst="rect">
          <a:avLst/>
        </a:prstGeom>
        <a:ln w="9525">
          <a:solidFill>
            <a:srgbClr val="000000"/>
          </a:solidFill>
          <a:prstDash val="solid"/>
        </a:ln>
      </xdr:spPr>
    </xdr:pic>
    <xdr:clientData/>
  </xdr:twoCellAnchor>
  <xdr:twoCellAnchor>
    <xdr:from>
      <xdr:col>8</xdr:col>
      <xdr:colOff>142875</xdr:colOff>
      <xdr:row>41</xdr:row>
      <xdr:rowOff>114300</xdr:rowOff>
    </xdr:from>
    <xdr:to>
      <xdr:col>8</xdr:col>
      <xdr:colOff>1474875</xdr:colOff>
      <xdr:row>41</xdr:row>
      <xdr:rowOff>1446300</xdr:rowOff>
    </xdr:to>
    <xdr:pic>
      <xdr:nvPicPr>
        <xdr:cNvPr id="1345" name="Имя " descr="Descr "/>
        <xdr:cNvPicPr>
          <a:picLocks noChangeAspect="1"/>
        </xdr:cNvPicPr>
      </xdr:nvPicPr>
      <xdr:blipFill>
        <a:blip xmlns:r="http://schemas.openxmlformats.org/officeDocument/2006/relationships" r:embed="rId26"/>
        <a:stretch>
          <a:fillRect/>
        </a:stretch>
      </xdr:blipFill>
      <xdr:spPr>
        <a:xfrm>
          <a:off x="5257800" y="37280850"/>
          <a:ext cx="1332000" cy="1332000"/>
        </a:xfrm>
        <a:prstGeom prst="rect">
          <a:avLst/>
        </a:prstGeom>
        <a:ln w="9525">
          <a:solidFill>
            <a:srgbClr val="000000"/>
          </a:solidFill>
          <a:prstDash val="solid"/>
        </a:ln>
      </xdr:spPr>
    </xdr:pic>
    <xdr:clientData/>
  </xdr:twoCellAnchor>
  <xdr:twoCellAnchor>
    <xdr:from>
      <xdr:col>8</xdr:col>
      <xdr:colOff>142875</xdr:colOff>
      <xdr:row>42</xdr:row>
      <xdr:rowOff>114300</xdr:rowOff>
    </xdr:from>
    <xdr:to>
      <xdr:col>8</xdr:col>
      <xdr:colOff>1474875</xdr:colOff>
      <xdr:row>42</xdr:row>
      <xdr:rowOff>1446300</xdr:rowOff>
    </xdr:to>
    <xdr:pic>
      <xdr:nvPicPr>
        <xdr:cNvPr id="1346" name="Имя " descr="Descr "/>
        <xdr:cNvPicPr>
          <a:picLocks noChangeAspect="1"/>
        </xdr:cNvPicPr>
      </xdr:nvPicPr>
      <xdr:blipFill>
        <a:blip xmlns:r="http://schemas.openxmlformats.org/officeDocument/2006/relationships" r:embed="rId27"/>
        <a:stretch>
          <a:fillRect/>
        </a:stretch>
      </xdr:blipFill>
      <xdr:spPr>
        <a:xfrm>
          <a:off x="5257800" y="38804850"/>
          <a:ext cx="1332000" cy="1332000"/>
        </a:xfrm>
        <a:prstGeom prst="rect">
          <a:avLst/>
        </a:prstGeom>
        <a:ln w="9525">
          <a:solidFill>
            <a:srgbClr val="000000"/>
          </a:solidFill>
          <a:prstDash val="solid"/>
        </a:ln>
      </xdr:spPr>
    </xdr:pic>
    <xdr:clientData/>
  </xdr:twoCellAnchor>
  <xdr:twoCellAnchor>
    <xdr:from>
      <xdr:col>8</xdr:col>
      <xdr:colOff>142875</xdr:colOff>
      <xdr:row>43</xdr:row>
      <xdr:rowOff>114300</xdr:rowOff>
    </xdr:from>
    <xdr:to>
      <xdr:col>8</xdr:col>
      <xdr:colOff>1474875</xdr:colOff>
      <xdr:row>43</xdr:row>
      <xdr:rowOff>1446300</xdr:rowOff>
    </xdr:to>
    <xdr:pic>
      <xdr:nvPicPr>
        <xdr:cNvPr id="1347" name="Имя " descr="Descr "/>
        <xdr:cNvPicPr>
          <a:picLocks noChangeAspect="1"/>
        </xdr:cNvPicPr>
      </xdr:nvPicPr>
      <xdr:blipFill>
        <a:blip xmlns:r="http://schemas.openxmlformats.org/officeDocument/2006/relationships" r:embed="rId28"/>
        <a:stretch>
          <a:fillRect/>
        </a:stretch>
      </xdr:blipFill>
      <xdr:spPr>
        <a:xfrm>
          <a:off x="5257800" y="40328850"/>
          <a:ext cx="1332000" cy="1332000"/>
        </a:xfrm>
        <a:prstGeom prst="rect">
          <a:avLst/>
        </a:prstGeom>
        <a:ln w="9525">
          <a:solidFill>
            <a:srgbClr val="000000"/>
          </a:solidFill>
          <a:prstDash val="solid"/>
        </a:ln>
      </xdr:spPr>
    </xdr:pic>
    <xdr:clientData/>
  </xdr:twoCellAnchor>
  <xdr:twoCellAnchor>
    <xdr:from>
      <xdr:col>8</xdr:col>
      <xdr:colOff>142875</xdr:colOff>
      <xdr:row>44</xdr:row>
      <xdr:rowOff>114300</xdr:rowOff>
    </xdr:from>
    <xdr:to>
      <xdr:col>8</xdr:col>
      <xdr:colOff>1474875</xdr:colOff>
      <xdr:row>44</xdr:row>
      <xdr:rowOff>1446300</xdr:rowOff>
    </xdr:to>
    <xdr:pic>
      <xdr:nvPicPr>
        <xdr:cNvPr id="1348" name="Имя " descr="Descr "/>
        <xdr:cNvPicPr>
          <a:picLocks noChangeAspect="1"/>
        </xdr:cNvPicPr>
      </xdr:nvPicPr>
      <xdr:blipFill>
        <a:blip xmlns:r="http://schemas.openxmlformats.org/officeDocument/2006/relationships" r:embed="rId29"/>
        <a:stretch>
          <a:fillRect/>
        </a:stretch>
      </xdr:blipFill>
      <xdr:spPr>
        <a:xfrm>
          <a:off x="5257800" y="41852850"/>
          <a:ext cx="1332000" cy="1332000"/>
        </a:xfrm>
        <a:prstGeom prst="rect">
          <a:avLst/>
        </a:prstGeom>
        <a:ln w="9525">
          <a:solidFill>
            <a:srgbClr val="000000"/>
          </a:solidFill>
          <a:prstDash val="solid"/>
        </a:ln>
      </xdr:spPr>
    </xdr:pic>
    <xdr:clientData/>
  </xdr:twoCellAnchor>
  <xdr:twoCellAnchor>
    <xdr:from>
      <xdr:col>8</xdr:col>
      <xdr:colOff>142875</xdr:colOff>
      <xdr:row>45</xdr:row>
      <xdr:rowOff>114300</xdr:rowOff>
    </xdr:from>
    <xdr:to>
      <xdr:col>8</xdr:col>
      <xdr:colOff>1474875</xdr:colOff>
      <xdr:row>45</xdr:row>
      <xdr:rowOff>1446300</xdr:rowOff>
    </xdr:to>
    <xdr:pic>
      <xdr:nvPicPr>
        <xdr:cNvPr id="1349" name="Имя " descr="Descr "/>
        <xdr:cNvPicPr>
          <a:picLocks noChangeAspect="1"/>
        </xdr:cNvPicPr>
      </xdr:nvPicPr>
      <xdr:blipFill>
        <a:blip xmlns:r="http://schemas.openxmlformats.org/officeDocument/2006/relationships" r:embed="rId30"/>
        <a:stretch>
          <a:fillRect/>
        </a:stretch>
      </xdr:blipFill>
      <xdr:spPr>
        <a:xfrm>
          <a:off x="5257800" y="43376850"/>
          <a:ext cx="1332000" cy="1332000"/>
        </a:xfrm>
        <a:prstGeom prst="rect">
          <a:avLst/>
        </a:prstGeom>
        <a:ln w="9525">
          <a:solidFill>
            <a:srgbClr val="000000"/>
          </a:solidFill>
          <a:prstDash val="solid"/>
        </a:ln>
      </xdr:spPr>
    </xdr:pic>
    <xdr:clientData/>
  </xdr:twoCellAnchor>
  <xdr:twoCellAnchor>
    <xdr:from>
      <xdr:col>8</xdr:col>
      <xdr:colOff>142875</xdr:colOff>
      <xdr:row>46</xdr:row>
      <xdr:rowOff>114300</xdr:rowOff>
    </xdr:from>
    <xdr:to>
      <xdr:col>8</xdr:col>
      <xdr:colOff>1474875</xdr:colOff>
      <xdr:row>46</xdr:row>
      <xdr:rowOff>1446300</xdr:rowOff>
    </xdr:to>
    <xdr:pic>
      <xdr:nvPicPr>
        <xdr:cNvPr id="1350" name="Имя " descr="Descr "/>
        <xdr:cNvPicPr>
          <a:picLocks noChangeAspect="1"/>
        </xdr:cNvPicPr>
      </xdr:nvPicPr>
      <xdr:blipFill>
        <a:blip xmlns:r="http://schemas.openxmlformats.org/officeDocument/2006/relationships" r:embed="rId31"/>
        <a:stretch>
          <a:fillRect/>
        </a:stretch>
      </xdr:blipFill>
      <xdr:spPr>
        <a:xfrm>
          <a:off x="5257800" y="44900850"/>
          <a:ext cx="1332000" cy="1332000"/>
        </a:xfrm>
        <a:prstGeom prst="rect">
          <a:avLst/>
        </a:prstGeom>
        <a:ln w="9525">
          <a:solidFill>
            <a:srgbClr val="000000"/>
          </a:solidFill>
          <a:prstDash val="solid"/>
        </a:ln>
      </xdr:spPr>
    </xdr:pic>
    <xdr:clientData/>
  </xdr:twoCellAnchor>
  <xdr:twoCellAnchor>
    <xdr:from>
      <xdr:col>8</xdr:col>
      <xdr:colOff>142875</xdr:colOff>
      <xdr:row>47</xdr:row>
      <xdr:rowOff>114300</xdr:rowOff>
    </xdr:from>
    <xdr:to>
      <xdr:col>8</xdr:col>
      <xdr:colOff>1474875</xdr:colOff>
      <xdr:row>47</xdr:row>
      <xdr:rowOff>1446300</xdr:rowOff>
    </xdr:to>
    <xdr:pic>
      <xdr:nvPicPr>
        <xdr:cNvPr id="1351" name="Имя " descr="Descr "/>
        <xdr:cNvPicPr>
          <a:picLocks noChangeAspect="1"/>
        </xdr:cNvPicPr>
      </xdr:nvPicPr>
      <xdr:blipFill>
        <a:blip xmlns:r="http://schemas.openxmlformats.org/officeDocument/2006/relationships" r:embed="rId32"/>
        <a:stretch>
          <a:fillRect/>
        </a:stretch>
      </xdr:blipFill>
      <xdr:spPr>
        <a:xfrm>
          <a:off x="5257800" y="46424850"/>
          <a:ext cx="1332000" cy="1332000"/>
        </a:xfrm>
        <a:prstGeom prst="rect">
          <a:avLst/>
        </a:prstGeom>
        <a:ln w="9525">
          <a:solidFill>
            <a:srgbClr val="000000"/>
          </a:solidFill>
          <a:prstDash val="solid"/>
        </a:ln>
      </xdr:spPr>
    </xdr:pic>
    <xdr:clientData/>
  </xdr:twoCellAnchor>
  <xdr:twoCellAnchor>
    <xdr:from>
      <xdr:col>8</xdr:col>
      <xdr:colOff>142875</xdr:colOff>
      <xdr:row>48</xdr:row>
      <xdr:rowOff>114300</xdr:rowOff>
    </xdr:from>
    <xdr:to>
      <xdr:col>8</xdr:col>
      <xdr:colOff>1474875</xdr:colOff>
      <xdr:row>48</xdr:row>
      <xdr:rowOff>1446300</xdr:rowOff>
    </xdr:to>
    <xdr:pic>
      <xdr:nvPicPr>
        <xdr:cNvPr id="1352" name="Имя " descr="Descr "/>
        <xdr:cNvPicPr>
          <a:picLocks noChangeAspect="1"/>
        </xdr:cNvPicPr>
      </xdr:nvPicPr>
      <xdr:blipFill>
        <a:blip xmlns:r="http://schemas.openxmlformats.org/officeDocument/2006/relationships" r:embed="rId33"/>
        <a:stretch>
          <a:fillRect/>
        </a:stretch>
      </xdr:blipFill>
      <xdr:spPr>
        <a:xfrm>
          <a:off x="5257800" y="47948850"/>
          <a:ext cx="1332000" cy="1332000"/>
        </a:xfrm>
        <a:prstGeom prst="rect">
          <a:avLst/>
        </a:prstGeom>
        <a:ln w="9525">
          <a:solidFill>
            <a:srgbClr val="000000"/>
          </a:solidFill>
          <a:prstDash val="solid"/>
        </a:ln>
      </xdr:spPr>
    </xdr:pic>
    <xdr:clientData/>
  </xdr:twoCellAnchor>
  <xdr:twoCellAnchor>
    <xdr:from>
      <xdr:col>8</xdr:col>
      <xdr:colOff>142875</xdr:colOff>
      <xdr:row>49</xdr:row>
      <xdr:rowOff>114300</xdr:rowOff>
    </xdr:from>
    <xdr:to>
      <xdr:col>8</xdr:col>
      <xdr:colOff>1474875</xdr:colOff>
      <xdr:row>49</xdr:row>
      <xdr:rowOff>1446300</xdr:rowOff>
    </xdr:to>
    <xdr:pic>
      <xdr:nvPicPr>
        <xdr:cNvPr id="1353" name="Имя " descr="Descr "/>
        <xdr:cNvPicPr>
          <a:picLocks noChangeAspect="1"/>
        </xdr:cNvPicPr>
      </xdr:nvPicPr>
      <xdr:blipFill>
        <a:blip xmlns:r="http://schemas.openxmlformats.org/officeDocument/2006/relationships" r:embed="rId34"/>
        <a:stretch>
          <a:fillRect/>
        </a:stretch>
      </xdr:blipFill>
      <xdr:spPr>
        <a:xfrm>
          <a:off x="5257800" y="49472850"/>
          <a:ext cx="1332000" cy="1332000"/>
        </a:xfrm>
        <a:prstGeom prst="rect">
          <a:avLst/>
        </a:prstGeom>
        <a:ln w="9525">
          <a:solidFill>
            <a:srgbClr val="000000"/>
          </a:solidFill>
          <a:prstDash val="solid"/>
        </a:ln>
      </xdr:spPr>
    </xdr:pic>
    <xdr:clientData/>
  </xdr:twoCellAnchor>
  <xdr:twoCellAnchor>
    <xdr:from>
      <xdr:col>8</xdr:col>
      <xdr:colOff>142875</xdr:colOff>
      <xdr:row>50</xdr:row>
      <xdr:rowOff>114300</xdr:rowOff>
    </xdr:from>
    <xdr:to>
      <xdr:col>8</xdr:col>
      <xdr:colOff>1474875</xdr:colOff>
      <xdr:row>50</xdr:row>
      <xdr:rowOff>1446300</xdr:rowOff>
    </xdr:to>
    <xdr:pic>
      <xdr:nvPicPr>
        <xdr:cNvPr id="1354" name="Имя " descr="Descr "/>
        <xdr:cNvPicPr>
          <a:picLocks noChangeAspect="1"/>
        </xdr:cNvPicPr>
      </xdr:nvPicPr>
      <xdr:blipFill>
        <a:blip xmlns:r="http://schemas.openxmlformats.org/officeDocument/2006/relationships" r:embed="rId35"/>
        <a:stretch>
          <a:fillRect/>
        </a:stretch>
      </xdr:blipFill>
      <xdr:spPr>
        <a:xfrm>
          <a:off x="5257800" y="50996850"/>
          <a:ext cx="1332000" cy="1332000"/>
        </a:xfrm>
        <a:prstGeom prst="rect">
          <a:avLst/>
        </a:prstGeom>
        <a:ln w="9525">
          <a:solidFill>
            <a:srgbClr val="000000"/>
          </a:solidFill>
          <a:prstDash val="solid"/>
        </a:ln>
      </xdr:spPr>
    </xdr:pic>
    <xdr:clientData/>
  </xdr:twoCellAnchor>
  <xdr:twoCellAnchor>
    <xdr:from>
      <xdr:col>8</xdr:col>
      <xdr:colOff>142875</xdr:colOff>
      <xdr:row>51</xdr:row>
      <xdr:rowOff>114300</xdr:rowOff>
    </xdr:from>
    <xdr:to>
      <xdr:col>8</xdr:col>
      <xdr:colOff>1474875</xdr:colOff>
      <xdr:row>51</xdr:row>
      <xdr:rowOff>1446300</xdr:rowOff>
    </xdr:to>
    <xdr:pic>
      <xdr:nvPicPr>
        <xdr:cNvPr id="1355" name="Имя " descr="Descr "/>
        <xdr:cNvPicPr>
          <a:picLocks noChangeAspect="1"/>
        </xdr:cNvPicPr>
      </xdr:nvPicPr>
      <xdr:blipFill>
        <a:blip xmlns:r="http://schemas.openxmlformats.org/officeDocument/2006/relationships" r:embed="rId36"/>
        <a:stretch>
          <a:fillRect/>
        </a:stretch>
      </xdr:blipFill>
      <xdr:spPr>
        <a:xfrm>
          <a:off x="5257800" y="52520850"/>
          <a:ext cx="1332000" cy="1332000"/>
        </a:xfrm>
        <a:prstGeom prst="rect">
          <a:avLst/>
        </a:prstGeom>
        <a:ln w="9525">
          <a:solidFill>
            <a:srgbClr val="000000"/>
          </a:solidFill>
          <a:prstDash val="solid"/>
        </a:ln>
      </xdr:spPr>
    </xdr:pic>
    <xdr:clientData/>
  </xdr:twoCellAnchor>
  <xdr:twoCellAnchor>
    <xdr:from>
      <xdr:col>8</xdr:col>
      <xdr:colOff>142875</xdr:colOff>
      <xdr:row>52</xdr:row>
      <xdr:rowOff>114300</xdr:rowOff>
    </xdr:from>
    <xdr:to>
      <xdr:col>8</xdr:col>
      <xdr:colOff>1474875</xdr:colOff>
      <xdr:row>52</xdr:row>
      <xdr:rowOff>1446300</xdr:rowOff>
    </xdr:to>
    <xdr:pic>
      <xdr:nvPicPr>
        <xdr:cNvPr id="1356" name="Имя " descr="Descr "/>
        <xdr:cNvPicPr>
          <a:picLocks noChangeAspect="1"/>
        </xdr:cNvPicPr>
      </xdr:nvPicPr>
      <xdr:blipFill>
        <a:blip xmlns:r="http://schemas.openxmlformats.org/officeDocument/2006/relationships" r:embed="rId37"/>
        <a:stretch>
          <a:fillRect/>
        </a:stretch>
      </xdr:blipFill>
      <xdr:spPr>
        <a:xfrm>
          <a:off x="5257800" y="54044850"/>
          <a:ext cx="1332000" cy="1332000"/>
        </a:xfrm>
        <a:prstGeom prst="rect">
          <a:avLst/>
        </a:prstGeom>
        <a:ln w="9525">
          <a:solidFill>
            <a:srgbClr val="000000"/>
          </a:solidFill>
          <a:prstDash val="solid"/>
        </a:ln>
      </xdr:spPr>
    </xdr:pic>
    <xdr:clientData/>
  </xdr:twoCellAnchor>
  <xdr:twoCellAnchor>
    <xdr:from>
      <xdr:col>8</xdr:col>
      <xdr:colOff>142875</xdr:colOff>
      <xdr:row>53</xdr:row>
      <xdr:rowOff>114300</xdr:rowOff>
    </xdr:from>
    <xdr:to>
      <xdr:col>8</xdr:col>
      <xdr:colOff>1474875</xdr:colOff>
      <xdr:row>53</xdr:row>
      <xdr:rowOff>1446300</xdr:rowOff>
    </xdr:to>
    <xdr:pic>
      <xdr:nvPicPr>
        <xdr:cNvPr id="1357" name="Имя " descr="Descr "/>
        <xdr:cNvPicPr>
          <a:picLocks noChangeAspect="1"/>
        </xdr:cNvPicPr>
      </xdr:nvPicPr>
      <xdr:blipFill>
        <a:blip xmlns:r="http://schemas.openxmlformats.org/officeDocument/2006/relationships" r:embed="rId38"/>
        <a:stretch>
          <a:fillRect/>
        </a:stretch>
      </xdr:blipFill>
      <xdr:spPr>
        <a:xfrm>
          <a:off x="5257800" y="55568850"/>
          <a:ext cx="1332000" cy="1332000"/>
        </a:xfrm>
        <a:prstGeom prst="rect">
          <a:avLst/>
        </a:prstGeom>
        <a:ln w="9525">
          <a:solidFill>
            <a:srgbClr val="000000"/>
          </a:solidFill>
          <a:prstDash val="solid"/>
        </a:ln>
      </xdr:spPr>
    </xdr:pic>
    <xdr:clientData/>
  </xdr:twoCellAnchor>
  <xdr:twoCellAnchor>
    <xdr:from>
      <xdr:col>8</xdr:col>
      <xdr:colOff>142875</xdr:colOff>
      <xdr:row>54</xdr:row>
      <xdr:rowOff>114300</xdr:rowOff>
    </xdr:from>
    <xdr:to>
      <xdr:col>8</xdr:col>
      <xdr:colOff>1474875</xdr:colOff>
      <xdr:row>54</xdr:row>
      <xdr:rowOff>1446300</xdr:rowOff>
    </xdr:to>
    <xdr:pic>
      <xdr:nvPicPr>
        <xdr:cNvPr id="1358" name="Имя " descr="Descr "/>
        <xdr:cNvPicPr>
          <a:picLocks noChangeAspect="1"/>
        </xdr:cNvPicPr>
      </xdr:nvPicPr>
      <xdr:blipFill>
        <a:blip xmlns:r="http://schemas.openxmlformats.org/officeDocument/2006/relationships" r:embed="rId39"/>
        <a:stretch>
          <a:fillRect/>
        </a:stretch>
      </xdr:blipFill>
      <xdr:spPr>
        <a:xfrm>
          <a:off x="5257800" y="57092850"/>
          <a:ext cx="1332000" cy="1332000"/>
        </a:xfrm>
        <a:prstGeom prst="rect">
          <a:avLst/>
        </a:prstGeom>
        <a:ln w="9525">
          <a:solidFill>
            <a:srgbClr val="000000"/>
          </a:solidFill>
          <a:prstDash val="solid"/>
        </a:ln>
      </xdr:spPr>
    </xdr:pic>
    <xdr:clientData/>
  </xdr:twoCellAnchor>
  <xdr:twoCellAnchor>
    <xdr:from>
      <xdr:col>8</xdr:col>
      <xdr:colOff>142875</xdr:colOff>
      <xdr:row>55</xdr:row>
      <xdr:rowOff>114300</xdr:rowOff>
    </xdr:from>
    <xdr:to>
      <xdr:col>8</xdr:col>
      <xdr:colOff>1474875</xdr:colOff>
      <xdr:row>55</xdr:row>
      <xdr:rowOff>1446300</xdr:rowOff>
    </xdr:to>
    <xdr:pic>
      <xdr:nvPicPr>
        <xdr:cNvPr id="1359" name="Имя " descr="Descr "/>
        <xdr:cNvPicPr>
          <a:picLocks noChangeAspect="1"/>
        </xdr:cNvPicPr>
      </xdr:nvPicPr>
      <xdr:blipFill>
        <a:blip xmlns:r="http://schemas.openxmlformats.org/officeDocument/2006/relationships" r:embed="rId40"/>
        <a:stretch>
          <a:fillRect/>
        </a:stretch>
      </xdr:blipFill>
      <xdr:spPr>
        <a:xfrm>
          <a:off x="5257800" y="58616850"/>
          <a:ext cx="1332000" cy="1332000"/>
        </a:xfrm>
        <a:prstGeom prst="rect">
          <a:avLst/>
        </a:prstGeom>
        <a:ln w="9525">
          <a:solidFill>
            <a:srgbClr val="000000"/>
          </a:solidFill>
          <a:prstDash val="solid"/>
        </a:ln>
      </xdr:spPr>
    </xdr:pic>
    <xdr:clientData/>
  </xdr:twoCellAnchor>
  <xdr:twoCellAnchor>
    <xdr:from>
      <xdr:col>8</xdr:col>
      <xdr:colOff>142875</xdr:colOff>
      <xdr:row>56</xdr:row>
      <xdr:rowOff>114300</xdr:rowOff>
    </xdr:from>
    <xdr:to>
      <xdr:col>8</xdr:col>
      <xdr:colOff>1474875</xdr:colOff>
      <xdr:row>56</xdr:row>
      <xdr:rowOff>1446300</xdr:rowOff>
    </xdr:to>
    <xdr:pic>
      <xdr:nvPicPr>
        <xdr:cNvPr id="1360" name="Имя " descr="Descr "/>
        <xdr:cNvPicPr>
          <a:picLocks noChangeAspect="1"/>
        </xdr:cNvPicPr>
      </xdr:nvPicPr>
      <xdr:blipFill>
        <a:blip xmlns:r="http://schemas.openxmlformats.org/officeDocument/2006/relationships" r:embed="rId41"/>
        <a:stretch>
          <a:fillRect/>
        </a:stretch>
      </xdr:blipFill>
      <xdr:spPr>
        <a:xfrm>
          <a:off x="5257800" y="60140850"/>
          <a:ext cx="1332000" cy="1332000"/>
        </a:xfrm>
        <a:prstGeom prst="rect">
          <a:avLst/>
        </a:prstGeom>
        <a:ln w="9525">
          <a:solidFill>
            <a:srgbClr val="000000"/>
          </a:solidFill>
          <a:prstDash val="solid"/>
        </a:ln>
      </xdr:spPr>
    </xdr:pic>
    <xdr:clientData/>
  </xdr:twoCellAnchor>
  <xdr:twoCellAnchor>
    <xdr:from>
      <xdr:col>8</xdr:col>
      <xdr:colOff>142875</xdr:colOff>
      <xdr:row>57</xdr:row>
      <xdr:rowOff>114300</xdr:rowOff>
    </xdr:from>
    <xdr:to>
      <xdr:col>8</xdr:col>
      <xdr:colOff>1474875</xdr:colOff>
      <xdr:row>57</xdr:row>
      <xdr:rowOff>1446300</xdr:rowOff>
    </xdr:to>
    <xdr:pic>
      <xdr:nvPicPr>
        <xdr:cNvPr id="1361" name="Имя " descr="Descr "/>
        <xdr:cNvPicPr>
          <a:picLocks noChangeAspect="1"/>
        </xdr:cNvPicPr>
      </xdr:nvPicPr>
      <xdr:blipFill>
        <a:blip xmlns:r="http://schemas.openxmlformats.org/officeDocument/2006/relationships" r:embed="rId42"/>
        <a:stretch>
          <a:fillRect/>
        </a:stretch>
      </xdr:blipFill>
      <xdr:spPr>
        <a:xfrm>
          <a:off x="5257800" y="61664850"/>
          <a:ext cx="1332000" cy="1332000"/>
        </a:xfrm>
        <a:prstGeom prst="rect">
          <a:avLst/>
        </a:prstGeom>
        <a:ln w="9525">
          <a:solidFill>
            <a:srgbClr val="000000"/>
          </a:solidFill>
          <a:prstDash val="solid"/>
        </a:ln>
      </xdr:spPr>
    </xdr:pic>
    <xdr:clientData/>
  </xdr:twoCellAnchor>
  <xdr:twoCellAnchor>
    <xdr:from>
      <xdr:col>8</xdr:col>
      <xdr:colOff>142875</xdr:colOff>
      <xdr:row>58</xdr:row>
      <xdr:rowOff>114300</xdr:rowOff>
    </xdr:from>
    <xdr:to>
      <xdr:col>8</xdr:col>
      <xdr:colOff>1474875</xdr:colOff>
      <xdr:row>58</xdr:row>
      <xdr:rowOff>1446300</xdr:rowOff>
    </xdr:to>
    <xdr:pic>
      <xdr:nvPicPr>
        <xdr:cNvPr id="1362" name="Имя " descr="Descr "/>
        <xdr:cNvPicPr>
          <a:picLocks noChangeAspect="1"/>
        </xdr:cNvPicPr>
      </xdr:nvPicPr>
      <xdr:blipFill>
        <a:blip xmlns:r="http://schemas.openxmlformats.org/officeDocument/2006/relationships" r:embed="rId43"/>
        <a:stretch>
          <a:fillRect/>
        </a:stretch>
      </xdr:blipFill>
      <xdr:spPr>
        <a:xfrm>
          <a:off x="5257800" y="63188850"/>
          <a:ext cx="1332000" cy="1332000"/>
        </a:xfrm>
        <a:prstGeom prst="rect">
          <a:avLst/>
        </a:prstGeom>
        <a:ln w="9525">
          <a:solidFill>
            <a:srgbClr val="000000"/>
          </a:solidFill>
          <a:prstDash val="solid"/>
        </a:ln>
      </xdr:spPr>
    </xdr:pic>
    <xdr:clientData/>
  </xdr:twoCellAnchor>
  <xdr:twoCellAnchor>
    <xdr:from>
      <xdr:col>8</xdr:col>
      <xdr:colOff>142875</xdr:colOff>
      <xdr:row>59</xdr:row>
      <xdr:rowOff>114300</xdr:rowOff>
    </xdr:from>
    <xdr:to>
      <xdr:col>8</xdr:col>
      <xdr:colOff>1474875</xdr:colOff>
      <xdr:row>59</xdr:row>
      <xdr:rowOff>1446300</xdr:rowOff>
    </xdr:to>
    <xdr:pic>
      <xdr:nvPicPr>
        <xdr:cNvPr id="1363" name="Имя " descr="Descr "/>
        <xdr:cNvPicPr>
          <a:picLocks noChangeAspect="1"/>
        </xdr:cNvPicPr>
      </xdr:nvPicPr>
      <xdr:blipFill>
        <a:blip xmlns:r="http://schemas.openxmlformats.org/officeDocument/2006/relationships" r:embed="rId44"/>
        <a:stretch>
          <a:fillRect/>
        </a:stretch>
      </xdr:blipFill>
      <xdr:spPr>
        <a:xfrm>
          <a:off x="5257800" y="64712850"/>
          <a:ext cx="1332000" cy="1332000"/>
        </a:xfrm>
        <a:prstGeom prst="rect">
          <a:avLst/>
        </a:prstGeom>
        <a:ln w="9525">
          <a:solidFill>
            <a:srgbClr val="000000"/>
          </a:solidFill>
          <a:prstDash val="solid"/>
        </a:ln>
      </xdr:spPr>
    </xdr:pic>
    <xdr:clientData/>
  </xdr:twoCellAnchor>
  <xdr:twoCellAnchor>
    <xdr:from>
      <xdr:col>8</xdr:col>
      <xdr:colOff>142875</xdr:colOff>
      <xdr:row>60</xdr:row>
      <xdr:rowOff>114300</xdr:rowOff>
    </xdr:from>
    <xdr:to>
      <xdr:col>8</xdr:col>
      <xdr:colOff>1474875</xdr:colOff>
      <xdr:row>60</xdr:row>
      <xdr:rowOff>1446300</xdr:rowOff>
    </xdr:to>
    <xdr:pic>
      <xdr:nvPicPr>
        <xdr:cNvPr id="1364" name="Имя " descr="Descr "/>
        <xdr:cNvPicPr>
          <a:picLocks noChangeAspect="1"/>
        </xdr:cNvPicPr>
      </xdr:nvPicPr>
      <xdr:blipFill>
        <a:blip xmlns:r="http://schemas.openxmlformats.org/officeDocument/2006/relationships" r:embed="rId45"/>
        <a:stretch>
          <a:fillRect/>
        </a:stretch>
      </xdr:blipFill>
      <xdr:spPr>
        <a:xfrm>
          <a:off x="5257800" y="66236850"/>
          <a:ext cx="1332000" cy="1332000"/>
        </a:xfrm>
        <a:prstGeom prst="rect">
          <a:avLst/>
        </a:prstGeom>
        <a:ln w="9525">
          <a:solidFill>
            <a:srgbClr val="000000"/>
          </a:solidFill>
          <a:prstDash val="solid"/>
        </a:ln>
      </xdr:spPr>
    </xdr:pic>
    <xdr:clientData/>
  </xdr:twoCellAnchor>
  <xdr:twoCellAnchor>
    <xdr:from>
      <xdr:col>8</xdr:col>
      <xdr:colOff>142875</xdr:colOff>
      <xdr:row>61</xdr:row>
      <xdr:rowOff>114300</xdr:rowOff>
    </xdr:from>
    <xdr:to>
      <xdr:col>8</xdr:col>
      <xdr:colOff>1474875</xdr:colOff>
      <xdr:row>61</xdr:row>
      <xdr:rowOff>1446300</xdr:rowOff>
    </xdr:to>
    <xdr:pic>
      <xdr:nvPicPr>
        <xdr:cNvPr id="1365" name="Имя " descr="Descr "/>
        <xdr:cNvPicPr>
          <a:picLocks noChangeAspect="1"/>
        </xdr:cNvPicPr>
      </xdr:nvPicPr>
      <xdr:blipFill>
        <a:blip xmlns:r="http://schemas.openxmlformats.org/officeDocument/2006/relationships" r:embed="rId46"/>
        <a:stretch>
          <a:fillRect/>
        </a:stretch>
      </xdr:blipFill>
      <xdr:spPr>
        <a:xfrm>
          <a:off x="5257800" y="67760850"/>
          <a:ext cx="1332000" cy="1332000"/>
        </a:xfrm>
        <a:prstGeom prst="rect">
          <a:avLst/>
        </a:prstGeom>
        <a:ln w="9525">
          <a:solidFill>
            <a:srgbClr val="000000"/>
          </a:solidFill>
          <a:prstDash val="solid"/>
        </a:ln>
      </xdr:spPr>
    </xdr:pic>
    <xdr:clientData/>
  </xdr:twoCellAnchor>
  <xdr:twoCellAnchor>
    <xdr:from>
      <xdr:col>8</xdr:col>
      <xdr:colOff>142875</xdr:colOff>
      <xdr:row>62</xdr:row>
      <xdr:rowOff>114300</xdr:rowOff>
    </xdr:from>
    <xdr:to>
      <xdr:col>8</xdr:col>
      <xdr:colOff>1474875</xdr:colOff>
      <xdr:row>62</xdr:row>
      <xdr:rowOff>1446300</xdr:rowOff>
    </xdr:to>
    <xdr:pic>
      <xdr:nvPicPr>
        <xdr:cNvPr id="1366" name="Имя " descr="Descr "/>
        <xdr:cNvPicPr>
          <a:picLocks noChangeAspect="1"/>
        </xdr:cNvPicPr>
      </xdr:nvPicPr>
      <xdr:blipFill>
        <a:blip xmlns:r="http://schemas.openxmlformats.org/officeDocument/2006/relationships" r:embed="rId47"/>
        <a:stretch>
          <a:fillRect/>
        </a:stretch>
      </xdr:blipFill>
      <xdr:spPr>
        <a:xfrm>
          <a:off x="5257800" y="69284850"/>
          <a:ext cx="1332000" cy="1332000"/>
        </a:xfrm>
        <a:prstGeom prst="rect">
          <a:avLst/>
        </a:prstGeom>
        <a:ln w="9525">
          <a:solidFill>
            <a:srgbClr val="000000"/>
          </a:solidFill>
          <a:prstDash val="solid"/>
        </a:ln>
      </xdr:spPr>
    </xdr:pic>
    <xdr:clientData/>
  </xdr:twoCellAnchor>
  <xdr:twoCellAnchor>
    <xdr:from>
      <xdr:col>8</xdr:col>
      <xdr:colOff>142875</xdr:colOff>
      <xdr:row>63</xdr:row>
      <xdr:rowOff>114300</xdr:rowOff>
    </xdr:from>
    <xdr:to>
      <xdr:col>8</xdr:col>
      <xdr:colOff>1474875</xdr:colOff>
      <xdr:row>63</xdr:row>
      <xdr:rowOff>1446300</xdr:rowOff>
    </xdr:to>
    <xdr:pic>
      <xdr:nvPicPr>
        <xdr:cNvPr id="1367" name="Имя " descr="Descr "/>
        <xdr:cNvPicPr>
          <a:picLocks noChangeAspect="1"/>
        </xdr:cNvPicPr>
      </xdr:nvPicPr>
      <xdr:blipFill>
        <a:blip xmlns:r="http://schemas.openxmlformats.org/officeDocument/2006/relationships" r:embed="rId48"/>
        <a:stretch>
          <a:fillRect/>
        </a:stretch>
      </xdr:blipFill>
      <xdr:spPr>
        <a:xfrm>
          <a:off x="5257800" y="70808850"/>
          <a:ext cx="1332000" cy="1332000"/>
        </a:xfrm>
        <a:prstGeom prst="rect">
          <a:avLst/>
        </a:prstGeom>
        <a:ln w="9525">
          <a:solidFill>
            <a:srgbClr val="000000"/>
          </a:solidFill>
          <a:prstDash val="solid"/>
        </a:ln>
      </xdr:spPr>
    </xdr:pic>
    <xdr:clientData/>
  </xdr:twoCellAnchor>
  <xdr:twoCellAnchor>
    <xdr:from>
      <xdr:col>8</xdr:col>
      <xdr:colOff>142875</xdr:colOff>
      <xdr:row>64</xdr:row>
      <xdr:rowOff>114300</xdr:rowOff>
    </xdr:from>
    <xdr:to>
      <xdr:col>8</xdr:col>
      <xdr:colOff>1474875</xdr:colOff>
      <xdr:row>64</xdr:row>
      <xdr:rowOff>1446300</xdr:rowOff>
    </xdr:to>
    <xdr:pic>
      <xdr:nvPicPr>
        <xdr:cNvPr id="1368" name="Имя " descr="Descr "/>
        <xdr:cNvPicPr>
          <a:picLocks noChangeAspect="1"/>
        </xdr:cNvPicPr>
      </xdr:nvPicPr>
      <xdr:blipFill>
        <a:blip xmlns:r="http://schemas.openxmlformats.org/officeDocument/2006/relationships" r:embed="rId49"/>
        <a:stretch>
          <a:fillRect/>
        </a:stretch>
      </xdr:blipFill>
      <xdr:spPr>
        <a:xfrm>
          <a:off x="5257800" y="72332850"/>
          <a:ext cx="1332000" cy="1332000"/>
        </a:xfrm>
        <a:prstGeom prst="rect">
          <a:avLst/>
        </a:prstGeom>
        <a:ln w="9525">
          <a:solidFill>
            <a:srgbClr val="000000"/>
          </a:solidFill>
          <a:prstDash val="solid"/>
        </a:ln>
      </xdr:spPr>
    </xdr:pic>
    <xdr:clientData/>
  </xdr:twoCellAnchor>
  <xdr:twoCellAnchor>
    <xdr:from>
      <xdr:col>8</xdr:col>
      <xdr:colOff>142875</xdr:colOff>
      <xdr:row>65</xdr:row>
      <xdr:rowOff>114300</xdr:rowOff>
    </xdr:from>
    <xdr:to>
      <xdr:col>8</xdr:col>
      <xdr:colOff>1474875</xdr:colOff>
      <xdr:row>65</xdr:row>
      <xdr:rowOff>1446300</xdr:rowOff>
    </xdr:to>
    <xdr:pic>
      <xdr:nvPicPr>
        <xdr:cNvPr id="1369" name="Имя " descr="Descr "/>
        <xdr:cNvPicPr>
          <a:picLocks noChangeAspect="1"/>
        </xdr:cNvPicPr>
      </xdr:nvPicPr>
      <xdr:blipFill>
        <a:blip xmlns:r="http://schemas.openxmlformats.org/officeDocument/2006/relationships" r:embed="rId50"/>
        <a:stretch>
          <a:fillRect/>
        </a:stretch>
      </xdr:blipFill>
      <xdr:spPr>
        <a:xfrm>
          <a:off x="5257800" y="73856850"/>
          <a:ext cx="1332000" cy="1332000"/>
        </a:xfrm>
        <a:prstGeom prst="rect">
          <a:avLst/>
        </a:prstGeom>
        <a:ln w="9525">
          <a:solidFill>
            <a:srgbClr val="000000"/>
          </a:solidFill>
          <a:prstDash val="solid"/>
        </a:ln>
      </xdr:spPr>
    </xdr:pic>
    <xdr:clientData/>
  </xdr:twoCellAnchor>
  <xdr:twoCellAnchor>
    <xdr:from>
      <xdr:col>8</xdr:col>
      <xdr:colOff>142875</xdr:colOff>
      <xdr:row>66</xdr:row>
      <xdr:rowOff>114300</xdr:rowOff>
    </xdr:from>
    <xdr:to>
      <xdr:col>8</xdr:col>
      <xdr:colOff>1474875</xdr:colOff>
      <xdr:row>66</xdr:row>
      <xdr:rowOff>1446300</xdr:rowOff>
    </xdr:to>
    <xdr:pic>
      <xdr:nvPicPr>
        <xdr:cNvPr id="1370" name="Имя " descr="Descr "/>
        <xdr:cNvPicPr>
          <a:picLocks noChangeAspect="1"/>
        </xdr:cNvPicPr>
      </xdr:nvPicPr>
      <xdr:blipFill>
        <a:blip xmlns:r="http://schemas.openxmlformats.org/officeDocument/2006/relationships" r:embed="rId51"/>
        <a:stretch>
          <a:fillRect/>
        </a:stretch>
      </xdr:blipFill>
      <xdr:spPr>
        <a:xfrm>
          <a:off x="5257800" y="75380850"/>
          <a:ext cx="1332000" cy="1332000"/>
        </a:xfrm>
        <a:prstGeom prst="rect">
          <a:avLst/>
        </a:prstGeom>
        <a:ln w="9525">
          <a:solidFill>
            <a:srgbClr val="000000"/>
          </a:solidFill>
          <a:prstDash val="solid"/>
        </a:ln>
      </xdr:spPr>
    </xdr:pic>
    <xdr:clientData/>
  </xdr:twoCellAnchor>
  <xdr:twoCellAnchor>
    <xdr:from>
      <xdr:col>8</xdr:col>
      <xdr:colOff>142875</xdr:colOff>
      <xdr:row>67</xdr:row>
      <xdr:rowOff>114300</xdr:rowOff>
    </xdr:from>
    <xdr:to>
      <xdr:col>8</xdr:col>
      <xdr:colOff>1474875</xdr:colOff>
      <xdr:row>67</xdr:row>
      <xdr:rowOff>1446300</xdr:rowOff>
    </xdr:to>
    <xdr:pic>
      <xdr:nvPicPr>
        <xdr:cNvPr id="1371" name="Имя " descr="Descr "/>
        <xdr:cNvPicPr>
          <a:picLocks noChangeAspect="1"/>
        </xdr:cNvPicPr>
      </xdr:nvPicPr>
      <xdr:blipFill>
        <a:blip xmlns:r="http://schemas.openxmlformats.org/officeDocument/2006/relationships" r:embed="rId52"/>
        <a:stretch>
          <a:fillRect/>
        </a:stretch>
      </xdr:blipFill>
      <xdr:spPr>
        <a:xfrm>
          <a:off x="5257800" y="76904850"/>
          <a:ext cx="1332000" cy="1332000"/>
        </a:xfrm>
        <a:prstGeom prst="rect">
          <a:avLst/>
        </a:prstGeom>
        <a:ln w="9525">
          <a:solidFill>
            <a:srgbClr val="000000"/>
          </a:solidFill>
          <a:prstDash val="solid"/>
        </a:ln>
      </xdr:spPr>
    </xdr:pic>
    <xdr:clientData/>
  </xdr:twoCellAnchor>
  <xdr:twoCellAnchor>
    <xdr:from>
      <xdr:col>8</xdr:col>
      <xdr:colOff>142875</xdr:colOff>
      <xdr:row>68</xdr:row>
      <xdr:rowOff>114300</xdr:rowOff>
    </xdr:from>
    <xdr:to>
      <xdr:col>8</xdr:col>
      <xdr:colOff>1474875</xdr:colOff>
      <xdr:row>68</xdr:row>
      <xdr:rowOff>1446300</xdr:rowOff>
    </xdr:to>
    <xdr:pic>
      <xdr:nvPicPr>
        <xdr:cNvPr id="1372" name="Имя " descr="Descr "/>
        <xdr:cNvPicPr>
          <a:picLocks noChangeAspect="1"/>
        </xdr:cNvPicPr>
      </xdr:nvPicPr>
      <xdr:blipFill>
        <a:blip xmlns:r="http://schemas.openxmlformats.org/officeDocument/2006/relationships" r:embed="rId53"/>
        <a:stretch>
          <a:fillRect/>
        </a:stretch>
      </xdr:blipFill>
      <xdr:spPr>
        <a:xfrm>
          <a:off x="5257800" y="78428850"/>
          <a:ext cx="1332000" cy="1332000"/>
        </a:xfrm>
        <a:prstGeom prst="rect">
          <a:avLst/>
        </a:prstGeom>
        <a:ln w="9525">
          <a:solidFill>
            <a:srgbClr val="000000"/>
          </a:solidFill>
          <a:prstDash val="solid"/>
        </a:ln>
      </xdr:spPr>
    </xdr:pic>
    <xdr:clientData/>
  </xdr:twoCellAnchor>
  <xdr:twoCellAnchor>
    <xdr:from>
      <xdr:col>8</xdr:col>
      <xdr:colOff>142875</xdr:colOff>
      <xdr:row>69</xdr:row>
      <xdr:rowOff>114300</xdr:rowOff>
    </xdr:from>
    <xdr:to>
      <xdr:col>8</xdr:col>
      <xdr:colOff>1474875</xdr:colOff>
      <xdr:row>69</xdr:row>
      <xdr:rowOff>1446300</xdr:rowOff>
    </xdr:to>
    <xdr:pic>
      <xdr:nvPicPr>
        <xdr:cNvPr id="1373" name="Имя " descr="Descr "/>
        <xdr:cNvPicPr>
          <a:picLocks noChangeAspect="1"/>
        </xdr:cNvPicPr>
      </xdr:nvPicPr>
      <xdr:blipFill>
        <a:blip xmlns:r="http://schemas.openxmlformats.org/officeDocument/2006/relationships" r:embed="rId54"/>
        <a:stretch>
          <a:fillRect/>
        </a:stretch>
      </xdr:blipFill>
      <xdr:spPr>
        <a:xfrm>
          <a:off x="5257800" y="79952850"/>
          <a:ext cx="1332000" cy="1332000"/>
        </a:xfrm>
        <a:prstGeom prst="rect">
          <a:avLst/>
        </a:prstGeom>
        <a:ln w="9525">
          <a:solidFill>
            <a:srgbClr val="000000"/>
          </a:solidFill>
          <a:prstDash val="solid"/>
        </a:ln>
      </xdr:spPr>
    </xdr:pic>
    <xdr:clientData/>
  </xdr:twoCellAnchor>
  <xdr:twoCellAnchor>
    <xdr:from>
      <xdr:col>8</xdr:col>
      <xdr:colOff>142875</xdr:colOff>
      <xdr:row>70</xdr:row>
      <xdr:rowOff>114300</xdr:rowOff>
    </xdr:from>
    <xdr:to>
      <xdr:col>8</xdr:col>
      <xdr:colOff>1474875</xdr:colOff>
      <xdr:row>70</xdr:row>
      <xdr:rowOff>1446300</xdr:rowOff>
    </xdr:to>
    <xdr:pic>
      <xdr:nvPicPr>
        <xdr:cNvPr id="1374" name="Имя " descr="Descr "/>
        <xdr:cNvPicPr>
          <a:picLocks noChangeAspect="1"/>
        </xdr:cNvPicPr>
      </xdr:nvPicPr>
      <xdr:blipFill>
        <a:blip xmlns:r="http://schemas.openxmlformats.org/officeDocument/2006/relationships" r:embed="rId55"/>
        <a:stretch>
          <a:fillRect/>
        </a:stretch>
      </xdr:blipFill>
      <xdr:spPr>
        <a:xfrm>
          <a:off x="5257800" y="81476850"/>
          <a:ext cx="1332000" cy="1332000"/>
        </a:xfrm>
        <a:prstGeom prst="rect">
          <a:avLst/>
        </a:prstGeom>
        <a:ln w="9525">
          <a:solidFill>
            <a:srgbClr val="000000"/>
          </a:solidFill>
          <a:prstDash val="solid"/>
        </a:ln>
      </xdr:spPr>
    </xdr:pic>
    <xdr:clientData/>
  </xdr:twoCellAnchor>
  <xdr:twoCellAnchor>
    <xdr:from>
      <xdr:col>8</xdr:col>
      <xdr:colOff>142875</xdr:colOff>
      <xdr:row>71</xdr:row>
      <xdr:rowOff>114300</xdr:rowOff>
    </xdr:from>
    <xdr:to>
      <xdr:col>8</xdr:col>
      <xdr:colOff>1474875</xdr:colOff>
      <xdr:row>71</xdr:row>
      <xdr:rowOff>1446300</xdr:rowOff>
    </xdr:to>
    <xdr:pic>
      <xdr:nvPicPr>
        <xdr:cNvPr id="1375" name="Имя " descr="Descr "/>
        <xdr:cNvPicPr>
          <a:picLocks noChangeAspect="1"/>
        </xdr:cNvPicPr>
      </xdr:nvPicPr>
      <xdr:blipFill>
        <a:blip xmlns:r="http://schemas.openxmlformats.org/officeDocument/2006/relationships" r:embed="rId56"/>
        <a:stretch>
          <a:fillRect/>
        </a:stretch>
      </xdr:blipFill>
      <xdr:spPr>
        <a:xfrm>
          <a:off x="5257800" y="83000850"/>
          <a:ext cx="1332000" cy="1332000"/>
        </a:xfrm>
        <a:prstGeom prst="rect">
          <a:avLst/>
        </a:prstGeom>
        <a:ln w="9525">
          <a:solidFill>
            <a:srgbClr val="000000"/>
          </a:solidFill>
          <a:prstDash val="solid"/>
        </a:ln>
      </xdr:spPr>
    </xdr:pic>
    <xdr:clientData/>
  </xdr:twoCellAnchor>
  <xdr:twoCellAnchor>
    <xdr:from>
      <xdr:col>8</xdr:col>
      <xdr:colOff>142875</xdr:colOff>
      <xdr:row>72</xdr:row>
      <xdr:rowOff>114300</xdr:rowOff>
    </xdr:from>
    <xdr:to>
      <xdr:col>8</xdr:col>
      <xdr:colOff>1474875</xdr:colOff>
      <xdr:row>72</xdr:row>
      <xdr:rowOff>1446300</xdr:rowOff>
    </xdr:to>
    <xdr:pic>
      <xdr:nvPicPr>
        <xdr:cNvPr id="1376" name="Имя " descr="Descr "/>
        <xdr:cNvPicPr>
          <a:picLocks noChangeAspect="1"/>
        </xdr:cNvPicPr>
      </xdr:nvPicPr>
      <xdr:blipFill>
        <a:blip xmlns:r="http://schemas.openxmlformats.org/officeDocument/2006/relationships" r:embed="rId57"/>
        <a:stretch>
          <a:fillRect/>
        </a:stretch>
      </xdr:blipFill>
      <xdr:spPr>
        <a:xfrm>
          <a:off x="5257800" y="84524850"/>
          <a:ext cx="1332000" cy="1332000"/>
        </a:xfrm>
        <a:prstGeom prst="rect">
          <a:avLst/>
        </a:prstGeom>
        <a:ln w="9525">
          <a:solidFill>
            <a:srgbClr val="000000"/>
          </a:solidFill>
          <a:prstDash val="solid"/>
        </a:ln>
      </xdr:spPr>
    </xdr:pic>
    <xdr:clientData/>
  </xdr:twoCellAnchor>
  <xdr:twoCellAnchor>
    <xdr:from>
      <xdr:col>8</xdr:col>
      <xdr:colOff>142875</xdr:colOff>
      <xdr:row>73</xdr:row>
      <xdr:rowOff>114300</xdr:rowOff>
    </xdr:from>
    <xdr:to>
      <xdr:col>8</xdr:col>
      <xdr:colOff>1474875</xdr:colOff>
      <xdr:row>73</xdr:row>
      <xdr:rowOff>1446300</xdr:rowOff>
    </xdr:to>
    <xdr:pic>
      <xdr:nvPicPr>
        <xdr:cNvPr id="1377" name="Имя " descr="Descr "/>
        <xdr:cNvPicPr>
          <a:picLocks noChangeAspect="1"/>
        </xdr:cNvPicPr>
      </xdr:nvPicPr>
      <xdr:blipFill>
        <a:blip xmlns:r="http://schemas.openxmlformats.org/officeDocument/2006/relationships" r:embed="rId58"/>
        <a:stretch>
          <a:fillRect/>
        </a:stretch>
      </xdr:blipFill>
      <xdr:spPr>
        <a:xfrm>
          <a:off x="5257800" y="86048850"/>
          <a:ext cx="1332000" cy="1332000"/>
        </a:xfrm>
        <a:prstGeom prst="rect">
          <a:avLst/>
        </a:prstGeom>
        <a:ln w="9525">
          <a:solidFill>
            <a:srgbClr val="000000"/>
          </a:solidFill>
          <a:prstDash val="solid"/>
        </a:ln>
      </xdr:spPr>
    </xdr:pic>
    <xdr:clientData/>
  </xdr:twoCellAnchor>
  <xdr:twoCellAnchor>
    <xdr:from>
      <xdr:col>8</xdr:col>
      <xdr:colOff>142875</xdr:colOff>
      <xdr:row>74</xdr:row>
      <xdr:rowOff>114300</xdr:rowOff>
    </xdr:from>
    <xdr:to>
      <xdr:col>8</xdr:col>
      <xdr:colOff>1474875</xdr:colOff>
      <xdr:row>74</xdr:row>
      <xdr:rowOff>1446300</xdr:rowOff>
    </xdr:to>
    <xdr:pic>
      <xdr:nvPicPr>
        <xdr:cNvPr id="1378" name="Имя " descr="Descr "/>
        <xdr:cNvPicPr>
          <a:picLocks noChangeAspect="1"/>
        </xdr:cNvPicPr>
      </xdr:nvPicPr>
      <xdr:blipFill>
        <a:blip xmlns:r="http://schemas.openxmlformats.org/officeDocument/2006/relationships" r:embed="rId59"/>
        <a:stretch>
          <a:fillRect/>
        </a:stretch>
      </xdr:blipFill>
      <xdr:spPr>
        <a:xfrm>
          <a:off x="5257800" y="87572850"/>
          <a:ext cx="1332000" cy="1332000"/>
        </a:xfrm>
        <a:prstGeom prst="rect">
          <a:avLst/>
        </a:prstGeom>
        <a:ln w="9525">
          <a:solidFill>
            <a:srgbClr val="000000"/>
          </a:solidFill>
          <a:prstDash val="solid"/>
        </a:ln>
      </xdr:spPr>
    </xdr:pic>
    <xdr:clientData/>
  </xdr:twoCellAnchor>
  <xdr:twoCellAnchor>
    <xdr:from>
      <xdr:col>8</xdr:col>
      <xdr:colOff>142875</xdr:colOff>
      <xdr:row>75</xdr:row>
      <xdr:rowOff>114300</xdr:rowOff>
    </xdr:from>
    <xdr:to>
      <xdr:col>8</xdr:col>
      <xdr:colOff>1474875</xdr:colOff>
      <xdr:row>75</xdr:row>
      <xdr:rowOff>1446300</xdr:rowOff>
    </xdr:to>
    <xdr:pic>
      <xdr:nvPicPr>
        <xdr:cNvPr id="1379" name="Имя " descr="Descr "/>
        <xdr:cNvPicPr>
          <a:picLocks noChangeAspect="1"/>
        </xdr:cNvPicPr>
      </xdr:nvPicPr>
      <xdr:blipFill>
        <a:blip xmlns:r="http://schemas.openxmlformats.org/officeDocument/2006/relationships" r:embed="rId60"/>
        <a:stretch>
          <a:fillRect/>
        </a:stretch>
      </xdr:blipFill>
      <xdr:spPr>
        <a:xfrm>
          <a:off x="5257800" y="89096850"/>
          <a:ext cx="1332000" cy="1332000"/>
        </a:xfrm>
        <a:prstGeom prst="rect">
          <a:avLst/>
        </a:prstGeom>
        <a:ln w="9525">
          <a:solidFill>
            <a:srgbClr val="000000"/>
          </a:solidFill>
          <a:prstDash val="solid"/>
        </a:ln>
      </xdr:spPr>
    </xdr:pic>
    <xdr:clientData/>
  </xdr:twoCellAnchor>
  <xdr:twoCellAnchor>
    <xdr:from>
      <xdr:col>8</xdr:col>
      <xdr:colOff>142875</xdr:colOff>
      <xdr:row>76</xdr:row>
      <xdr:rowOff>114300</xdr:rowOff>
    </xdr:from>
    <xdr:to>
      <xdr:col>8</xdr:col>
      <xdr:colOff>1474875</xdr:colOff>
      <xdr:row>76</xdr:row>
      <xdr:rowOff>1446300</xdr:rowOff>
    </xdr:to>
    <xdr:pic>
      <xdr:nvPicPr>
        <xdr:cNvPr id="1380" name="Имя " descr="Descr "/>
        <xdr:cNvPicPr>
          <a:picLocks noChangeAspect="1"/>
        </xdr:cNvPicPr>
      </xdr:nvPicPr>
      <xdr:blipFill>
        <a:blip xmlns:r="http://schemas.openxmlformats.org/officeDocument/2006/relationships" r:embed="rId61"/>
        <a:stretch>
          <a:fillRect/>
        </a:stretch>
      </xdr:blipFill>
      <xdr:spPr>
        <a:xfrm>
          <a:off x="5257800" y="90620850"/>
          <a:ext cx="1332000" cy="1332000"/>
        </a:xfrm>
        <a:prstGeom prst="rect">
          <a:avLst/>
        </a:prstGeom>
        <a:ln w="9525">
          <a:solidFill>
            <a:srgbClr val="000000"/>
          </a:solidFill>
          <a:prstDash val="solid"/>
        </a:ln>
      </xdr:spPr>
    </xdr:pic>
    <xdr:clientData/>
  </xdr:twoCellAnchor>
  <xdr:twoCellAnchor>
    <xdr:from>
      <xdr:col>8</xdr:col>
      <xdr:colOff>142875</xdr:colOff>
      <xdr:row>77</xdr:row>
      <xdr:rowOff>114300</xdr:rowOff>
    </xdr:from>
    <xdr:to>
      <xdr:col>8</xdr:col>
      <xdr:colOff>1474875</xdr:colOff>
      <xdr:row>77</xdr:row>
      <xdr:rowOff>1446300</xdr:rowOff>
    </xdr:to>
    <xdr:pic>
      <xdr:nvPicPr>
        <xdr:cNvPr id="1381" name="Имя " descr="Descr "/>
        <xdr:cNvPicPr>
          <a:picLocks noChangeAspect="1"/>
        </xdr:cNvPicPr>
      </xdr:nvPicPr>
      <xdr:blipFill>
        <a:blip xmlns:r="http://schemas.openxmlformats.org/officeDocument/2006/relationships" r:embed="rId62"/>
        <a:stretch>
          <a:fillRect/>
        </a:stretch>
      </xdr:blipFill>
      <xdr:spPr>
        <a:xfrm>
          <a:off x="5257800" y="92144850"/>
          <a:ext cx="1332000" cy="1332000"/>
        </a:xfrm>
        <a:prstGeom prst="rect">
          <a:avLst/>
        </a:prstGeom>
        <a:ln w="9525">
          <a:solidFill>
            <a:srgbClr val="000000"/>
          </a:solidFill>
          <a:prstDash val="solid"/>
        </a:ln>
      </xdr:spPr>
    </xdr:pic>
    <xdr:clientData/>
  </xdr:twoCellAnchor>
  <xdr:twoCellAnchor>
    <xdr:from>
      <xdr:col>8</xdr:col>
      <xdr:colOff>142875</xdr:colOff>
      <xdr:row>78</xdr:row>
      <xdr:rowOff>114300</xdr:rowOff>
    </xdr:from>
    <xdr:to>
      <xdr:col>8</xdr:col>
      <xdr:colOff>1474875</xdr:colOff>
      <xdr:row>78</xdr:row>
      <xdr:rowOff>1446300</xdr:rowOff>
    </xdr:to>
    <xdr:pic>
      <xdr:nvPicPr>
        <xdr:cNvPr id="1382" name="Имя " descr="Descr "/>
        <xdr:cNvPicPr>
          <a:picLocks noChangeAspect="1"/>
        </xdr:cNvPicPr>
      </xdr:nvPicPr>
      <xdr:blipFill>
        <a:blip xmlns:r="http://schemas.openxmlformats.org/officeDocument/2006/relationships" r:embed="rId63"/>
        <a:stretch>
          <a:fillRect/>
        </a:stretch>
      </xdr:blipFill>
      <xdr:spPr>
        <a:xfrm>
          <a:off x="5257800" y="93668850"/>
          <a:ext cx="1332000" cy="1332000"/>
        </a:xfrm>
        <a:prstGeom prst="rect">
          <a:avLst/>
        </a:prstGeom>
        <a:ln w="9525">
          <a:solidFill>
            <a:srgbClr val="000000"/>
          </a:solidFill>
          <a:prstDash val="solid"/>
        </a:ln>
      </xdr:spPr>
    </xdr:pic>
    <xdr:clientData/>
  </xdr:twoCellAnchor>
  <xdr:twoCellAnchor>
    <xdr:from>
      <xdr:col>8</xdr:col>
      <xdr:colOff>142875</xdr:colOff>
      <xdr:row>79</xdr:row>
      <xdr:rowOff>114300</xdr:rowOff>
    </xdr:from>
    <xdr:to>
      <xdr:col>8</xdr:col>
      <xdr:colOff>1474875</xdr:colOff>
      <xdr:row>79</xdr:row>
      <xdr:rowOff>1446300</xdr:rowOff>
    </xdr:to>
    <xdr:pic>
      <xdr:nvPicPr>
        <xdr:cNvPr id="1383" name="Имя " descr="Descr "/>
        <xdr:cNvPicPr>
          <a:picLocks noChangeAspect="1"/>
        </xdr:cNvPicPr>
      </xdr:nvPicPr>
      <xdr:blipFill>
        <a:blip xmlns:r="http://schemas.openxmlformats.org/officeDocument/2006/relationships" r:embed="rId64"/>
        <a:stretch>
          <a:fillRect/>
        </a:stretch>
      </xdr:blipFill>
      <xdr:spPr>
        <a:xfrm>
          <a:off x="5257800" y="95192850"/>
          <a:ext cx="1332000" cy="1332000"/>
        </a:xfrm>
        <a:prstGeom prst="rect">
          <a:avLst/>
        </a:prstGeom>
        <a:ln w="9525">
          <a:solidFill>
            <a:srgbClr val="000000"/>
          </a:solidFill>
          <a:prstDash val="solid"/>
        </a:ln>
      </xdr:spPr>
    </xdr:pic>
    <xdr:clientData/>
  </xdr:twoCellAnchor>
  <xdr:twoCellAnchor>
    <xdr:from>
      <xdr:col>8</xdr:col>
      <xdr:colOff>142875</xdr:colOff>
      <xdr:row>80</xdr:row>
      <xdr:rowOff>114300</xdr:rowOff>
    </xdr:from>
    <xdr:to>
      <xdr:col>8</xdr:col>
      <xdr:colOff>1474875</xdr:colOff>
      <xdr:row>80</xdr:row>
      <xdr:rowOff>1446300</xdr:rowOff>
    </xdr:to>
    <xdr:pic>
      <xdr:nvPicPr>
        <xdr:cNvPr id="1384" name="Имя " descr="Descr "/>
        <xdr:cNvPicPr>
          <a:picLocks noChangeAspect="1"/>
        </xdr:cNvPicPr>
      </xdr:nvPicPr>
      <xdr:blipFill>
        <a:blip xmlns:r="http://schemas.openxmlformats.org/officeDocument/2006/relationships" r:embed="rId65"/>
        <a:stretch>
          <a:fillRect/>
        </a:stretch>
      </xdr:blipFill>
      <xdr:spPr>
        <a:xfrm>
          <a:off x="5257800" y="96716850"/>
          <a:ext cx="1332000" cy="1332000"/>
        </a:xfrm>
        <a:prstGeom prst="rect">
          <a:avLst/>
        </a:prstGeom>
        <a:ln w="9525">
          <a:solidFill>
            <a:srgbClr val="000000"/>
          </a:solidFill>
          <a:prstDash val="solid"/>
        </a:ln>
      </xdr:spPr>
    </xdr:pic>
    <xdr:clientData/>
  </xdr:twoCellAnchor>
  <xdr:twoCellAnchor>
    <xdr:from>
      <xdr:col>8</xdr:col>
      <xdr:colOff>142875</xdr:colOff>
      <xdr:row>81</xdr:row>
      <xdr:rowOff>114300</xdr:rowOff>
    </xdr:from>
    <xdr:to>
      <xdr:col>8</xdr:col>
      <xdr:colOff>1474875</xdr:colOff>
      <xdr:row>81</xdr:row>
      <xdr:rowOff>1446300</xdr:rowOff>
    </xdr:to>
    <xdr:pic>
      <xdr:nvPicPr>
        <xdr:cNvPr id="1385" name="Имя " descr="Descr "/>
        <xdr:cNvPicPr>
          <a:picLocks noChangeAspect="1"/>
        </xdr:cNvPicPr>
      </xdr:nvPicPr>
      <xdr:blipFill>
        <a:blip xmlns:r="http://schemas.openxmlformats.org/officeDocument/2006/relationships" r:embed="rId66"/>
        <a:stretch>
          <a:fillRect/>
        </a:stretch>
      </xdr:blipFill>
      <xdr:spPr>
        <a:xfrm>
          <a:off x="5257800" y="98240850"/>
          <a:ext cx="1332000" cy="1332000"/>
        </a:xfrm>
        <a:prstGeom prst="rect">
          <a:avLst/>
        </a:prstGeom>
        <a:ln w="9525">
          <a:solidFill>
            <a:srgbClr val="000000"/>
          </a:solidFill>
          <a:prstDash val="solid"/>
        </a:ln>
      </xdr:spPr>
    </xdr:pic>
    <xdr:clientData/>
  </xdr:twoCellAnchor>
  <xdr:twoCellAnchor>
    <xdr:from>
      <xdr:col>8</xdr:col>
      <xdr:colOff>142875</xdr:colOff>
      <xdr:row>82</xdr:row>
      <xdr:rowOff>114300</xdr:rowOff>
    </xdr:from>
    <xdr:to>
      <xdr:col>8</xdr:col>
      <xdr:colOff>1474875</xdr:colOff>
      <xdr:row>82</xdr:row>
      <xdr:rowOff>1446300</xdr:rowOff>
    </xdr:to>
    <xdr:pic>
      <xdr:nvPicPr>
        <xdr:cNvPr id="1386" name="Имя " descr="Descr "/>
        <xdr:cNvPicPr>
          <a:picLocks noChangeAspect="1"/>
        </xdr:cNvPicPr>
      </xdr:nvPicPr>
      <xdr:blipFill>
        <a:blip xmlns:r="http://schemas.openxmlformats.org/officeDocument/2006/relationships" r:embed="rId67"/>
        <a:stretch>
          <a:fillRect/>
        </a:stretch>
      </xdr:blipFill>
      <xdr:spPr>
        <a:xfrm>
          <a:off x="5257800" y="99764850"/>
          <a:ext cx="1332000" cy="1332000"/>
        </a:xfrm>
        <a:prstGeom prst="rect">
          <a:avLst/>
        </a:prstGeom>
        <a:ln w="9525">
          <a:solidFill>
            <a:srgbClr val="000000"/>
          </a:solidFill>
          <a:prstDash val="solid"/>
        </a:ln>
      </xdr:spPr>
    </xdr:pic>
    <xdr:clientData/>
  </xdr:twoCellAnchor>
  <xdr:twoCellAnchor>
    <xdr:from>
      <xdr:col>8</xdr:col>
      <xdr:colOff>142875</xdr:colOff>
      <xdr:row>83</xdr:row>
      <xdr:rowOff>114300</xdr:rowOff>
    </xdr:from>
    <xdr:to>
      <xdr:col>8</xdr:col>
      <xdr:colOff>1474875</xdr:colOff>
      <xdr:row>83</xdr:row>
      <xdr:rowOff>1446300</xdr:rowOff>
    </xdr:to>
    <xdr:pic>
      <xdr:nvPicPr>
        <xdr:cNvPr id="1387" name="Имя " descr="Descr "/>
        <xdr:cNvPicPr>
          <a:picLocks noChangeAspect="1"/>
        </xdr:cNvPicPr>
      </xdr:nvPicPr>
      <xdr:blipFill>
        <a:blip xmlns:r="http://schemas.openxmlformats.org/officeDocument/2006/relationships" r:embed="rId68"/>
        <a:stretch>
          <a:fillRect/>
        </a:stretch>
      </xdr:blipFill>
      <xdr:spPr>
        <a:xfrm>
          <a:off x="5257800" y="101288850"/>
          <a:ext cx="1332000" cy="1332000"/>
        </a:xfrm>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2049" name="Group 1"/>
        <xdr:cNvGrpSpPr>
          <a:grpSpLocks/>
        </xdr:cNvGrpSpPr>
      </xdr:nvGrpSpPr>
      <xdr:grpSpPr bwMode="auto">
        <a:xfrm>
          <a:off x="104775" y="11734800"/>
          <a:ext cx="9182100" cy="4781550"/>
          <a:chOff x="15" y="1244"/>
          <a:chExt cx="957" cy="492"/>
        </a:xfrm>
      </xdr:grpSpPr>
      <xdr:pic>
        <xdr:nvPicPr>
          <xdr:cNvPr id="207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xdr:spPr>
      </xdr:pic>
      <xdr:sp macro="" textlink="">
        <xdr:nvSpPr>
          <xdr:cNvPr id="2079"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2050" name="Group 4"/>
        <xdr:cNvGrpSpPr>
          <a:grpSpLocks/>
        </xdr:cNvGrpSpPr>
      </xdr:nvGrpSpPr>
      <xdr:grpSpPr bwMode="auto">
        <a:xfrm>
          <a:off x="104775" y="17116425"/>
          <a:ext cx="9163050" cy="7305675"/>
          <a:chOff x="15" y="1805"/>
          <a:chExt cx="957" cy="733"/>
        </a:xfrm>
      </xdr:grpSpPr>
      <xdr:pic>
        <xdr:nvPicPr>
          <xdr:cNvPr id="207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xdr:spPr>
      </xdr:pic>
      <xdr:sp macro="" textlink="">
        <xdr:nvSpPr>
          <xdr:cNvPr id="2076"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2077"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2051" name="Group 8"/>
        <xdr:cNvGrpSpPr>
          <a:grpSpLocks/>
        </xdr:cNvGrpSpPr>
      </xdr:nvGrpSpPr>
      <xdr:grpSpPr bwMode="auto">
        <a:xfrm>
          <a:off x="104775" y="24822150"/>
          <a:ext cx="9172575" cy="8696325"/>
          <a:chOff x="17" y="2602"/>
          <a:chExt cx="958" cy="898"/>
        </a:xfrm>
      </xdr:grpSpPr>
      <xdr:grpSp>
        <xdr:nvGrpSpPr>
          <xdr:cNvPr id="2068" name="Group 9"/>
          <xdr:cNvGrpSpPr>
            <a:grpSpLocks/>
          </xdr:cNvGrpSpPr>
        </xdr:nvGrpSpPr>
        <xdr:grpSpPr bwMode="auto">
          <a:xfrm>
            <a:off x="17" y="2602"/>
            <a:ext cx="958" cy="898"/>
            <a:chOff x="17" y="2602"/>
            <a:chExt cx="958" cy="898"/>
          </a:xfrm>
        </xdr:grpSpPr>
        <xdr:pic>
          <xdr:nvPicPr>
            <xdr:cNvPr id="2070"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xdr:spPr>
        </xdr:pic>
        <xdr:sp macro="" textlink="">
          <xdr:nvSpPr>
            <xdr:cNvPr id="2071"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2072"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2073"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xdr:spPr>
        </xdr:pic>
        <xdr:sp macro="" textlink="">
          <xdr:nvSpPr>
            <xdr:cNvPr id="2074"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2069"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2052" name="Group 16"/>
        <xdr:cNvGrpSpPr>
          <a:grpSpLocks/>
        </xdr:cNvGrpSpPr>
      </xdr:nvGrpSpPr>
      <xdr:grpSpPr bwMode="auto">
        <a:xfrm>
          <a:off x="104775" y="34375725"/>
          <a:ext cx="9163050" cy="2714625"/>
          <a:chOff x="15" y="3589"/>
          <a:chExt cx="819" cy="235"/>
        </a:xfrm>
      </xdr:grpSpPr>
      <xdr:pic>
        <xdr:nvPicPr>
          <xdr:cNvPr id="2066"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xdr:spPr>
      </xdr:pic>
      <xdr:sp macro="" textlink="">
        <xdr:nvSpPr>
          <xdr:cNvPr id="2067"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2053" name="Group 19"/>
        <xdr:cNvGrpSpPr>
          <a:grpSpLocks/>
        </xdr:cNvGrpSpPr>
      </xdr:nvGrpSpPr>
      <xdr:grpSpPr bwMode="auto">
        <a:xfrm>
          <a:off x="104775" y="37957125"/>
          <a:ext cx="9163050" cy="3295650"/>
          <a:chOff x="11" y="3966"/>
          <a:chExt cx="960" cy="341"/>
        </a:xfrm>
      </xdr:grpSpPr>
      <xdr:pic>
        <xdr:nvPicPr>
          <xdr:cNvPr id="2064"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11" y="3966"/>
            <a:ext cx="960" cy="341"/>
          </a:xfrm>
          <a:prstGeom prst="rect">
            <a:avLst/>
          </a:prstGeom>
          <a:noFill/>
          <a:ln w="1">
            <a:noFill/>
            <a:miter lim="800000"/>
            <a:headEnd/>
            <a:tailEnd/>
          </a:ln>
        </xdr:spPr>
      </xdr:pic>
      <xdr:sp macro="" textlink="">
        <xdr:nvSpPr>
          <xdr:cNvPr id="2065"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2054" name="Group 28"/>
        <xdr:cNvGrpSpPr>
          <a:grpSpLocks/>
        </xdr:cNvGrpSpPr>
      </xdr:nvGrpSpPr>
      <xdr:grpSpPr bwMode="auto">
        <a:xfrm>
          <a:off x="104775" y="42557700"/>
          <a:ext cx="9172575" cy="11077575"/>
          <a:chOff x="16" y="4471"/>
          <a:chExt cx="954" cy="1153"/>
        </a:xfrm>
      </xdr:grpSpPr>
      <xdr:pic>
        <xdr:nvPicPr>
          <xdr:cNvPr id="2062"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xdr:spPr>
      </xdr:pic>
      <xdr:sp macro="" textlink="">
        <xdr:nvSpPr>
          <xdr:cNvPr id="2063"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2055" name="Group 31"/>
        <xdr:cNvGrpSpPr>
          <a:grpSpLocks/>
        </xdr:cNvGrpSpPr>
      </xdr:nvGrpSpPr>
      <xdr:grpSpPr bwMode="auto">
        <a:xfrm>
          <a:off x="104775" y="54054375"/>
          <a:ext cx="9153525" cy="8696325"/>
          <a:chOff x="17" y="5664"/>
          <a:chExt cx="956" cy="906"/>
        </a:xfrm>
      </xdr:grpSpPr>
      <xdr:pic>
        <xdr:nvPicPr>
          <xdr:cNvPr id="2060" name="Picture 32"/>
          <xdr:cNvPicPr>
            <a:picLocks noChangeAspect="1" noChangeArrowheads="1"/>
          </xdr:cNvPicPr>
        </xdr:nvPicPr>
        <xdr:blipFill>
          <a:blip xmlns:r="http://schemas.openxmlformats.org/officeDocument/2006/relationships" r:embed="rId8" cstate="print"/>
          <a:srcRect b="2"/>
          <a:stretch>
            <a:fillRect/>
          </a:stretch>
        </xdr:blipFill>
        <xdr:spPr bwMode="auto">
          <a:xfrm>
            <a:off x="17" y="5664"/>
            <a:ext cx="956" cy="906"/>
          </a:xfrm>
          <a:prstGeom prst="rect">
            <a:avLst/>
          </a:prstGeom>
          <a:noFill/>
          <a:ln w="1">
            <a:noFill/>
            <a:miter lim="800000"/>
            <a:headEnd/>
            <a:tailEnd/>
          </a:ln>
        </xdr:spPr>
      </xdr:pic>
      <xdr:sp macro="" textlink="">
        <xdr:nvSpPr>
          <xdr:cNvPr id="2061"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2056" name="Group 34"/>
        <xdr:cNvGrpSpPr>
          <a:grpSpLocks/>
        </xdr:cNvGrpSpPr>
      </xdr:nvGrpSpPr>
      <xdr:grpSpPr bwMode="auto">
        <a:xfrm>
          <a:off x="114300" y="63588900"/>
          <a:ext cx="9144000" cy="7381875"/>
          <a:chOff x="15" y="6658"/>
          <a:chExt cx="958" cy="773"/>
        </a:xfrm>
      </xdr:grpSpPr>
      <xdr:pic>
        <xdr:nvPicPr>
          <xdr:cNvPr id="2057" name="Picture 35"/>
          <xdr:cNvPicPr>
            <a:picLocks noChangeAspect="1" noChangeArrowheads="1"/>
          </xdr:cNvPicPr>
        </xdr:nvPicPr>
        <xdr:blipFill>
          <a:blip xmlns:r="http://schemas.openxmlformats.org/officeDocument/2006/relationships" r:embed="rId9" cstate="print"/>
          <a:srcRect r="2"/>
          <a:stretch>
            <a:fillRect/>
          </a:stretch>
        </xdr:blipFill>
        <xdr:spPr bwMode="auto">
          <a:xfrm>
            <a:off x="17" y="6658"/>
            <a:ext cx="956" cy="773"/>
          </a:xfrm>
          <a:prstGeom prst="rect">
            <a:avLst/>
          </a:prstGeom>
          <a:noFill/>
          <a:ln w="19050">
            <a:solidFill>
              <a:srgbClr val="FFFFFF"/>
            </a:solidFill>
            <a:prstDash val="lgDash"/>
            <a:miter lim="800000"/>
            <a:headEnd/>
            <a:tailEnd/>
          </a:ln>
        </xdr:spPr>
      </xdr:pic>
      <xdr:sp macro="" textlink="">
        <xdr:nvSpPr>
          <xdr:cNvPr id="2058"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2059"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toserv\Managers\&#1052;&#1086;&#1080;%20&#1076;&#1086;&#1082;&#1091;&#1084;&#1077;&#1085;&#1090;&#1099;\&#1053;&#1086;&#1074;&#1080;&#1085;&#1082;&#1080;%20&#1080;&#1079;%20&#1087;&#1088;&#1072;&#1081;&#1089;&#1072;\2019%20&#1075;&#1086;&#1076;\01_&#1071;&#1085;&#1074;&#1072;&#1088;&#1100;\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cdn.eksmo.ru/v2/ASE000000000846796/COVER/cover1.jpg" TargetMode="External"/><Relationship Id="rId18" Type="http://schemas.openxmlformats.org/officeDocument/2006/relationships/hyperlink" Target="http://cdn.eksmo.ru/v2/ASE000000000843434/COVER/cover1.jpg" TargetMode="External"/><Relationship Id="rId26" Type="http://schemas.openxmlformats.org/officeDocument/2006/relationships/hyperlink" Target="http://cdn.eksmo.ru/v2/ASE000000000897258/COVER/cover1.jpg" TargetMode="External"/><Relationship Id="rId39" Type="http://schemas.openxmlformats.org/officeDocument/2006/relationships/hyperlink" Target="http://cdn.eksmo.ru/v2/ASE000000000888719/COVER/cover1.jpg" TargetMode="External"/><Relationship Id="rId21" Type="http://schemas.openxmlformats.org/officeDocument/2006/relationships/hyperlink" Target="http://cdn.eksmo.ru/v2/ASE000000000886759/COVER/cover1.jpg" TargetMode="External"/><Relationship Id="rId34" Type="http://schemas.openxmlformats.org/officeDocument/2006/relationships/hyperlink" Target="http://cdn.eksmo.ru/v2/ASE000000000894003/COVER/cover1.jpg" TargetMode="External"/><Relationship Id="rId42" Type="http://schemas.openxmlformats.org/officeDocument/2006/relationships/hyperlink" Target="http://cdn.eksmo.ru/v2/AST000000000028543/COVER/cover1.jpg" TargetMode="External"/><Relationship Id="rId47" Type="http://schemas.openxmlformats.org/officeDocument/2006/relationships/hyperlink" Target="http://cdn.eksmo.ru/v2/AST000000000143880/COVER/cover1.jpg" TargetMode="External"/><Relationship Id="rId50" Type="http://schemas.openxmlformats.org/officeDocument/2006/relationships/hyperlink" Target="http://cdn.eksmo.ru/v2/ASE000000000871321/COVER/cover1.jpg" TargetMode="External"/><Relationship Id="rId55" Type="http://schemas.openxmlformats.org/officeDocument/2006/relationships/hyperlink" Target="http://cdn.eksmo.ru/v2/ASE000000000842856/COVER/cover1.jpg" TargetMode="External"/><Relationship Id="rId63" Type="http://schemas.openxmlformats.org/officeDocument/2006/relationships/hyperlink" Target="http://cdn.eksmo.ru/v2/ASE000000000898360/COVER/cover1.jpg" TargetMode="External"/><Relationship Id="rId68" Type="http://schemas.openxmlformats.org/officeDocument/2006/relationships/printerSettings" Target="../printerSettings/printerSettings1.bin"/><Relationship Id="rId7" Type="http://schemas.openxmlformats.org/officeDocument/2006/relationships/hyperlink" Target="http://cdn.eksmo.ru/v2/ASE000000000875384/COVER/cover1.jpg" TargetMode="External"/><Relationship Id="rId71" Type="http://schemas.openxmlformats.org/officeDocument/2006/relationships/comments" Target="../comments1.xml"/><Relationship Id="rId2" Type="http://schemas.openxmlformats.org/officeDocument/2006/relationships/hyperlink" Target="http://cdn.eksmo.ru/v2/ASE000000000888433/COVER/cover1.jpg" TargetMode="External"/><Relationship Id="rId16" Type="http://schemas.openxmlformats.org/officeDocument/2006/relationships/hyperlink" Target="http://cdn.eksmo.ru/v2/ASE000000000886798/COVER/cover1.jpg" TargetMode="External"/><Relationship Id="rId29" Type="http://schemas.openxmlformats.org/officeDocument/2006/relationships/hyperlink" Target="http://cdn.eksmo.ru/v2/ASE000000000895117/COVER/cover1.jpg" TargetMode="External"/><Relationship Id="rId1" Type="http://schemas.openxmlformats.org/officeDocument/2006/relationships/hyperlink" Target="http://cdn.eksmo.ru/v2/ASE000000000866764/COVER/cover1.jpg" TargetMode="External"/><Relationship Id="rId6" Type="http://schemas.openxmlformats.org/officeDocument/2006/relationships/hyperlink" Target="http://cdn.eksmo.ru/v2/ASE000000000868551/COVER/cover1.jpg" TargetMode="External"/><Relationship Id="rId11" Type="http://schemas.openxmlformats.org/officeDocument/2006/relationships/hyperlink" Target="http://cdn.eksmo.ru/v2/ASE000000000881481/COVER/cover1.jpg" TargetMode="External"/><Relationship Id="rId24" Type="http://schemas.openxmlformats.org/officeDocument/2006/relationships/hyperlink" Target="http://cdn.eksmo.ru/v2/ASE000000000887193/COVER/cover1.jpg" TargetMode="External"/><Relationship Id="rId32" Type="http://schemas.openxmlformats.org/officeDocument/2006/relationships/hyperlink" Target="http://cdn.eksmo.ru/v2/ASE000000000878084/COVER/cover1.jpg" TargetMode="External"/><Relationship Id="rId37" Type="http://schemas.openxmlformats.org/officeDocument/2006/relationships/hyperlink" Target="http://cdn.eksmo.ru/v2/ASE000000000890866/COVER/cover1.jpg" TargetMode="External"/><Relationship Id="rId40" Type="http://schemas.openxmlformats.org/officeDocument/2006/relationships/hyperlink" Target="http://cdn.eksmo.ru/v2/ASE000000000719902/COVER/cover1.jpg" TargetMode="External"/><Relationship Id="rId45" Type="http://schemas.openxmlformats.org/officeDocument/2006/relationships/hyperlink" Target="http://cdn.eksmo.ru/v2/ASE000000000880833/COVER/cover1.jpg" TargetMode="External"/><Relationship Id="rId53" Type="http://schemas.openxmlformats.org/officeDocument/2006/relationships/hyperlink" Target="http://cdn.eksmo.ru/v2/ASE000000000875170/COVER/cover1.jpg" TargetMode="External"/><Relationship Id="rId58" Type="http://schemas.openxmlformats.org/officeDocument/2006/relationships/hyperlink" Target="http://cdn.eksmo.ru/v2/ASE000000000847806/COVER/cover1.jpg" TargetMode="External"/><Relationship Id="rId66" Type="http://schemas.openxmlformats.org/officeDocument/2006/relationships/hyperlink" Target="http://cdn.eksmo.ru/v2/ASE000000000852178/COVER/cover1.jpg" TargetMode="External"/><Relationship Id="rId5" Type="http://schemas.openxmlformats.org/officeDocument/2006/relationships/hyperlink" Target="http://cdn.eksmo.ru/v2/ASE000000000878537/COVER/cover1.jpg" TargetMode="External"/><Relationship Id="rId15" Type="http://schemas.openxmlformats.org/officeDocument/2006/relationships/hyperlink" Target="http://cdn.eksmo.ru/v2/ASE000000000893514/COVER/cover1.jpg" TargetMode="External"/><Relationship Id="rId23" Type="http://schemas.openxmlformats.org/officeDocument/2006/relationships/hyperlink" Target="http://cdn.eksmo.ru/v2/ASE000000000895762/COVER/cover1.jpg" TargetMode="External"/><Relationship Id="rId28" Type="http://schemas.openxmlformats.org/officeDocument/2006/relationships/hyperlink" Target="http://cdn.eksmo.ru/v2/ASE000000000893847/COVER/cover1.jpg" TargetMode="External"/><Relationship Id="rId36" Type="http://schemas.openxmlformats.org/officeDocument/2006/relationships/hyperlink" Target="http://cdn.eksmo.ru/v2/ASE000000000892419/COVER/cover1.jpg" TargetMode="External"/><Relationship Id="rId49" Type="http://schemas.openxmlformats.org/officeDocument/2006/relationships/hyperlink" Target="http://cdn.eksmo.ru/v2/ASE000000000892952/COVER/cover1.jpg" TargetMode="External"/><Relationship Id="rId57" Type="http://schemas.openxmlformats.org/officeDocument/2006/relationships/hyperlink" Target="http://cdn.eksmo.ru/v2/ASE000000000837518/COVER/cover1.jpg" TargetMode="External"/><Relationship Id="rId61" Type="http://schemas.openxmlformats.org/officeDocument/2006/relationships/hyperlink" Target="http://cdn.eksmo.ru/v2/ASE000000000893802/COVER/cover1.jpg" TargetMode="External"/><Relationship Id="rId10" Type="http://schemas.openxmlformats.org/officeDocument/2006/relationships/hyperlink" Target="http://cdn.eksmo.ru/v2/ASE000000000858310/COVER/cover1.jpg" TargetMode="External"/><Relationship Id="rId19" Type="http://schemas.openxmlformats.org/officeDocument/2006/relationships/hyperlink" Target="http://cdn.eksmo.ru/v2/ASE000000000877106/COVER/cover1.jpg" TargetMode="External"/><Relationship Id="rId31" Type="http://schemas.openxmlformats.org/officeDocument/2006/relationships/hyperlink" Target="http://cdn.eksmo.ru/v2/ASE000000000875314/COVER/cover1.jpg" TargetMode="External"/><Relationship Id="rId44" Type="http://schemas.openxmlformats.org/officeDocument/2006/relationships/hyperlink" Target="http://cdn.eksmo.ru/v2/ASE000000000891933/COVER/cover1.jpg" TargetMode="External"/><Relationship Id="rId52" Type="http://schemas.openxmlformats.org/officeDocument/2006/relationships/hyperlink" Target="http://cdn.eksmo.ru/v2/AST000000000048587/COVER/cover1.jpg" TargetMode="External"/><Relationship Id="rId60" Type="http://schemas.openxmlformats.org/officeDocument/2006/relationships/hyperlink" Target="http://cdn.eksmo.ru/v2/ASE000000000893044/COVER/cover1.jpg" TargetMode="External"/><Relationship Id="rId65" Type="http://schemas.openxmlformats.org/officeDocument/2006/relationships/hyperlink" Target="http://cdn.eksmo.ru/v2/ASE000000000880491/COVER/cover1.jpg" TargetMode="External"/><Relationship Id="rId4" Type="http://schemas.openxmlformats.org/officeDocument/2006/relationships/hyperlink" Target="http://cdn.eksmo.ru/v2/ASE000000000891818/COVER/cover1.jpg" TargetMode="External"/><Relationship Id="rId9" Type="http://schemas.openxmlformats.org/officeDocument/2006/relationships/hyperlink" Target="http://cdn.eksmo.ru/v2/AST000000000168379/COVER/cover1.jpg" TargetMode="External"/><Relationship Id="rId14" Type="http://schemas.openxmlformats.org/officeDocument/2006/relationships/hyperlink" Target="http://cdn.eksmo.ru/v2/ASE000000000860640/COVER/cover1.jpg" TargetMode="External"/><Relationship Id="rId22" Type="http://schemas.openxmlformats.org/officeDocument/2006/relationships/hyperlink" Target="http://cdn.eksmo.ru/v2/ASE000000000872869/COVER/cover1.jpg" TargetMode="External"/><Relationship Id="rId27" Type="http://schemas.openxmlformats.org/officeDocument/2006/relationships/hyperlink" Target="http://cdn.eksmo.ru/v2/ASE000000000839214/COVER/cover1.jpg" TargetMode="External"/><Relationship Id="rId30" Type="http://schemas.openxmlformats.org/officeDocument/2006/relationships/hyperlink" Target="http://cdn.eksmo.ru/v2/ASE000000000867550/COVER/cover1.jpg" TargetMode="External"/><Relationship Id="rId35" Type="http://schemas.openxmlformats.org/officeDocument/2006/relationships/hyperlink" Target="http://cdn.eksmo.ru/v2/ASE000000000840944/COVER/cover1.jpg" TargetMode="External"/><Relationship Id="rId43" Type="http://schemas.openxmlformats.org/officeDocument/2006/relationships/hyperlink" Target="http://cdn.eksmo.ru/v2/AST000000000154781/COVER/cover1.jpg" TargetMode="External"/><Relationship Id="rId48" Type="http://schemas.openxmlformats.org/officeDocument/2006/relationships/hyperlink" Target="http://cdn.eksmo.ru/v2/ASE000000000890356/COVER/cover1.jpg" TargetMode="External"/><Relationship Id="rId56" Type="http://schemas.openxmlformats.org/officeDocument/2006/relationships/hyperlink" Target="http://cdn.eksmo.ru/v2/ASE000000000884319/COVER/cover1.jpg" TargetMode="External"/><Relationship Id="rId64" Type="http://schemas.openxmlformats.org/officeDocument/2006/relationships/hyperlink" Target="http://cdn.eksmo.ru/v2/ASE000000000848376/COVER/cover1.jpg" TargetMode="External"/><Relationship Id="rId69" Type="http://schemas.openxmlformats.org/officeDocument/2006/relationships/drawing" Target="../drawings/drawing1.xml"/><Relationship Id="rId8" Type="http://schemas.openxmlformats.org/officeDocument/2006/relationships/hyperlink" Target="http://cdn.eksmo.ru/v2/ASE000000000850888/COVER/cover1.jpg" TargetMode="External"/><Relationship Id="rId51" Type="http://schemas.openxmlformats.org/officeDocument/2006/relationships/hyperlink" Target="http://cdn.eksmo.ru/v2/ASE000000000863722/COVER/cover1.jpg" TargetMode="External"/><Relationship Id="rId3" Type="http://schemas.openxmlformats.org/officeDocument/2006/relationships/hyperlink" Target="http://cdn.eksmo.ru/v2/ASE000000000893351/COVER/cover1.jpg" TargetMode="External"/><Relationship Id="rId12" Type="http://schemas.openxmlformats.org/officeDocument/2006/relationships/hyperlink" Target="http://cdn.eksmo.ru/v2/AST000000000011695/COVER/cover1.jpg" TargetMode="External"/><Relationship Id="rId17" Type="http://schemas.openxmlformats.org/officeDocument/2006/relationships/hyperlink" Target="http://cdn.eksmo.ru/v2/ASE000000000866193/COVER/cover1.jpg" TargetMode="External"/><Relationship Id="rId25" Type="http://schemas.openxmlformats.org/officeDocument/2006/relationships/hyperlink" Target="http://cdn.eksmo.ru/v2/ASE000000000890242/COVER/cover1.jpg" TargetMode="External"/><Relationship Id="rId33" Type="http://schemas.openxmlformats.org/officeDocument/2006/relationships/hyperlink" Target="http://cdn.eksmo.ru/v2/ASE000000000858731/COVER/cover1.jpg" TargetMode="External"/><Relationship Id="rId38" Type="http://schemas.openxmlformats.org/officeDocument/2006/relationships/hyperlink" Target="http://cdn.eksmo.ru/v2/ASE000000000876877/COVER/cover1.jpg" TargetMode="External"/><Relationship Id="rId46" Type="http://schemas.openxmlformats.org/officeDocument/2006/relationships/hyperlink" Target="http://cdn.eksmo.ru/v2/ASE000000000883648/COVER/cover1.jpg" TargetMode="External"/><Relationship Id="rId59" Type="http://schemas.openxmlformats.org/officeDocument/2006/relationships/hyperlink" Target="http://cdn.eksmo.ru/v2/ASE000000000845399/COVER/cover1.jpg" TargetMode="External"/><Relationship Id="rId67" Type="http://schemas.openxmlformats.org/officeDocument/2006/relationships/hyperlink" Target="http://cdn.eksmo.ru/v2/ASE000000000877760/COVER/cover1.jpg" TargetMode="External"/><Relationship Id="rId20" Type="http://schemas.openxmlformats.org/officeDocument/2006/relationships/hyperlink" Target="http://cdn.eksmo.ru/v2/ASE000000000886762/COVER/cover1.jpg" TargetMode="External"/><Relationship Id="rId41" Type="http://schemas.openxmlformats.org/officeDocument/2006/relationships/hyperlink" Target="http://cdn.eksmo.ru/v2/AST000000000156013/COVER/cover1.jpg" TargetMode="External"/><Relationship Id="rId54" Type="http://schemas.openxmlformats.org/officeDocument/2006/relationships/hyperlink" Target="http://cdn.eksmo.ru/v2/ASE000000000825779/COVER/cover1.jpg" TargetMode="External"/><Relationship Id="rId62" Type="http://schemas.openxmlformats.org/officeDocument/2006/relationships/hyperlink" Target="http://cdn.eksmo.ru/v2/ASE000000000898371/COVER/cover1.jpg" TargetMode="External"/><Relationship Id="rId70"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J84"/>
  <sheetViews>
    <sheetView showGridLines="0" tabSelected="1" showOutlineSymbols="0" zoomScale="85" zoomScaleNormal="85" workbookViewId="0">
      <pane xSplit="10" ySplit="17" topLeftCell="AC18" activePane="bottomRight" state="frozen"/>
      <selection activeCell="I31" sqref="I31"/>
      <selection pane="topRight" activeCell="I31" sqref="I31"/>
      <selection pane="bottomLeft" activeCell="I31" sqref="I31"/>
      <selection pane="bottomRight" activeCell="I2" sqref="I2:J2"/>
    </sheetView>
  </sheetViews>
  <sheetFormatPr defaultColWidth="1.7109375" defaultRowHeight="12.75" outlineLevelRow="1" x14ac:dyDescent="0.2"/>
  <cols>
    <col min="1" max="1" width="7.7109375" style="156" customWidth="1"/>
    <col min="2" max="2" width="6.7109375" style="87" customWidth="1"/>
    <col min="3" max="3" width="7.42578125" style="88" customWidth="1"/>
    <col min="4" max="4" width="7.28515625" style="88" customWidth="1"/>
    <col min="5" max="5" width="8.85546875" style="42" customWidth="1"/>
    <col min="6" max="6" width="20.28515625" style="23" customWidth="1"/>
    <col min="7" max="7" width="9.42578125" style="24" customWidth="1"/>
    <col min="8" max="8" width="9" style="24" customWidth="1"/>
    <col min="9" max="9" width="25" style="25" customWidth="1"/>
    <col min="10" max="10" width="9" style="25" customWidth="1"/>
    <col min="11" max="11" width="9.5703125" style="71" hidden="1" customWidth="1"/>
    <col min="12" max="12" width="9.5703125" style="24" hidden="1" customWidth="1"/>
    <col min="13" max="13" width="9.5703125" style="24" customWidth="1"/>
    <col min="14" max="14" width="7.85546875" style="24" customWidth="1"/>
    <col min="15" max="15" width="10.85546875" style="24" customWidth="1"/>
    <col min="16" max="16" width="12.28515625" style="24" customWidth="1"/>
    <col min="17" max="17" width="9.42578125" style="24" hidden="1" customWidth="1"/>
    <col min="18" max="18" width="7.85546875" style="24" customWidth="1"/>
    <col min="19" max="19" width="9.140625" style="69" customWidth="1"/>
    <col min="20" max="20" width="5.7109375" style="28" customWidth="1"/>
    <col min="21" max="21" width="6.28515625" style="28" customWidth="1"/>
    <col min="22" max="22" width="9.140625" style="68" customWidth="1"/>
    <col min="23" max="23" width="11" style="68" customWidth="1"/>
    <col min="24" max="24" width="5.5703125" style="24" customWidth="1"/>
    <col min="25" max="25" width="7.7109375" style="52" customWidth="1"/>
    <col min="26" max="26" width="6.5703125" style="56" customWidth="1"/>
    <col min="27" max="27" width="10.42578125" style="25" customWidth="1"/>
    <col min="28" max="28" width="10.140625" style="25" hidden="1" customWidth="1"/>
    <col min="29" max="29" width="9" style="25" customWidth="1"/>
    <col min="30" max="30" width="6.140625" style="25" customWidth="1"/>
    <col min="31" max="31" width="16.140625" style="25" customWidth="1"/>
    <col min="32" max="35" width="16.7109375" style="25" hidden="1" customWidth="1"/>
    <col min="36" max="36" width="8.140625" style="25" customWidth="1"/>
    <col min="37" max="37" width="12" style="25" hidden="1" customWidth="1"/>
    <col min="38" max="38" width="20.85546875" style="25" customWidth="1"/>
    <col min="39" max="39" width="10.5703125" style="25" customWidth="1"/>
    <col min="40" max="40" width="13.42578125" style="25" customWidth="1"/>
    <col min="41" max="41" width="8" style="149" customWidth="1"/>
    <col min="42" max="42" width="10.140625" style="24" customWidth="1"/>
    <col min="43" max="43" width="8.42578125" style="24" customWidth="1"/>
    <col min="44" max="45" width="10" style="26" hidden="1" customWidth="1"/>
    <col min="46" max="47" width="10" style="59" hidden="1" customWidth="1"/>
    <col min="48" max="48" width="7.140625" style="142" customWidth="1"/>
    <col min="49" max="49" width="28.85546875" style="60" customWidth="1"/>
    <col min="50" max="50" width="11.28515625" style="24" hidden="1" customWidth="1"/>
    <col min="51" max="51" width="27.28515625" style="24" customWidth="1"/>
    <col min="52" max="52" width="8.28515625" style="24" customWidth="1"/>
    <col min="53" max="57" width="8.28515625" style="24" hidden="1" customWidth="1"/>
    <col min="58" max="58" width="9.42578125" style="24" customWidth="1"/>
    <col min="59" max="60" width="4.42578125" style="27" hidden="1" customWidth="1"/>
    <col min="61" max="61" width="4.42578125" style="46" customWidth="1"/>
    <col min="62" max="62" width="4.42578125" style="44" customWidth="1"/>
    <col min="63" max="16384" width="1.7109375" style="27"/>
  </cols>
  <sheetData>
    <row r="1" spans="1:62" s="3" customFormat="1" ht="2.25" customHeight="1" x14ac:dyDescent="0.2">
      <c r="A1" s="153"/>
      <c r="B1" s="32"/>
      <c r="C1" s="33"/>
      <c r="D1" s="34"/>
      <c r="E1" s="39"/>
      <c r="F1" s="16"/>
      <c r="G1" s="16"/>
      <c r="H1" s="16"/>
      <c r="I1" s="17"/>
      <c r="J1" s="61"/>
      <c r="K1" s="70"/>
      <c r="L1" s="17"/>
      <c r="M1" s="17"/>
      <c r="N1" s="17"/>
      <c r="O1" s="17"/>
      <c r="P1" s="18"/>
      <c r="Q1" s="179"/>
      <c r="R1" s="179"/>
      <c r="S1" s="180"/>
      <c r="T1" s="180"/>
      <c r="U1" s="181"/>
      <c r="V1" s="64"/>
      <c r="W1" s="64"/>
      <c r="X1" s="32"/>
      <c r="Y1" s="49"/>
      <c r="Z1" s="53"/>
      <c r="AO1" s="148"/>
      <c r="AT1" s="57"/>
      <c r="AU1" s="57"/>
      <c r="AV1" s="107"/>
      <c r="AW1" s="58"/>
      <c r="AX1" s="72"/>
      <c r="AY1" s="72"/>
      <c r="AZ1" s="72"/>
      <c r="BA1" s="72"/>
      <c r="BB1" s="72"/>
      <c r="BC1" s="72"/>
      <c r="BD1" s="72"/>
      <c r="BE1" s="72"/>
      <c r="BF1" s="72"/>
      <c r="BI1" s="45"/>
      <c r="BJ1" s="43"/>
    </row>
    <row r="2" spans="1:62" s="3" customFormat="1" x14ac:dyDescent="0.2">
      <c r="A2" s="210">
        <f ca="1">TODAY()</f>
        <v>46128</v>
      </c>
      <c r="B2" s="210"/>
      <c r="C2" s="210"/>
      <c r="D2" s="210"/>
      <c r="E2" s="211"/>
      <c r="F2" s="212"/>
      <c r="G2" s="212"/>
      <c r="H2" s="212"/>
      <c r="I2" s="217"/>
      <c r="J2" s="218"/>
      <c r="K2" s="209" t="s">
        <v>28</v>
      </c>
      <c r="L2" s="209"/>
      <c r="M2" s="209"/>
      <c r="N2" s="209"/>
      <c r="O2" s="209"/>
      <c r="P2" s="209"/>
      <c r="Q2" s="209"/>
      <c r="R2" s="209"/>
      <c r="S2" s="209"/>
      <c r="T2" s="209"/>
      <c r="U2" s="49"/>
      <c r="V2" s="64"/>
      <c r="W2" s="64"/>
      <c r="X2" s="32"/>
      <c r="Y2" s="49"/>
      <c r="Z2" s="53"/>
      <c r="AO2" s="148"/>
      <c r="AT2" s="57"/>
      <c r="AU2" s="57"/>
      <c r="AV2" s="107"/>
      <c r="AW2" s="58"/>
      <c r="AX2" s="72"/>
      <c r="AY2" s="72"/>
      <c r="AZ2" s="72"/>
      <c r="BA2" s="72"/>
      <c r="BB2" s="72"/>
      <c r="BC2" s="72"/>
      <c r="BD2" s="72"/>
      <c r="BE2" s="72"/>
      <c r="BF2" s="72"/>
      <c r="BI2" s="45"/>
      <c r="BJ2" s="43"/>
    </row>
    <row r="3" spans="1:62" s="3" customFormat="1" ht="18" x14ac:dyDescent="0.2">
      <c r="A3" s="210"/>
      <c r="B3" s="210"/>
      <c r="C3" s="210"/>
      <c r="D3" s="210"/>
      <c r="E3" s="211"/>
      <c r="F3" s="213" t="s">
        <v>113</v>
      </c>
      <c r="G3" s="213"/>
      <c r="H3" s="213"/>
      <c r="I3" s="219" t="s">
        <v>112</v>
      </c>
      <c r="J3" s="220"/>
      <c r="K3" s="209"/>
      <c r="L3" s="209"/>
      <c r="M3" s="209"/>
      <c r="N3" s="209"/>
      <c r="O3" s="209"/>
      <c r="P3" s="209"/>
      <c r="Q3" s="209"/>
      <c r="R3" s="209"/>
      <c r="S3" s="209"/>
      <c r="T3" s="209"/>
      <c r="U3" s="49"/>
      <c r="V3" s="64"/>
      <c r="W3" s="64"/>
      <c r="X3" s="32"/>
      <c r="Y3" s="49"/>
      <c r="Z3" s="53"/>
      <c r="AO3" s="148"/>
      <c r="AR3" s="43"/>
      <c r="AS3" s="43"/>
      <c r="AT3" s="104"/>
      <c r="AU3" s="104"/>
      <c r="AV3" s="107"/>
      <c r="AW3" s="58"/>
      <c r="AX3" s="72"/>
      <c r="AY3" s="72"/>
      <c r="AZ3" s="72"/>
      <c r="BA3" s="72"/>
      <c r="BB3" s="72"/>
      <c r="BC3" s="72"/>
      <c r="BD3" s="72"/>
      <c r="BE3" s="72"/>
      <c r="BF3" s="72"/>
      <c r="BI3" s="45"/>
      <c r="BJ3" s="43"/>
    </row>
    <row r="4" spans="1:62" s="3" customFormat="1" ht="3" customHeight="1" x14ac:dyDescent="0.2">
      <c r="A4" s="154"/>
      <c r="B4" s="32"/>
      <c r="C4" s="35"/>
      <c r="D4" s="34"/>
      <c r="E4" s="39"/>
      <c r="F4" s="4"/>
      <c r="G4" s="4"/>
      <c r="H4" s="4"/>
      <c r="I4" s="5"/>
      <c r="J4" s="62"/>
      <c r="K4" s="70"/>
      <c r="L4" s="6"/>
      <c r="M4" s="6"/>
      <c r="N4" s="6"/>
      <c r="O4" s="6"/>
      <c r="P4" s="6"/>
      <c r="Q4" s="63"/>
      <c r="R4" s="63"/>
      <c r="S4" s="6"/>
      <c r="T4" s="47"/>
      <c r="U4" s="49"/>
      <c r="V4" s="64"/>
      <c r="W4" s="64"/>
      <c r="X4" s="32"/>
      <c r="Y4" s="49"/>
      <c r="Z4" s="53"/>
      <c r="AO4" s="148"/>
      <c r="AR4" s="43"/>
      <c r="AS4" s="43"/>
      <c r="AT4" s="104" t="s">
        <v>20</v>
      </c>
      <c r="AU4" s="104"/>
      <c r="AV4" s="107"/>
      <c r="AW4" s="58"/>
      <c r="AX4" s="72"/>
      <c r="AY4" s="72"/>
      <c r="AZ4" s="72"/>
      <c r="BA4" s="72"/>
      <c r="BB4" s="72"/>
      <c r="BC4" s="72"/>
      <c r="BD4" s="72"/>
      <c r="BE4" s="72"/>
      <c r="BF4" s="72"/>
      <c r="BI4" s="45"/>
      <c r="BJ4" s="43"/>
    </row>
    <row r="5" spans="1:62" s="3" customFormat="1" ht="3" customHeight="1" thickBot="1" x14ac:dyDescent="0.25">
      <c r="A5" s="154"/>
      <c r="B5" s="32"/>
      <c r="C5" s="35"/>
      <c r="D5" s="34"/>
      <c r="E5" s="39"/>
      <c r="F5" s="4"/>
      <c r="G5" s="7"/>
      <c r="H5" s="4"/>
      <c r="I5" s="5"/>
      <c r="J5" s="62"/>
      <c r="K5" s="70"/>
      <c r="L5" s="6"/>
      <c r="M5" s="6"/>
      <c r="N5" s="6"/>
      <c r="O5" s="6"/>
      <c r="P5" s="6"/>
      <c r="Q5" s="63"/>
      <c r="R5" s="63"/>
      <c r="S5" s="6"/>
      <c r="T5" s="47"/>
      <c r="U5" s="49"/>
      <c r="V5" s="64"/>
      <c r="W5" s="64"/>
      <c r="X5" s="32"/>
      <c r="Y5" s="49"/>
      <c r="Z5" s="53"/>
      <c r="AO5" s="148"/>
      <c r="AR5" s="43"/>
      <c r="AS5" s="43"/>
      <c r="AT5" s="104" t="s">
        <v>46</v>
      </c>
      <c r="AU5" s="104"/>
      <c r="AV5" s="107"/>
      <c r="AW5" s="58"/>
      <c r="AX5" s="72"/>
      <c r="AY5" s="72"/>
      <c r="AZ5" s="72"/>
      <c r="BA5" s="72"/>
      <c r="BB5" s="72"/>
      <c r="BC5" s="72"/>
      <c r="BD5" s="72"/>
      <c r="BE5" s="72"/>
      <c r="BF5" s="72"/>
      <c r="BI5" s="45"/>
      <c r="BJ5" s="43"/>
    </row>
    <row r="6" spans="1:62" s="116" customFormat="1" ht="12" customHeight="1" outlineLevel="1" thickBot="1" x14ac:dyDescent="0.25">
      <c r="A6" s="154"/>
      <c r="B6" s="112"/>
      <c r="C6" s="36"/>
      <c r="D6" s="36"/>
      <c r="E6" s="40"/>
      <c r="F6" s="214" t="s">
        <v>27</v>
      </c>
      <c r="G6" s="215"/>
      <c r="H6" s="215"/>
      <c r="I6" s="215"/>
      <c r="J6" s="216"/>
      <c r="K6" s="206" t="s">
        <v>128</v>
      </c>
      <c r="L6" s="207"/>
      <c r="M6" s="207"/>
      <c r="N6" s="207"/>
      <c r="O6" s="207"/>
      <c r="P6" s="207"/>
      <c r="Q6" s="207"/>
      <c r="R6" s="207"/>
      <c r="S6" s="207"/>
      <c r="T6" s="208"/>
      <c r="U6" s="141"/>
      <c r="V6" s="114"/>
      <c r="W6" s="114"/>
      <c r="X6" s="112"/>
      <c r="Y6" s="113"/>
      <c r="Z6" s="115"/>
      <c r="AO6" s="113"/>
      <c r="AR6" s="117"/>
      <c r="AS6" s="117"/>
      <c r="AT6" s="118"/>
      <c r="AU6" s="118"/>
      <c r="AV6" s="119"/>
      <c r="AW6" s="112"/>
      <c r="AX6" s="120"/>
      <c r="AY6" s="120"/>
      <c r="AZ6" s="120"/>
      <c r="BA6" s="120"/>
      <c r="BB6" s="120"/>
      <c r="BC6" s="120"/>
      <c r="BD6" s="120"/>
      <c r="BE6" s="120"/>
      <c r="BF6" s="120"/>
      <c r="BI6" s="121"/>
      <c r="BJ6" s="117"/>
    </row>
    <row r="7" spans="1:62" s="116" customFormat="1" ht="7.5" customHeight="1" outlineLevel="1" x14ac:dyDescent="0.2">
      <c r="A7" s="154"/>
      <c r="B7" s="112"/>
      <c r="C7" s="108"/>
      <c r="D7" s="109"/>
      <c r="E7" s="110"/>
      <c r="F7" s="29"/>
      <c r="G7" s="111"/>
      <c r="H7" s="122"/>
      <c r="I7" s="122"/>
      <c r="J7" s="171" t="s">
        <v>0</v>
      </c>
      <c r="K7" s="200" t="s">
        <v>26</v>
      </c>
      <c r="L7" s="201"/>
      <c r="M7" s="201"/>
      <c r="N7" s="201"/>
      <c r="O7" s="202"/>
      <c r="P7" s="105"/>
      <c r="Q7" s="173" t="s">
        <v>130</v>
      </c>
      <c r="R7" s="174"/>
      <c r="S7" s="174"/>
      <c r="T7" s="175"/>
      <c r="U7" s="141"/>
      <c r="V7" s="114"/>
      <c r="W7" s="114"/>
      <c r="X7" s="112"/>
      <c r="Y7" s="113"/>
      <c r="Z7" s="115"/>
      <c r="AO7" s="113"/>
      <c r="AR7" s="117"/>
      <c r="AS7" s="117"/>
      <c r="AT7" s="118"/>
      <c r="AU7" s="118"/>
      <c r="AV7" s="119"/>
      <c r="AW7" s="112"/>
      <c r="AX7" s="120"/>
      <c r="AY7" s="120"/>
      <c r="AZ7" s="120"/>
      <c r="BA7" s="120"/>
      <c r="BB7" s="120"/>
      <c r="BC7" s="120"/>
      <c r="BD7" s="120"/>
      <c r="BE7" s="120"/>
      <c r="BF7" s="120"/>
      <c r="BI7" s="121"/>
      <c r="BJ7" s="117"/>
    </row>
    <row r="8" spans="1:62" s="116" customFormat="1" ht="7.5" customHeight="1" outlineLevel="1" thickBot="1" x14ac:dyDescent="0.25">
      <c r="A8" s="154"/>
      <c r="B8" s="112"/>
      <c r="C8" s="109"/>
      <c r="D8" s="109"/>
      <c r="E8" s="110"/>
      <c r="F8" s="30"/>
      <c r="G8" s="31"/>
      <c r="H8" s="31"/>
      <c r="I8" s="31"/>
      <c r="J8" s="172"/>
      <c r="K8" s="203"/>
      <c r="L8" s="204"/>
      <c r="M8" s="204"/>
      <c r="N8" s="204"/>
      <c r="O8" s="205"/>
      <c r="P8" s="106"/>
      <c r="Q8" s="176"/>
      <c r="R8" s="177"/>
      <c r="S8" s="177"/>
      <c r="T8" s="178"/>
      <c r="U8" s="141"/>
      <c r="V8" s="114"/>
      <c r="W8" s="114"/>
      <c r="X8" s="112"/>
      <c r="Y8" s="113"/>
      <c r="Z8" s="115"/>
      <c r="AO8" s="113"/>
      <c r="AR8" s="117"/>
      <c r="AS8" s="117"/>
      <c r="AT8" s="118"/>
      <c r="AU8" s="118"/>
      <c r="AV8" s="119"/>
      <c r="AW8" s="112"/>
      <c r="AX8" s="120"/>
      <c r="AY8" s="120"/>
      <c r="AZ8" s="120"/>
      <c r="BA8" s="120"/>
      <c r="BB8" s="120"/>
      <c r="BC8" s="120"/>
      <c r="BD8" s="120"/>
      <c r="BE8" s="120"/>
      <c r="BF8" s="120"/>
      <c r="BI8" s="121"/>
      <c r="BJ8" s="117"/>
    </row>
    <row r="9" spans="1:62" s="116" customFormat="1" ht="12.75" customHeight="1" outlineLevel="1" x14ac:dyDescent="0.2">
      <c r="A9" s="155"/>
      <c r="B9" s="112"/>
      <c r="C9" s="109"/>
      <c r="D9" s="109"/>
      <c r="E9" s="110"/>
      <c r="F9" s="123" t="s">
        <v>60</v>
      </c>
      <c r="G9" s="124"/>
      <c r="H9" s="124"/>
      <c r="I9" s="124"/>
      <c r="J9" s="125">
        <f>SUM(BI18:BI84)</f>
        <v>0</v>
      </c>
      <c r="K9" s="194">
        <v>0</v>
      </c>
      <c r="L9" s="195"/>
      <c r="M9" s="195"/>
      <c r="N9" s="195"/>
      <c r="O9" s="196"/>
      <c r="P9" s="73"/>
      <c r="Q9" s="182">
        <f>J9*(1-K9)</f>
        <v>0</v>
      </c>
      <c r="R9" s="183"/>
      <c r="S9" s="183"/>
      <c r="T9" s="184"/>
      <c r="U9" s="141"/>
      <c r="V9" s="114"/>
      <c r="W9" s="114"/>
      <c r="X9" s="112"/>
      <c r="Y9" s="113"/>
      <c r="Z9" s="115"/>
      <c r="AO9" s="113"/>
      <c r="AR9" s="117"/>
      <c r="AS9" s="117"/>
      <c r="AT9" s="118"/>
      <c r="AU9" s="118"/>
      <c r="AV9" s="119"/>
      <c r="AW9" s="112"/>
      <c r="AX9" s="120"/>
      <c r="AY9" s="120"/>
      <c r="AZ9" s="120"/>
      <c r="BA9" s="120"/>
      <c r="BB9" s="120"/>
      <c r="BC9" s="120"/>
      <c r="BD9" s="120"/>
      <c r="BE9" s="120"/>
      <c r="BF9" s="120"/>
      <c r="BI9" s="121"/>
      <c r="BJ9" s="117"/>
    </row>
    <row r="10" spans="1:62" s="116" customFormat="1" ht="12.75" customHeight="1" outlineLevel="1" thickBot="1" x14ac:dyDescent="0.25">
      <c r="A10" s="155"/>
      <c r="B10" s="112"/>
      <c r="C10" s="109"/>
      <c r="D10" s="109"/>
      <c r="E10" s="110"/>
      <c r="F10" s="126" t="s">
        <v>1</v>
      </c>
      <c r="G10" s="127"/>
      <c r="H10" s="127"/>
      <c r="I10" s="127"/>
      <c r="J10" s="128">
        <f t="array" ref="J10">SUM(IF(IF(C18:C84&gt;0,TRUE,FALSE)+IF(D18:D84&gt;0,TRUE,FALSE),1,0))</f>
        <v>0</v>
      </c>
      <c r="K10" s="197"/>
      <c r="L10" s="198"/>
      <c r="M10" s="198"/>
      <c r="N10" s="198"/>
      <c r="O10" s="199"/>
      <c r="P10" s="74"/>
      <c r="Q10" s="185"/>
      <c r="R10" s="186"/>
      <c r="S10" s="186"/>
      <c r="T10" s="187"/>
      <c r="U10" s="141"/>
      <c r="V10" s="114"/>
      <c r="W10" s="114"/>
      <c r="X10" s="112"/>
      <c r="Y10" s="113"/>
      <c r="Z10" s="115"/>
      <c r="AO10" s="113"/>
      <c r="AR10" s="117"/>
      <c r="AS10" s="117"/>
      <c r="AT10" s="118"/>
      <c r="AU10" s="118"/>
      <c r="AV10" s="119"/>
      <c r="AW10" s="112"/>
      <c r="AX10" s="120"/>
      <c r="AY10" s="120"/>
      <c r="AZ10" s="120"/>
      <c r="BA10" s="120"/>
      <c r="BB10" s="120"/>
      <c r="BC10" s="120"/>
      <c r="BD10" s="120"/>
      <c r="BE10" s="120"/>
      <c r="BF10" s="120"/>
      <c r="BI10" s="121"/>
      <c r="BJ10" s="117"/>
    </row>
    <row r="11" spans="1:62" s="116" customFormat="1" ht="12.75" customHeight="1" outlineLevel="1" x14ac:dyDescent="0.2">
      <c r="A11" s="155"/>
      <c r="B11" s="112"/>
      <c r="C11" s="109"/>
      <c r="D11" s="109"/>
      <c r="E11" s="110"/>
      <c r="F11" s="126" t="s">
        <v>2</v>
      </c>
      <c r="G11" s="127"/>
      <c r="H11" s="127"/>
      <c r="I11" s="127"/>
      <c r="J11" s="128">
        <f t="array" ref="J11">SUM(D18:D84)</f>
        <v>0</v>
      </c>
      <c r="K11" s="188" t="s">
        <v>129</v>
      </c>
      <c r="L11" s="189"/>
      <c r="M11" s="189"/>
      <c r="N11" s="189"/>
      <c r="O11" s="189"/>
      <c r="P11" s="189"/>
      <c r="Q11" s="189"/>
      <c r="R11" s="189"/>
      <c r="S11" s="189"/>
      <c r="T11" s="190"/>
      <c r="U11" s="141"/>
      <c r="V11" s="114"/>
      <c r="W11" s="114"/>
      <c r="X11" s="112"/>
      <c r="Y11" s="113"/>
      <c r="Z11" s="115"/>
      <c r="AO11" s="113"/>
      <c r="AT11" s="119"/>
      <c r="AU11" s="119"/>
      <c r="AV11" s="119"/>
      <c r="AW11" s="112"/>
      <c r="AX11" s="120"/>
      <c r="AY11" s="120"/>
      <c r="AZ11" s="120"/>
      <c r="BA11" s="120"/>
      <c r="BB11" s="120"/>
      <c r="BC11" s="120"/>
      <c r="BD11" s="120"/>
      <c r="BE11" s="120"/>
      <c r="BF11" s="120"/>
      <c r="BI11" s="121"/>
      <c r="BJ11" s="117"/>
    </row>
    <row r="12" spans="1:62" s="116" customFormat="1" ht="12.75" customHeight="1" outlineLevel="1" x14ac:dyDescent="0.2">
      <c r="A12" s="155"/>
      <c r="B12" s="112"/>
      <c r="C12" s="37"/>
      <c r="D12" s="37"/>
      <c r="E12" s="41"/>
      <c r="F12" s="126" t="s">
        <v>3</v>
      </c>
      <c r="G12" s="127"/>
      <c r="H12" s="127"/>
      <c r="I12" s="127"/>
      <c r="J12" s="128">
        <f t="array" ref="J12">SUM(C18:C84)</f>
        <v>0</v>
      </c>
      <c r="K12" s="188"/>
      <c r="L12" s="189"/>
      <c r="M12" s="189"/>
      <c r="N12" s="189"/>
      <c r="O12" s="189"/>
      <c r="P12" s="189"/>
      <c r="Q12" s="189"/>
      <c r="R12" s="189"/>
      <c r="S12" s="189"/>
      <c r="T12" s="190"/>
      <c r="U12" s="141"/>
      <c r="V12" s="114"/>
      <c r="W12" s="114"/>
      <c r="X12" s="112"/>
      <c r="Y12" s="113"/>
      <c r="Z12" s="115"/>
      <c r="AO12" s="113"/>
      <c r="AT12" s="119"/>
      <c r="AU12" s="119"/>
      <c r="AV12" s="119"/>
      <c r="AW12" s="112"/>
      <c r="AX12" s="120"/>
      <c r="AY12" s="120"/>
      <c r="AZ12" s="120"/>
      <c r="BA12" s="120"/>
      <c r="BB12" s="120"/>
      <c r="BC12" s="120"/>
      <c r="BD12" s="120"/>
      <c r="BE12" s="120"/>
      <c r="BF12" s="120"/>
      <c r="BI12" s="121"/>
      <c r="BJ12" s="117"/>
    </row>
    <row r="13" spans="1:62" s="116" customFormat="1" ht="12.75" customHeight="1" outlineLevel="1" x14ac:dyDescent="0.2">
      <c r="A13" s="155"/>
      <c r="B13" s="112"/>
      <c r="C13" s="37"/>
      <c r="D13" s="37"/>
      <c r="E13" s="41"/>
      <c r="F13" s="126" t="s">
        <v>4</v>
      </c>
      <c r="G13" s="127"/>
      <c r="H13" s="127"/>
      <c r="I13" s="127"/>
      <c r="J13" s="128">
        <f t="array" ref="J13">SUM(C18:C84+IF(U18:U84&gt;0,D18:D84/U18:U84,0))</f>
        <v>0</v>
      </c>
      <c r="K13" s="188"/>
      <c r="L13" s="189"/>
      <c r="M13" s="189"/>
      <c r="N13" s="189"/>
      <c r="O13" s="189"/>
      <c r="P13" s="189"/>
      <c r="Q13" s="189"/>
      <c r="R13" s="189"/>
      <c r="S13" s="189"/>
      <c r="T13" s="190"/>
      <c r="U13" s="141"/>
      <c r="V13" s="114"/>
      <c r="W13" s="114"/>
      <c r="X13" s="112"/>
      <c r="Y13" s="113"/>
      <c r="Z13" s="115"/>
      <c r="AO13" s="113"/>
      <c r="AT13" s="119"/>
      <c r="AU13" s="119"/>
      <c r="AV13" s="119"/>
      <c r="AW13" s="112"/>
      <c r="AX13" s="120"/>
      <c r="AY13" s="120"/>
      <c r="AZ13" s="120"/>
      <c r="BA13" s="120"/>
      <c r="BB13" s="120"/>
      <c r="BC13" s="120"/>
      <c r="BD13" s="120"/>
      <c r="BE13" s="120"/>
      <c r="BF13" s="120"/>
      <c r="BI13" s="121"/>
      <c r="BJ13" s="117"/>
    </row>
    <row r="14" spans="1:62" s="116" customFormat="1" ht="12.75" customHeight="1" outlineLevel="1" x14ac:dyDescent="0.2">
      <c r="A14" s="155"/>
      <c r="B14" s="112"/>
      <c r="C14" s="109"/>
      <c r="D14" s="109"/>
      <c r="E14" s="110"/>
      <c r="F14" s="126" t="s">
        <v>5</v>
      </c>
      <c r="G14" s="127"/>
      <c r="H14" s="127"/>
      <c r="I14" s="127"/>
      <c r="J14" s="128">
        <f t="array" ref="J14">SUM(AO18:AO84)</f>
        <v>0</v>
      </c>
      <c r="K14" s="188"/>
      <c r="L14" s="189"/>
      <c r="M14" s="189"/>
      <c r="N14" s="189"/>
      <c r="O14" s="189"/>
      <c r="P14" s="189"/>
      <c r="Q14" s="189"/>
      <c r="R14" s="189"/>
      <c r="S14" s="189"/>
      <c r="T14" s="190"/>
      <c r="U14" s="141"/>
      <c r="V14" s="114"/>
      <c r="W14" s="114"/>
      <c r="X14" s="112"/>
      <c r="Y14" s="113"/>
      <c r="Z14" s="115"/>
      <c r="AO14" s="113"/>
      <c r="AT14" s="119"/>
      <c r="AU14" s="119"/>
      <c r="AV14" s="119"/>
      <c r="AW14" s="112"/>
      <c r="AX14" s="120"/>
      <c r="AY14" s="120"/>
      <c r="AZ14" s="120"/>
      <c r="BA14" s="120"/>
      <c r="BB14" s="120"/>
      <c r="BC14" s="120"/>
      <c r="BD14" s="120"/>
      <c r="BE14" s="120"/>
      <c r="BF14" s="120"/>
      <c r="BI14" s="121"/>
      <c r="BJ14" s="117"/>
    </row>
    <row r="15" spans="1:62" s="116" customFormat="1" ht="12.75" customHeight="1" outlineLevel="1" thickBot="1" x14ac:dyDescent="0.25">
      <c r="A15" s="155"/>
      <c r="B15" s="112"/>
      <c r="C15" s="109"/>
      <c r="D15" s="109"/>
      <c r="E15" s="110"/>
      <c r="F15" s="129" t="s">
        <v>6</v>
      </c>
      <c r="G15" s="130"/>
      <c r="H15" s="130"/>
      <c r="I15" s="130"/>
      <c r="J15" s="131">
        <f>SUM(BJ18:BJ84)</f>
        <v>0</v>
      </c>
      <c r="K15" s="191"/>
      <c r="L15" s="192"/>
      <c r="M15" s="192"/>
      <c r="N15" s="192"/>
      <c r="O15" s="192"/>
      <c r="P15" s="192"/>
      <c r="Q15" s="192"/>
      <c r="R15" s="192"/>
      <c r="S15" s="192"/>
      <c r="T15" s="193"/>
      <c r="U15" s="141"/>
      <c r="V15" s="114"/>
      <c r="W15" s="114"/>
      <c r="X15" s="112"/>
      <c r="Y15" s="113"/>
      <c r="Z15" s="115"/>
      <c r="AO15" s="113"/>
      <c r="AT15" s="119"/>
      <c r="AU15" s="119"/>
      <c r="AV15" s="119"/>
      <c r="AW15" s="112"/>
      <c r="AX15" s="120"/>
      <c r="AY15" s="120"/>
      <c r="AZ15" s="120"/>
      <c r="BA15" s="120"/>
      <c r="BB15" s="120"/>
      <c r="BC15" s="120"/>
      <c r="BD15" s="120"/>
      <c r="BE15" s="120"/>
      <c r="BF15" s="120"/>
      <c r="BI15" s="121"/>
      <c r="BJ15" s="117"/>
    </row>
    <row r="16" spans="1:62" s="3" customFormat="1" ht="4.5" customHeight="1" thickBot="1" x14ac:dyDescent="0.25">
      <c r="A16" s="154"/>
      <c r="B16" s="32"/>
      <c r="C16" s="34"/>
      <c r="D16" s="34"/>
      <c r="E16" s="39"/>
      <c r="F16" s="1"/>
      <c r="G16" s="1"/>
      <c r="H16" s="1"/>
      <c r="I16" s="18"/>
      <c r="J16" s="2"/>
      <c r="K16" s="70"/>
      <c r="L16" s="1"/>
      <c r="M16" s="1"/>
      <c r="N16" s="1"/>
      <c r="O16" s="2"/>
      <c r="P16" s="2"/>
      <c r="Q16" s="1"/>
      <c r="R16" s="1"/>
      <c r="S16" s="2"/>
      <c r="T16" s="19"/>
      <c r="U16" s="19"/>
      <c r="V16" s="65"/>
      <c r="W16" s="66"/>
      <c r="X16" s="2"/>
      <c r="Y16" s="50"/>
      <c r="Z16" s="54"/>
      <c r="AA16" s="48"/>
      <c r="AB16" s="48"/>
      <c r="AC16" s="20"/>
      <c r="AD16" s="20"/>
      <c r="AE16" s="48"/>
      <c r="AF16" s="48"/>
      <c r="AG16" s="48"/>
      <c r="AH16" s="48"/>
      <c r="AI16" s="48"/>
      <c r="AJ16" s="48"/>
      <c r="AK16" s="48"/>
      <c r="AL16" s="48"/>
      <c r="AM16" s="48"/>
      <c r="AN16" s="48"/>
      <c r="AO16" s="148"/>
      <c r="AT16" s="57"/>
      <c r="AU16" s="57"/>
      <c r="AV16" s="107"/>
      <c r="AW16" s="58"/>
      <c r="AX16" s="1"/>
      <c r="AY16" s="1"/>
      <c r="AZ16" s="1"/>
      <c r="BA16" s="1"/>
      <c r="BB16" s="1"/>
      <c r="BC16" s="1"/>
      <c r="BD16" s="1"/>
      <c r="BE16" s="1"/>
      <c r="BF16" s="1"/>
      <c r="BI16" s="45"/>
      <c r="BJ16" s="43"/>
    </row>
    <row r="17" spans="1:62" s="145" customFormat="1" ht="39" customHeight="1" thickBot="1" x14ac:dyDescent="0.25">
      <c r="A17" s="21" t="s">
        <v>137</v>
      </c>
      <c r="B17" s="21" t="s">
        <v>127</v>
      </c>
      <c r="C17" s="136" t="s">
        <v>7</v>
      </c>
      <c r="D17" s="136" t="s">
        <v>8</v>
      </c>
      <c r="E17" s="137" t="s">
        <v>122</v>
      </c>
      <c r="F17" s="21" t="s">
        <v>9</v>
      </c>
      <c r="G17" s="21" t="s">
        <v>10</v>
      </c>
      <c r="H17" s="21" t="s">
        <v>11</v>
      </c>
      <c r="I17" s="151" t="s">
        <v>50</v>
      </c>
      <c r="J17" s="152" t="s">
        <v>107</v>
      </c>
      <c r="K17" s="160" t="s">
        <v>51</v>
      </c>
      <c r="L17" s="161" t="s">
        <v>62</v>
      </c>
      <c r="M17" s="22" t="s">
        <v>59</v>
      </c>
      <c r="N17" s="22" t="s">
        <v>69</v>
      </c>
      <c r="O17" s="22" t="s">
        <v>21</v>
      </c>
      <c r="P17" s="22" t="s">
        <v>58</v>
      </c>
      <c r="Q17" s="21" t="s">
        <v>29</v>
      </c>
      <c r="R17" s="21" t="s">
        <v>68</v>
      </c>
      <c r="S17" s="22" t="s">
        <v>12</v>
      </c>
      <c r="T17" s="22" t="s">
        <v>47</v>
      </c>
      <c r="U17" s="38" t="s">
        <v>115</v>
      </c>
      <c r="V17" s="158" t="s">
        <v>13</v>
      </c>
      <c r="W17" s="67" t="s">
        <v>14</v>
      </c>
      <c r="X17" s="22" t="s">
        <v>15</v>
      </c>
      <c r="Y17" s="51" t="s">
        <v>16</v>
      </c>
      <c r="Z17" s="55" t="s">
        <v>17</v>
      </c>
      <c r="AA17" s="22" t="s">
        <v>63</v>
      </c>
      <c r="AB17" s="22" t="s">
        <v>64</v>
      </c>
      <c r="AC17" s="22" t="s">
        <v>18</v>
      </c>
      <c r="AD17" s="22" t="s">
        <v>19</v>
      </c>
      <c r="AE17" s="138" t="s">
        <v>131</v>
      </c>
      <c r="AF17" s="22" t="s">
        <v>179</v>
      </c>
      <c r="AG17" s="161" t="s">
        <v>65</v>
      </c>
      <c r="AH17" s="161" t="s">
        <v>66</v>
      </c>
      <c r="AI17" s="22" t="s">
        <v>124</v>
      </c>
      <c r="AJ17" s="22" t="s">
        <v>123</v>
      </c>
      <c r="AK17" s="22" t="s">
        <v>67</v>
      </c>
      <c r="AL17" s="165" t="s">
        <v>49</v>
      </c>
      <c r="AM17" s="22" t="s">
        <v>117</v>
      </c>
      <c r="AN17" s="22" t="s">
        <v>132</v>
      </c>
      <c r="AO17" s="144" t="s">
        <v>61</v>
      </c>
      <c r="AP17" s="164" t="s">
        <v>114</v>
      </c>
      <c r="AQ17" s="22" t="s">
        <v>118</v>
      </c>
      <c r="AR17" s="161" t="s">
        <v>22</v>
      </c>
      <c r="AS17" s="161" t="s">
        <v>23</v>
      </c>
      <c r="AT17" s="161" t="s">
        <v>24</v>
      </c>
      <c r="AU17" s="162" t="s">
        <v>25</v>
      </c>
      <c r="AV17" s="138" t="s">
        <v>121</v>
      </c>
      <c r="AW17" s="166" t="s">
        <v>119</v>
      </c>
      <c r="AX17" s="139" t="s">
        <v>52</v>
      </c>
      <c r="AY17" s="139" t="s">
        <v>53</v>
      </c>
      <c r="AZ17" s="140" t="s">
        <v>120</v>
      </c>
      <c r="BA17" s="161" t="s">
        <v>54</v>
      </c>
      <c r="BB17" s="161" t="s">
        <v>50</v>
      </c>
      <c r="BC17" s="161" t="s">
        <v>55</v>
      </c>
      <c r="BD17" s="161" t="s">
        <v>56</v>
      </c>
      <c r="BE17" s="161" t="s">
        <v>57</v>
      </c>
      <c r="BF17" s="167" t="s">
        <v>126</v>
      </c>
      <c r="BI17" s="146"/>
      <c r="BJ17" s="147"/>
    </row>
    <row r="18" spans="1:62" ht="120" customHeight="1" x14ac:dyDescent="0.2">
      <c r="A18" s="170" t="s">
        <v>178</v>
      </c>
      <c r="B18" s="132"/>
      <c r="C18" s="150">
        <v>0</v>
      </c>
      <c r="D18" s="150">
        <v>0</v>
      </c>
      <c r="E18" s="133">
        <v>453.6</v>
      </c>
      <c r="F18" s="134" t="s">
        <v>391</v>
      </c>
      <c r="G18" s="86" t="s">
        <v>392</v>
      </c>
      <c r="H18" s="86" t="s">
        <v>393</v>
      </c>
      <c r="I18" s="89"/>
      <c r="J18" s="90">
        <v>7</v>
      </c>
      <c r="K18" s="86"/>
      <c r="L18" s="86"/>
      <c r="M18" s="92" t="s">
        <v>144</v>
      </c>
      <c r="N18" s="86" t="s">
        <v>108</v>
      </c>
      <c r="O18" s="163" t="s">
        <v>175</v>
      </c>
      <c r="P18" s="163" t="s">
        <v>187</v>
      </c>
      <c r="Q18" s="91" t="s">
        <v>109</v>
      </c>
      <c r="R18" s="91" t="s">
        <v>200</v>
      </c>
      <c r="S18" s="91" t="s">
        <v>394</v>
      </c>
      <c r="T18" s="92">
        <v>10</v>
      </c>
      <c r="U18" s="93">
        <v>16</v>
      </c>
      <c r="V18" s="94">
        <v>44769</v>
      </c>
      <c r="W18" s="94">
        <v>46125</v>
      </c>
      <c r="X18" s="95">
        <v>9785171504403</v>
      </c>
      <c r="Y18" s="96">
        <v>288</v>
      </c>
      <c r="Z18" s="97">
        <v>0.22900000000000001</v>
      </c>
      <c r="AA18" s="98" t="s">
        <v>244</v>
      </c>
      <c r="AB18" s="98" t="s">
        <v>214</v>
      </c>
      <c r="AC18" s="98" t="s">
        <v>245</v>
      </c>
      <c r="AD18" s="91" t="s">
        <v>110</v>
      </c>
      <c r="AE18" s="135" t="s">
        <v>116</v>
      </c>
      <c r="AF18" s="168"/>
      <c r="AG18" s="98" t="s">
        <v>270</v>
      </c>
      <c r="AH18" s="98"/>
      <c r="AI18" s="86" t="s">
        <v>393</v>
      </c>
      <c r="AJ18" s="101"/>
      <c r="AK18" s="91"/>
      <c r="AL18" s="100" t="s">
        <v>395</v>
      </c>
      <c r="AM18" s="86" t="s">
        <v>238</v>
      </c>
      <c r="AN18" s="86" t="s">
        <v>217</v>
      </c>
      <c r="AO18" s="143">
        <f t="shared" ref="AO18:AO49" si="0">C18*U18+D18</f>
        <v>0</v>
      </c>
      <c r="AP18" s="85" t="s">
        <v>396</v>
      </c>
      <c r="AQ18" s="100" t="s">
        <v>156</v>
      </c>
      <c r="AR18" s="97" t="s">
        <v>125</v>
      </c>
      <c r="AV18" s="99"/>
      <c r="AW18" s="159" t="s">
        <v>397</v>
      </c>
      <c r="AX18" s="102"/>
      <c r="AY18" s="157" t="s">
        <v>398</v>
      </c>
      <c r="AZ18" s="159"/>
      <c r="BF18" s="103">
        <v>46127</v>
      </c>
      <c r="BG18" s="46"/>
      <c r="BH18" s="46"/>
      <c r="BI18" s="46">
        <f t="shared" ref="BI18:BI49" si="1">AO18*E18</f>
        <v>0</v>
      </c>
      <c r="BJ18" s="46">
        <f t="shared" ref="BJ18:BJ49" si="2">AO18*Z18</f>
        <v>0</v>
      </c>
    </row>
    <row r="19" spans="1:62" ht="120" customHeight="1" x14ac:dyDescent="0.2">
      <c r="A19" s="170" t="s">
        <v>178</v>
      </c>
      <c r="B19" s="132"/>
      <c r="C19" s="150">
        <v>0</v>
      </c>
      <c r="D19" s="150">
        <v>0</v>
      </c>
      <c r="E19" s="133">
        <v>1745.1000000000001</v>
      </c>
      <c r="F19" s="134" t="s">
        <v>399</v>
      </c>
      <c r="G19" s="86" t="s">
        <v>400</v>
      </c>
      <c r="H19" s="86" t="s">
        <v>401</v>
      </c>
      <c r="I19" s="89"/>
      <c r="J19" s="90">
        <v>3</v>
      </c>
      <c r="K19" s="86"/>
      <c r="L19" s="86"/>
      <c r="M19" s="92" t="s">
        <v>144</v>
      </c>
      <c r="N19" s="86" t="s">
        <v>108</v>
      </c>
      <c r="O19" s="163" t="s">
        <v>226</v>
      </c>
      <c r="P19" s="163" t="s">
        <v>257</v>
      </c>
      <c r="Q19" s="91" t="s">
        <v>109</v>
      </c>
      <c r="R19" s="91" t="s">
        <v>200</v>
      </c>
      <c r="S19" s="91" t="s">
        <v>402</v>
      </c>
      <c r="T19" s="92">
        <v>10</v>
      </c>
      <c r="U19" s="93">
        <v>4</v>
      </c>
      <c r="V19" s="94">
        <v>45698</v>
      </c>
      <c r="W19" s="94">
        <v>46125</v>
      </c>
      <c r="X19" s="95">
        <v>9785171731502</v>
      </c>
      <c r="Y19" s="96">
        <v>656</v>
      </c>
      <c r="Z19" s="97">
        <v>0.68</v>
      </c>
      <c r="AA19" s="98" t="s">
        <v>134</v>
      </c>
      <c r="AB19" s="98" t="s">
        <v>254</v>
      </c>
      <c r="AC19" s="98" t="s">
        <v>135</v>
      </c>
      <c r="AD19" s="91" t="s">
        <v>110</v>
      </c>
      <c r="AE19" s="135" t="s">
        <v>116</v>
      </c>
      <c r="AF19" s="168"/>
      <c r="AG19" s="98" t="s">
        <v>302</v>
      </c>
      <c r="AH19" s="98"/>
      <c r="AI19" s="86" t="s">
        <v>403</v>
      </c>
      <c r="AJ19" s="101"/>
      <c r="AK19" s="91"/>
      <c r="AL19" s="100" t="s">
        <v>404</v>
      </c>
      <c r="AM19" s="86" t="s">
        <v>204</v>
      </c>
      <c r="AN19" s="86" t="s">
        <v>152</v>
      </c>
      <c r="AO19" s="143">
        <f t="shared" si="0"/>
        <v>0</v>
      </c>
      <c r="AP19" s="85" t="s">
        <v>405</v>
      </c>
      <c r="AQ19" s="100" t="s">
        <v>156</v>
      </c>
      <c r="AR19" s="97" t="s">
        <v>125</v>
      </c>
      <c r="AV19" s="99"/>
      <c r="AW19" s="159" t="s">
        <v>406</v>
      </c>
      <c r="AX19" s="102" t="s">
        <v>407</v>
      </c>
      <c r="AY19" s="157" t="s">
        <v>408</v>
      </c>
      <c r="AZ19" s="159"/>
      <c r="BF19" s="103">
        <v>46127</v>
      </c>
      <c r="BG19" s="46"/>
      <c r="BH19" s="46"/>
      <c r="BI19" s="46">
        <f t="shared" si="1"/>
        <v>0</v>
      </c>
      <c r="BJ19" s="46">
        <f t="shared" si="2"/>
        <v>0</v>
      </c>
    </row>
    <row r="20" spans="1:62" ht="120" customHeight="1" x14ac:dyDescent="0.2">
      <c r="A20" s="170" t="s">
        <v>178</v>
      </c>
      <c r="B20" s="132"/>
      <c r="C20" s="150">
        <v>0</v>
      </c>
      <c r="D20" s="150">
        <v>0</v>
      </c>
      <c r="E20" s="133">
        <v>1159.2</v>
      </c>
      <c r="F20" s="134" t="s">
        <v>409</v>
      </c>
      <c r="G20" s="86" t="s">
        <v>410</v>
      </c>
      <c r="H20" s="86" t="s">
        <v>309</v>
      </c>
      <c r="I20" s="89"/>
      <c r="J20" s="90" t="s">
        <v>192</v>
      </c>
      <c r="K20" s="86"/>
      <c r="L20" s="86"/>
      <c r="M20" s="92" t="s">
        <v>144</v>
      </c>
      <c r="N20" s="86" t="s">
        <v>108</v>
      </c>
      <c r="O20" s="163" t="s">
        <v>221</v>
      </c>
      <c r="P20" s="163" t="s">
        <v>300</v>
      </c>
      <c r="Q20" s="91" t="s">
        <v>109</v>
      </c>
      <c r="R20" s="91" t="s">
        <v>200</v>
      </c>
      <c r="S20" s="91" t="s">
        <v>411</v>
      </c>
      <c r="T20" s="92">
        <v>10</v>
      </c>
      <c r="U20" s="93">
        <v>5</v>
      </c>
      <c r="V20" s="94">
        <v>46125</v>
      </c>
      <c r="W20" s="94">
        <v>46125</v>
      </c>
      <c r="X20" s="95">
        <v>9785171793296</v>
      </c>
      <c r="Y20" s="96">
        <v>416</v>
      </c>
      <c r="Z20" s="97">
        <v>0.52</v>
      </c>
      <c r="AA20" s="98" t="s">
        <v>134</v>
      </c>
      <c r="AB20" s="98" t="s">
        <v>223</v>
      </c>
      <c r="AC20" s="98" t="s">
        <v>135</v>
      </c>
      <c r="AD20" s="91" t="s">
        <v>110</v>
      </c>
      <c r="AE20" s="169" t="s">
        <v>193</v>
      </c>
      <c r="AF20" s="168"/>
      <c r="AG20" s="98" t="s">
        <v>302</v>
      </c>
      <c r="AH20" s="98"/>
      <c r="AI20" s="86" t="s">
        <v>309</v>
      </c>
      <c r="AJ20" s="101"/>
      <c r="AK20" s="91"/>
      <c r="AL20" s="100" t="s">
        <v>412</v>
      </c>
      <c r="AM20" s="86" t="s">
        <v>204</v>
      </c>
      <c r="AN20" s="86" t="s">
        <v>152</v>
      </c>
      <c r="AO20" s="143">
        <f t="shared" si="0"/>
        <v>0</v>
      </c>
      <c r="AP20" s="85" t="s">
        <v>413</v>
      </c>
      <c r="AQ20" s="100" t="s">
        <v>156</v>
      </c>
      <c r="AR20" s="97" t="s">
        <v>125</v>
      </c>
      <c r="AV20" s="99"/>
      <c r="AW20" s="159" t="s">
        <v>414</v>
      </c>
      <c r="AX20" s="102" t="s">
        <v>415</v>
      </c>
      <c r="AY20" s="157" t="s">
        <v>416</v>
      </c>
      <c r="AZ20" s="159"/>
      <c r="BF20" s="103">
        <v>46127</v>
      </c>
      <c r="BG20" s="46"/>
      <c r="BH20" s="46"/>
      <c r="BI20" s="46">
        <f t="shared" si="1"/>
        <v>0</v>
      </c>
      <c r="BJ20" s="46">
        <f t="shared" si="2"/>
        <v>0</v>
      </c>
    </row>
    <row r="21" spans="1:62" ht="120" customHeight="1" x14ac:dyDescent="0.2">
      <c r="A21" s="170" t="s">
        <v>178</v>
      </c>
      <c r="B21" s="132"/>
      <c r="C21" s="150">
        <v>0</v>
      </c>
      <c r="D21" s="150">
        <v>0</v>
      </c>
      <c r="E21" s="133">
        <v>585.9</v>
      </c>
      <c r="F21" s="134" t="s">
        <v>417</v>
      </c>
      <c r="G21" s="86" t="s">
        <v>418</v>
      </c>
      <c r="H21" s="86" t="s">
        <v>345</v>
      </c>
      <c r="I21" s="89"/>
      <c r="J21" s="90">
        <v>3</v>
      </c>
      <c r="K21" s="86"/>
      <c r="L21" s="86"/>
      <c r="M21" s="92" t="s">
        <v>150</v>
      </c>
      <c r="N21" s="86" t="s">
        <v>108</v>
      </c>
      <c r="O21" s="163" t="s">
        <v>160</v>
      </c>
      <c r="P21" s="163" t="s">
        <v>160</v>
      </c>
      <c r="Q21" s="91" t="s">
        <v>109</v>
      </c>
      <c r="R21" s="91" t="s">
        <v>200</v>
      </c>
      <c r="S21" s="91" t="s">
        <v>419</v>
      </c>
      <c r="T21" s="92">
        <v>10</v>
      </c>
      <c r="U21" s="93">
        <v>6</v>
      </c>
      <c r="V21" s="94">
        <v>45862</v>
      </c>
      <c r="W21" s="94">
        <v>46124</v>
      </c>
      <c r="X21" s="95">
        <v>9785171776749</v>
      </c>
      <c r="Y21" s="96">
        <v>224</v>
      </c>
      <c r="Z21" s="97">
        <v>0.32</v>
      </c>
      <c r="AA21" s="98" t="s">
        <v>145</v>
      </c>
      <c r="AB21" s="98" t="s">
        <v>326</v>
      </c>
      <c r="AC21" s="98" t="s">
        <v>146</v>
      </c>
      <c r="AD21" s="91" t="s">
        <v>110</v>
      </c>
      <c r="AE21" s="135" t="s">
        <v>116</v>
      </c>
      <c r="AF21" s="168"/>
      <c r="AG21" s="98" t="s">
        <v>272</v>
      </c>
      <c r="AH21" s="98"/>
      <c r="AI21" s="86" t="s">
        <v>346</v>
      </c>
      <c r="AJ21" s="101"/>
      <c r="AK21" s="91" t="s">
        <v>420</v>
      </c>
      <c r="AL21" s="100" t="s">
        <v>421</v>
      </c>
      <c r="AM21" s="86" t="s">
        <v>240</v>
      </c>
      <c r="AN21" s="86" t="s">
        <v>152</v>
      </c>
      <c r="AO21" s="143">
        <f t="shared" si="0"/>
        <v>0</v>
      </c>
      <c r="AP21" s="85" t="s">
        <v>422</v>
      </c>
      <c r="AQ21" s="100" t="s">
        <v>111</v>
      </c>
      <c r="AR21" s="97" t="s">
        <v>125</v>
      </c>
      <c r="AV21" s="99"/>
      <c r="AW21" s="159" t="s">
        <v>423</v>
      </c>
      <c r="AX21" s="102" t="s">
        <v>424</v>
      </c>
      <c r="AY21" s="157" t="s">
        <v>425</v>
      </c>
      <c r="AZ21" s="159"/>
      <c r="BF21" s="103">
        <v>46127</v>
      </c>
      <c r="BG21" s="46"/>
      <c r="BH21" s="46"/>
      <c r="BI21" s="46">
        <f t="shared" si="1"/>
        <v>0</v>
      </c>
      <c r="BJ21" s="46">
        <f t="shared" si="2"/>
        <v>0</v>
      </c>
    </row>
    <row r="22" spans="1:62" ht="120" customHeight="1" x14ac:dyDescent="0.2">
      <c r="A22" s="170" t="s">
        <v>178</v>
      </c>
      <c r="B22" s="132"/>
      <c r="C22" s="150">
        <v>0</v>
      </c>
      <c r="D22" s="150">
        <v>0</v>
      </c>
      <c r="E22" s="133">
        <v>630</v>
      </c>
      <c r="F22" s="134" t="s">
        <v>426</v>
      </c>
      <c r="G22" s="86" t="s">
        <v>427</v>
      </c>
      <c r="H22" s="86" t="s">
        <v>345</v>
      </c>
      <c r="I22" s="89"/>
      <c r="J22" s="90" t="s">
        <v>195</v>
      </c>
      <c r="K22" s="86"/>
      <c r="L22" s="86"/>
      <c r="M22" s="92" t="s">
        <v>150</v>
      </c>
      <c r="N22" s="86" t="s">
        <v>108</v>
      </c>
      <c r="O22" s="163" t="s">
        <v>229</v>
      </c>
      <c r="P22" s="163" t="s">
        <v>229</v>
      </c>
      <c r="Q22" s="91" t="s">
        <v>109</v>
      </c>
      <c r="R22" s="91" t="s">
        <v>200</v>
      </c>
      <c r="S22" s="91" t="s">
        <v>428</v>
      </c>
      <c r="T22" s="92">
        <v>22</v>
      </c>
      <c r="U22" s="93">
        <v>12</v>
      </c>
      <c r="V22" s="94">
        <v>46121</v>
      </c>
      <c r="W22" s="94">
        <v>46121</v>
      </c>
      <c r="X22" s="95">
        <v>9785171619121</v>
      </c>
      <c r="Y22" s="96">
        <v>320</v>
      </c>
      <c r="Z22" s="97">
        <v>0.33</v>
      </c>
      <c r="AA22" s="98" t="s">
        <v>145</v>
      </c>
      <c r="AB22" s="98" t="s">
        <v>159</v>
      </c>
      <c r="AC22" s="98" t="s">
        <v>146</v>
      </c>
      <c r="AD22" s="91" t="s">
        <v>110</v>
      </c>
      <c r="AE22" s="169" t="s">
        <v>193</v>
      </c>
      <c r="AF22" s="168"/>
      <c r="AG22" s="98" t="s">
        <v>222</v>
      </c>
      <c r="AH22" s="98"/>
      <c r="AI22" s="86" t="s">
        <v>346</v>
      </c>
      <c r="AJ22" s="101"/>
      <c r="AK22" s="91" t="s">
        <v>429</v>
      </c>
      <c r="AL22" s="100" t="s">
        <v>430</v>
      </c>
      <c r="AM22" s="86" t="s">
        <v>241</v>
      </c>
      <c r="AN22" s="86" t="s">
        <v>152</v>
      </c>
      <c r="AO22" s="143">
        <f t="shared" si="0"/>
        <v>0</v>
      </c>
      <c r="AP22" s="85" t="s">
        <v>431</v>
      </c>
      <c r="AQ22" s="100" t="s">
        <v>153</v>
      </c>
      <c r="AR22" s="97" t="s">
        <v>125</v>
      </c>
      <c r="AV22" s="99"/>
      <c r="AW22" s="159" t="s">
        <v>432</v>
      </c>
      <c r="AX22" s="102" t="s">
        <v>433</v>
      </c>
      <c r="AY22" s="157" t="s">
        <v>434</v>
      </c>
      <c r="AZ22" s="159"/>
      <c r="BF22" s="103">
        <v>46127</v>
      </c>
      <c r="BG22" s="46"/>
      <c r="BH22" s="46"/>
      <c r="BI22" s="46">
        <f t="shared" si="1"/>
        <v>0</v>
      </c>
      <c r="BJ22" s="46">
        <f t="shared" si="2"/>
        <v>0</v>
      </c>
    </row>
    <row r="23" spans="1:62" ht="120" customHeight="1" x14ac:dyDescent="0.2">
      <c r="A23" s="170" t="s">
        <v>178</v>
      </c>
      <c r="B23" s="132"/>
      <c r="C23" s="150">
        <v>0</v>
      </c>
      <c r="D23" s="150">
        <v>0</v>
      </c>
      <c r="E23" s="133">
        <v>648.9</v>
      </c>
      <c r="F23" s="134" t="s">
        <v>435</v>
      </c>
      <c r="G23" s="86" t="s">
        <v>436</v>
      </c>
      <c r="H23" s="86" t="s">
        <v>437</v>
      </c>
      <c r="I23" s="89"/>
      <c r="J23" s="90">
        <v>3</v>
      </c>
      <c r="K23" s="86"/>
      <c r="L23" s="86"/>
      <c r="M23" s="92" t="s">
        <v>144</v>
      </c>
      <c r="N23" s="86" t="s">
        <v>108</v>
      </c>
      <c r="O23" s="163" t="s">
        <v>218</v>
      </c>
      <c r="P23" s="163" t="s">
        <v>225</v>
      </c>
      <c r="Q23" s="91" t="s">
        <v>109</v>
      </c>
      <c r="R23" s="91" t="s">
        <v>200</v>
      </c>
      <c r="S23" s="91" t="s">
        <v>438</v>
      </c>
      <c r="T23" s="92">
        <v>10</v>
      </c>
      <c r="U23" s="93">
        <v>20</v>
      </c>
      <c r="V23" s="94">
        <v>45034</v>
      </c>
      <c r="W23" s="94">
        <v>46122</v>
      </c>
      <c r="X23" s="95">
        <v>9785171522209</v>
      </c>
      <c r="Y23" s="96">
        <v>160</v>
      </c>
      <c r="Z23" s="97">
        <v>0.20699999999999999</v>
      </c>
      <c r="AA23" s="98" t="s">
        <v>439</v>
      </c>
      <c r="AB23" s="98" t="s">
        <v>158</v>
      </c>
      <c r="AC23" s="98" t="s">
        <v>440</v>
      </c>
      <c r="AD23" s="91" t="s">
        <v>243</v>
      </c>
      <c r="AE23" s="135" t="s">
        <v>116</v>
      </c>
      <c r="AF23" s="168"/>
      <c r="AG23" s="98" t="s">
        <v>369</v>
      </c>
      <c r="AH23" s="98"/>
      <c r="AI23" s="86" t="s">
        <v>441</v>
      </c>
      <c r="AJ23" s="101"/>
      <c r="AK23" s="91" t="s">
        <v>442</v>
      </c>
      <c r="AL23" s="100" t="s">
        <v>443</v>
      </c>
      <c r="AM23" s="86" t="s">
        <v>283</v>
      </c>
      <c r="AN23" s="86" t="s">
        <v>217</v>
      </c>
      <c r="AO23" s="143">
        <f t="shared" si="0"/>
        <v>0</v>
      </c>
      <c r="AP23" s="85" t="s">
        <v>444</v>
      </c>
      <c r="AQ23" s="100" t="s">
        <v>111</v>
      </c>
      <c r="AR23" s="97" t="s">
        <v>125</v>
      </c>
      <c r="AV23" s="99"/>
      <c r="AW23" s="159" t="s">
        <v>445</v>
      </c>
      <c r="AX23" s="102" t="s">
        <v>446</v>
      </c>
      <c r="AY23" s="157" t="s">
        <v>446</v>
      </c>
      <c r="AZ23" s="159"/>
      <c r="BF23" s="103">
        <v>46127</v>
      </c>
      <c r="BG23" s="46"/>
      <c r="BH23" s="46"/>
      <c r="BI23" s="46">
        <f t="shared" si="1"/>
        <v>0</v>
      </c>
      <c r="BJ23" s="46">
        <f t="shared" si="2"/>
        <v>0</v>
      </c>
    </row>
    <row r="24" spans="1:62" ht="120" customHeight="1" x14ac:dyDescent="0.2">
      <c r="A24" s="170" t="s">
        <v>178</v>
      </c>
      <c r="B24" s="132"/>
      <c r="C24" s="150">
        <v>0</v>
      </c>
      <c r="D24" s="150">
        <v>0</v>
      </c>
      <c r="E24" s="133">
        <v>604.80000000000007</v>
      </c>
      <c r="F24" s="134" t="s">
        <v>447</v>
      </c>
      <c r="G24" s="86" t="s">
        <v>201</v>
      </c>
      <c r="H24" s="86" t="s">
        <v>448</v>
      </c>
      <c r="I24" s="89"/>
      <c r="J24" s="90">
        <v>4</v>
      </c>
      <c r="K24" s="86"/>
      <c r="L24" s="86"/>
      <c r="M24" s="92" t="s">
        <v>150</v>
      </c>
      <c r="N24" s="86" t="s">
        <v>108</v>
      </c>
      <c r="O24" s="163" t="s">
        <v>291</v>
      </c>
      <c r="P24" s="163" t="s">
        <v>449</v>
      </c>
      <c r="Q24" s="91" t="s">
        <v>109</v>
      </c>
      <c r="R24" s="91" t="s">
        <v>200</v>
      </c>
      <c r="S24" s="91" t="s">
        <v>450</v>
      </c>
      <c r="T24" s="92">
        <v>10</v>
      </c>
      <c r="U24" s="93">
        <v>20</v>
      </c>
      <c r="V24" s="94">
        <v>45197</v>
      </c>
      <c r="W24" s="94">
        <v>46125</v>
      </c>
      <c r="X24" s="95">
        <v>9785171587734</v>
      </c>
      <c r="Y24" s="96">
        <v>160</v>
      </c>
      <c r="Z24" s="97">
        <v>0.27</v>
      </c>
      <c r="AA24" s="98" t="s">
        <v>451</v>
      </c>
      <c r="AB24" s="98" t="s">
        <v>158</v>
      </c>
      <c r="AC24" s="98" t="s">
        <v>249</v>
      </c>
      <c r="AD24" s="91" t="s">
        <v>110</v>
      </c>
      <c r="AE24" s="135" t="s">
        <v>116</v>
      </c>
      <c r="AF24" s="168"/>
      <c r="AG24" s="98" t="s">
        <v>384</v>
      </c>
      <c r="AH24" s="98"/>
      <c r="AI24" s="86" t="s">
        <v>452</v>
      </c>
      <c r="AJ24" s="101"/>
      <c r="AK24" s="91"/>
      <c r="AL24" s="100" t="s">
        <v>453</v>
      </c>
      <c r="AM24" s="86" t="s">
        <v>340</v>
      </c>
      <c r="AN24" s="86" t="s">
        <v>217</v>
      </c>
      <c r="AO24" s="143">
        <f t="shared" si="0"/>
        <v>0</v>
      </c>
      <c r="AP24" s="85" t="s">
        <v>454</v>
      </c>
      <c r="AQ24" s="100" t="s">
        <v>156</v>
      </c>
      <c r="AR24" s="97" t="s">
        <v>125</v>
      </c>
      <c r="AV24" s="99"/>
      <c r="AW24" s="159" t="s">
        <v>455</v>
      </c>
      <c r="AX24" s="102" t="s">
        <v>456</v>
      </c>
      <c r="AY24" s="157" t="s">
        <v>457</v>
      </c>
      <c r="AZ24" s="159"/>
      <c r="BF24" s="103">
        <v>46127</v>
      </c>
      <c r="BG24" s="46"/>
      <c r="BH24" s="46"/>
      <c r="BI24" s="46">
        <f t="shared" si="1"/>
        <v>0</v>
      </c>
      <c r="BJ24" s="46">
        <f t="shared" si="2"/>
        <v>0</v>
      </c>
    </row>
    <row r="25" spans="1:62" ht="120" customHeight="1" x14ac:dyDescent="0.2">
      <c r="A25" s="170" t="s">
        <v>178</v>
      </c>
      <c r="B25" s="132"/>
      <c r="C25" s="150">
        <v>0</v>
      </c>
      <c r="D25" s="150">
        <v>0</v>
      </c>
      <c r="E25" s="133">
        <v>210</v>
      </c>
      <c r="F25" s="134" t="s">
        <v>458</v>
      </c>
      <c r="G25" s="86" t="s">
        <v>224</v>
      </c>
      <c r="H25" s="86" t="s">
        <v>459</v>
      </c>
      <c r="I25" s="89"/>
      <c r="J25" s="90">
        <v>3</v>
      </c>
      <c r="K25" s="86"/>
      <c r="L25" s="86"/>
      <c r="M25" s="92" t="s">
        <v>138</v>
      </c>
      <c r="N25" s="86" t="s">
        <v>108</v>
      </c>
      <c r="O25" s="163" t="s">
        <v>208</v>
      </c>
      <c r="P25" s="163" t="s">
        <v>209</v>
      </c>
      <c r="Q25" s="91" t="s">
        <v>109</v>
      </c>
      <c r="R25" s="91" t="s">
        <v>200</v>
      </c>
      <c r="S25" s="91" t="s">
        <v>460</v>
      </c>
      <c r="T25" s="92">
        <v>10</v>
      </c>
      <c r="U25" s="93">
        <v>30</v>
      </c>
      <c r="V25" s="94">
        <v>44088</v>
      </c>
      <c r="W25" s="94">
        <v>46124</v>
      </c>
      <c r="X25" s="95">
        <v>9785171224080</v>
      </c>
      <c r="Y25" s="96">
        <v>80</v>
      </c>
      <c r="Z25" s="97">
        <v>0.17100000000000001</v>
      </c>
      <c r="AA25" s="98" t="s">
        <v>139</v>
      </c>
      <c r="AB25" s="98" t="s">
        <v>189</v>
      </c>
      <c r="AC25" s="98" t="s">
        <v>140</v>
      </c>
      <c r="AD25" s="91">
        <v>3</v>
      </c>
      <c r="AE25" s="135" t="s">
        <v>116</v>
      </c>
      <c r="AF25" s="168"/>
      <c r="AG25" s="98" t="s">
        <v>372</v>
      </c>
      <c r="AH25" s="98"/>
      <c r="AI25" s="86" t="s">
        <v>461</v>
      </c>
      <c r="AJ25" s="101" t="s">
        <v>161</v>
      </c>
      <c r="AK25" s="91"/>
      <c r="AL25" s="100" t="s">
        <v>462</v>
      </c>
      <c r="AM25" s="86" t="s">
        <v>182</v>
      </c>
      <c r="AN25" s="86" t="s">
        <v>142</v>
      </c>
      <c r="AO25" s="143">
        <f t="shared" si="0"/>
        <v>0</v>
      </c>
      <c r="AP25" s="85" t="s">
        <v>463</v>
      </c>
      <c r="AQ25" s="100" t="s">
        <v>143</v>
      </c>
      <c r="AR25" s="97" t="s">
        <v>125</v>
      </c>
      <c r="AV25" s="99"/>
      <c r="AW25" s="159" t="s">
        <v>464</v>
      </c>
      <c r="AX25" s="102" t="s">
        <v>465</v>
      </c>
      <c r="AY25" s="157" t="s">
        <v>465</v>
      </c>
      <c r="AZ25" s="159"/>
      <c r="BF25" s="103">
        <v>46127</v>
      </c>
      <c r="BG25" s="46"/>
      <c r="BH25" s="46"/>
      <c r="BI25" s="46">
        <f t="shared" si="1"/>
        <v>0</v>
      </c>
      <c r="BJ25" s="46">
        <f t="shared" si="2"/>
        <v>0</v>
      </c>
    </row>
    <row r="26" spans="1:62" ht="120" customHeight="1" x14ac:dyDescent="0.2">
      <c r="A26" s="170" t="s">
        <v>178</v>
      </c>
      <c r="B26" s="132"/>
      <c r="C26" s="150">
        <v>0</v>
      </c>
      <c r="D26" s="150">
        <v>0</v>
      </c>
      <c r="E26" s="133">
        <v>472.5</v>
      </c>
      <c r="F26" s="134" t="s">
        <v>466</v>
      </c>
      <c r="G26" s="86" t="s">
        <v>332</v>
      </c>
      <c r="H26" s="86" t="s">
        <v>333</v>
      </c>
      <c r="I26" s="89"/>
      <c r="J26" s="90">
        <v>5</v>
      </c>
      <c r="K26" s="86"/>
      <c r="L26" s="86"/>
      <c r="M26" s="92" t="s">
        <v>150</v>
      </c>
      <c r="N26" s="86" t="s">
        <v>108</v>
      </c>
      <c r="O26" s="163" t="s">
        <v>162</v>
      </c>
      <c r="P26" s="163" t="s">
        <v>162</v>
      </c>
      <c r="Q26" s="91" t="s">
        <v>109</v>
      </c>
      <c r="R26" s="91" t="s">
        <v>200</v>
      </c>
      <c r="S26" s="91" t="s">
        <v>467</v>
      </c>
      <c r="T26" s="92">
        <v>10</v>
      </c>
      <c r="U26" s="93">
        <v>4</v>
      </c>
      <c r="V26" s="94">
        <v>41881</v>
      </c>
      <c r="W26" s="94">
        <v>46124</v>
      </c>
      <c r="X26" s="95">
        <v>9785170863617</v>
      </c>
      <c r="Y26" s="96">
        <v>544</v>
      </c>
      <c r="Z26" s="97">
        <v>0.27500000000000002</v>
      </c>
      <c r="AA26" s="98" t="s">
        <v>169</v>
      </c>
      <c r="AB26" s="98" t="s">
        <v>172</v>
      </c>
      <c r="AC26" s="98" t="s">
        <v>170</v>
      </c>
      <c r="AD26" s="91">
        <v>3</v>
      </c>
      <c r="AE26" s="135" t="s">
        <v>116</v>
      </c>
      <c r="AF26" s="168"/>
      <c r="AG26" s="98" t="s">
        <v>215</v>
      </c>
      <c r="AH26" s="98"/>
      <c r="AI26" s="86" t="s">
        <v>334</v>
      </c>
      <c r="AJ26" s="101"/>
      <c r="AK26" s="91" t="s">
        <v>468</v>
      </c>
      <c r="AL26" s="100" t="s">
        <v>469</v>
      </c>
      <c r="AM26" s="86" t="s">
        <v>239</v>
      </c>
      <c r="AN26" s="86" t="s">
        <v>152</v>
      </c>
      <c r="AO26" s="143">
        <f t="shared" si="0"/>
        <v>0</v>
      </c>
      <c r="AP26" s="85" t="s">
        <v>470</v>
      </c>
      <c r="AQ26" s="100" t="s">
        <v>111</v>
      </c>
      <c r="AR26" s="97" t="s">
        <v>125</v>
      </c>
      <c r="AV26" s="99"/>
      <c r="AW26" s="159" t="s">
        <v>471</v>
      </c>
      <c r="AX26" s="102" t="s">
        <v>472</v>
      </c>
      <c r="AY26" s="157" t="s">
        <v>473</v>
      </c>
      <c r="AZ26" s="159"/>
      <c r="BF26" s="103">
        <v>46127</v>
      </c>
      <c r="BG26" s="46"/>
      <c r="BH26" s="46"/>
      <c r="BI26" s="46">
        <f t="shared" si="1"/>
        <v>0</v>
      </c>
      <c r="BJ26" s="46">
        <f t="shared" si="2"/>
        <v>0</v>
      </c>
    </row>
    <row r="27" spans="1:62" ht="120" customHeight="1" x14ac:dyDescent="0.2">
      <c r="A27" s="170" t="s">
        <v>178</v>
      </c>
      <c r="B27" s="132"/>
      <c r="C27" s="150">
        <v>0</v>
      </c>
      <c r="D27" s="150">
        <v>0</v>
      </c>
      <c r="E27" s="133">
        <v>261.45</v>
      </c>
      <c r="F27" s="134" t="s">
        <v>357</v>
      </c>
      <c r="G27" s="86" t="s">
        <v>358</v>
      </c>
      <c r="H27" s="86" t="s">
        <v>381</v>
      </c>
      <c r="I27" s="89"/>
      <c r="J27" s="90">
        <v>7</v>
      </c>
      <c r="K27" s="86"/>
      <c r="L27" s="86"/>
      <c r="M27" s="92" t="s">
        <v>150</v>
      </c>
      <c r="N27" s="86" t="s">
        <v>108</v>
      </c>
      <c r="O27" s="163" t="s">
        <v>229</v>
      </c>
      <c r="P27" s="163" t="s">
        <v>229</v>
      </c>
      <c r="Q27" s="91" t="s">
        <v>109</v>
      </c>
      <c r="R27" s="91" t="s">
        <v>200</v>
      </c>
      <c r="S27" s="91" t="s">
        <v>474</v>
      </c>
      <c r="T27" s="92">
        <v>10</v>
      </c>
      <c r="U27" s="93">
        <v>28</v>
      </c>
      <c r="V27" s="94">
        <v>44386</v>
      </c>
      <c r="W27" s="94">
        <v>46125</v>
      </c>
      <c r="X27" s="95">
        <v>9785171374488</v>
      </c>
      <c r="Y27" s="96">
        <v>128</v>
      </c>
      <c r="Z27" s="97">
        <v>0.1</v>
      </c>
      <c r="AA27" s="98" t="s">
        <v>169</v>
      </c>
      <c r="AB27" s="98" t="s">
        <v>136</v>
      </c>
      <c r="AC27" s="98" t="s">
        <v>170</v>
      </c>
      <c r="AD27" s="91">
        <v>3</v>
      </c>
      <c r="AE27" s="135" t="s">
        <v>116</v>
      </c>
      <c r="AF27" s="168"/>
      <c r="AG27" s="98" t="s">
        <v>313</v>
      </c>
      <c r="AH27" s="98"/>
      <c r="AI27" s="86" t="s">
        <v>382</v>
      </c>
      <c r="AJ27" s="101"/>
      <c r="AK27" s="91" t="s">
        <v>359</v>
      </c>
      <c r="AL27" s="100" t="s">
        <v>475</v>
      </c>
      <c r="AM27" s="86" t="s">
        <v>157</v>
      </c>
      <c r="AN27" s="86" t="s">
        <v>152</v>
      </c>
      <c r="AO27" s="143">
        <f t="shared" si="0"/>
        <v>0</v>
      </c>
      <c r="AP27" s="85" t="s">
        <v>476</v>
      </c>
      <c r="AQ27" s="100" t="s">
        <v>111</v>
      </c>
      <c r="AR27" s="97" t="s">
        <v>125</v>
      </c>
      <c r="AV27" s="99"/>
      <c r="AW27" s="159" t="s">
        <v>477</v>
      </c>
      <c r="AX27" s="102"/>
      <c r="AY27" s="157" t="s">
        <v>360</v>
      </c>
      <c r="AZ27" s="159"/>
      <c r="BF27" s="103">
        <v>46127</v>
      </c>
      <c r="BG27" s="46"/>
      <c r="BH27" s="46"/>
      <c r="BI27" s="46">
        <f t="shared" si="1"/>
        <v>0</v>
      </c>
      <c r="BJ27" s="46">
        <f t="shared" si="2"/>
        <v>0</v>
      </c>
    </row>
    <row r="28" spans="1:62" ht="120" customHeight="1" x14ac:dyDescent="0.2">
      <c r="A28" s="170" t="s">
        <v>178</v>
      </c>
      <c r="B28" s="132"/>
      <c r="C28" s="150">
        <v>0</v>
      </c>
      <c r="D28" s="150">
        <v>0</v>
      </c>
      <c r="E28" s="133">
        <v>1745.1000000000001</v>
      </c>
      <c r="F28" s="134" t="s">
        <v>371</v>
      </c>
      <c r="G28" s="86" t="s">
        <v>314</v>
      </c>
      <c r="H28" s="86" t="s">
        <v>478</v>
      </c>
      <c r="I28" s="89"/>
      <c r="J28" s="90">
        <v>4</v>
      </c>
      <c r="K28" s="86"/>
      <c r="L28" s="86"/>
      <c r="M28" s="92" t="s">
        <v>150</v>
      </c>
      <c r="N28" s="86" t="s">
        <v>108</v>
      </c>
      <c r="O28" s="163" t="s">
        <v>210</v>
      </c>
      <c r="P28" s="163" t="s">
        <v>210</v>
      </c>
      <c r="Q28" s="91" t="s">
        <v>109</v>
      </c>
      <c r="R28" s="91" t="s">
        <v>200</v>
      </c>
      <c r="S28" s="91" t="s">
        <v>479</v>
      </c>
      <c r="T28" s="92">
        <v>10</v>
      </c>
      <c r="U28" s="93">
        <v>8</v>
      </c>
      <c r="V28" s="94">
        <v>45716</v>
      </c>
      <c r="W28" s="94">
        <v>46125</v>
      </c>
      <c r="X28" s="95">
        <v>9785171643515</v>
      </c>
      <c r="Y28" s="96">
        <v>624</v>
      </c>
      <c r="Z28" s="97">
        <v>0.746</v>
      </c>
      <c r="AA28" s="98" t="s">
        <v>134</v>
      </c>
      <c r="AB28" s="98" t="s">
        <v>214</v>
      </c>
      <c r="AC28" s="98" t="s">
        <v>135</v>
      </c>
      <c r="AD28" s="91" t="s">
        <v>246</v>
      </c>
      <c r="AE28" s="135" t="s">
        <v>116</v>
      </c>
      <c r="AF28" s="168"/>
      <c r="AG28" s="98" t="s">
        <v>306</v>
      </c>
      <c r="AH28" s="98"/>
      <c r="AI28" s="86" t="s">
        <v>480</v>
      </c>
      <c r="AJ28" s="101"/>
      <c r="AK28" s="91"/>
      <c r="AL28" s="100" t="s">
        <v>481</v>
      </c>
      <c r="AM28" s="86" t="s">
        <v>232</v>
      </c>
      <c r="AN28" s="86" t="s">
        <v>152</v>
      </c>
      <c r="AO28" s="143">
        <f t="shared" si="0"/>
        <v>0</v>
      </c>
      <c r="AP28" s="85" t="s">
        <v>482</v>
      </c>
      <c r="AQ28" s="100" t="s">
        <v>153</v>
      </c>
      <c r="AR28" s="97" t="s">
        <v>125</v>
      </c>
      <c r="AV28" s="99"/>
      <c r="AW28" s="159" t="s">
        <v>483</v>
      </c>
      <c r="AX28" s="102" t="s">
        <v>484</v>
      </c>
      <c r="AY28" s="157" t="s">
        <v>485</v>
      </c>
      <c r="AZ28" s="159"/>
      <c r="BF28" s="103">
        <v>46127</v>
      </c>
      <c r="BG28" s="46"/>
      <c r="BH28" s="46"/>
      <c r="BI28" s="46">
        <f t="shared" si="1"/>
        <v>0</v>
      </c>
      <c r="BJ28" s="46">
        <f t="shared" si="2"/>
        <v>0</v>
      </c>
    </row>
    <row r="29" spans="1:62" ht="120" customHeight="1" x14ac:dyDescent="0.2">
      <c r="A29" s="170" t="s">
        <v>178</v>
      </c>
      <c r="B29" s="132"/>
      <c r="C29" s="150">
        <v>0</v>
      </c>
      <c r="D29" s="150">
        <v>0</v>
      </c>
      <c r="E29" s="133">
        <v>1650.6000000000001</v>
      </c>
      <c r="F29" s="134" t="s">
        <v>486</v>
      </c>
      <c r="G29" s="86" t="s">
        <v>310</v>
      </c>
      <c r="H29" s="86" t="s">
        <v>487</v>
      </c>
      <c r="I29" s="89"/>
      <c r="J29" s="90">
        <v>5</v>
      </c>
      <c r="K29" s="86"/>
      <c r="L29" s="86"/>
      <c r="M29" s="92" t="s">
        <v>150</v>
      </c>
      <c r="N29" s="86" t="s">
        <v>108</v>
      </c>
      <c r="O29" s="163" t="s">
        <v>210</v>
      </c>
      <c r="P29" s="163" t="s">
        <v>210</v>
      </c>
      <c r="Q29" s="91" t="s">
        <v>109</v>
      </c>
      <c r="R29" s="91" t="s">
        <v>200</v>
      </c>
      <c r="S29" s="91" t="s">
        <v>488</v>
      </c>
      <c r="T29" s="92">
        <v>10</v>
      </c>
      <c r="U29" s="93">
        <v>4</v>
      </c>
      <c r="V29" s="94">
        <v>41018</v>
      </c>
      <c r="W29" s="94">
        <v>46126</v>
      </c>
      <c r="X29" s="95">
        <v>9785170789757</v>
      </c>
      <c r="Y29" s="96">
        <v>896</v>
      </c>
      <c r="Z29" s="97">
        <v>0.98</v>
      </c>
      <c r="AA29" s="98" t="s">
        <v>268</v>
      </c>
      <c r="AB29" s="98" t="s">
        <v>214</v>
      </c>
      <c r="AC29" s="98" t="s">
        <v>135</v>
      </c>
      <c r="AD29" s="91" t="s">
        <v>110</v>
      </c>
      <c r="AE29" s="135" t="s">
        <v>116</v>
      </c>
      <c r="AF29" s="168"/>
      <c r="AG29" s="98" t="s">
        <v>235</v>
      </c>
      <c r="AH29" s="98"/>
      <c r="AI29" s="86" t="s">
        <v>487</v>
      </c>
      <c r="AJ29" s="101"/>
      <c r="AK29" s="91" t="s">
        <v>489</v>
      </c>
      <c r="AL29" s="100" t="s">
        <v>490</v>
      </c>
      <c r="AM29" s="86" t="s">
        <v>240</v>
      </c>
      <c r="AN29" s="86" t="s">
        <v>152</v>
      </c>
      <c r="AO29" s="143">
        <f t="shared" si="0"/>
        <v>0</v>
      </c>
      <c r="AP29" s="85" t="s">
        <v>491</v>
      </c>
      <c r="AQ29" s="100" t="s">
        <v>111</v>
      </c>
      <c r="AR29" s="97" t="s">
        <v>125</v>
      </c>
      <c r="AV29" s="99"/>
      <c r="AW29" s="159" t="s">
        <v>492</v>
      </c>
      <c r="AX29" s="102"/>
      <c r="AY29" s="157" t="s">
        <v>493</v>
      </c>
      <c r="AZ29" s="159"/>
      <c r="BF29" s="103">
        <v>46127</v>
      </c>
      <c r="BG29" s="46"/>
      <c r="BH29" s="46"/>
      <c r="BI29" s="46">
        <f t="shared" si="1"/>
        <v>0</v>
      </c>
      <c r="BJ29" s="46">
        <f t="shared" si="2"/>
        <v>0</v>
      </c>
    </row>
    <row r="30" spans="1:62" ht="120" customHeight="1" x14ac:dyDescent="0.2">
      <c r="A30" s="170" t="s">
        <v>178</v>
      </c>
      <c r="B30" s="132"/>
      <c r="C30" s="150">
        <v>0</v>
      </c>
      <c r="D30" s="150">
        <v>0</v>
      </c>
      <c r="E30" s="133">
        <v>762.30000000000007</v>
      </c>
      <c r="F30" s="134" t="s">
        <v>494</v>
      </c>
      <c r="G30" s="86" t="s">
        <v>295</v>
      </c>
      <c r="H30" s="86" t="s">
        <v>296</v>
      </c>
      <c r="I30" s="89"/>
      <c r="J30" s="90">
        <v>2</v>
      </c>
      <c r="K30" s="86"/>
      <c r="L30" s="86"/>
      <c r="M30" s="92" t="s">
        <v>150</v>
      </c>
      <c r="N30" s="86" t="s">
        <v>108</v>
      </c>
      <c r="O30" s="163" t="s">
        <v>202</v>
      </c>
      <c r="P30" s="163" t="s">
        <v>202</v>
      </c>
      <c r="Q30" s="91" t="s">
        <v>109</v>
      </c>
      <c r="R30" s="91" t="s">
        <v>200</v>
      </c>
      <c r="S30" s="91" t="s">
        <v>495</v>
      </c>
      <c r="T30" s="92">
        <v>10</v>
      </c>
      <c r="U30" s="93">
        <v>10</v>
      </c>
      <c r="V30" s="94">
        <v>44154</v>
      </c>
      <c r="W30" s="94">
        <v>46118</v>
      </c>
      <c r="X30" s="95">
        <v>9785171184032</v>
      </c>
      <c r="Y30" s="96">
        <v>512</v>
      </c>
      <c r="Z30" s="97">
        <v>0.48799999999999999</v>
      </c>
      <c r="AA30" s="98" t="s">
        <v>145</v>
      </c>
      <c r="AB30" s="98" t="s">
        <v>197</v>
      </c>
      <c r="AC30" s="98" t="s">
        <v>146</v>
      </c>
      <c r="AD30" s="91" t="s">
        <v>110</v>
      </c>
      <c r="AE30" s="135" t="s">
        <v>116</v>
      </c>
      <c r="AF30" s="168"/>
      <c r="AG30" s="98" t="s">
        <v>301</v>
      </c>
      <c r="AH30" s="98"/>
      <c r="AI30" s="86" t="s">
        <v>297</v>
      </c>
      <c r="AJ30" s="101"/>
      <c r="AK30" s="91"/>
      <c r="AL30" s="100" t="s">
        <v>496</v>
      </c>
      <c r="AM30" s="86" t="s">
        <v>338</v>
      </c>
      <c r="AN30" s="86" t="s">
        <v>217</v>
      </c>
      <c r="AO30" s="143">
        <f t="shared" si="0"/>
        <v>0</v>
      </c>
      <c r="AP30" s="85" t="s">
        <v>497</v>
      </c>
      <c r="AQ30" s="100" t="s">
        <v>111</v>
      </c>
      <c r="AR30" s="97" t="s">
        <v>125</v>
      </c>
      <c r="AV30" s="99"/>
      <c r="AW30" s="159" t="s">
        <v>498</v>
      </c>
      <c r="AX30" s="102" t="s">
        <v>499</v>
      </c>
      <c r="AY30" s="157" t="s">
        <v>500</v>
      </c>
      <c r="AZ30" s="159"/>
      <c r="BF30" s="103">
        <v>46127</v>
      </c>
      <c r="BG30" s="46"/>
      <c r="BH30" s="46"/>
      <c r="BI30" s="46">
        <f t="shared" si="1"/>
        <v>0</v>
      </c>
      <c r="BJ30" s="46">
        <f t="shared" si="2"/>
        <v>0</v>
      </c>
    </row>
    <row r="31" spans="1:62" ht="120" customHeight="1" x14ac:dyDescent="0.2">
      <c r="A31" s="170" t="s">
        <v>178</v>
      </c>
      <c r="B31" s="132"/>
      <c r="C31" s="150">
        <v>0</v>
      </c>
      <c r="D31" s="150">
        <v>0</v>
      </c>
      <c r="E31" s="133">
        <v>875.7</v>
      </c>
      <c r="F31" s="134" t="s">
        <v>362</v>
      </c>
      <c r="G31" s="86" t="s">
        <v>363</v>
      </c>
      <c r="H31" s="86" t="s">
        <v>365</v>
      </c>
      <c r="I31" s="89"/>
      <c r="J31" s="90">
        <v>3</v>
      </c>
      <c r="K31" s="86"/>
      <c r="L31" s="86"/>
      <c r="M31" s="92" t="s">
        <v>150</v>
      </c>
      <c r="N31" s="86" t="s">
        <v>108</v>
      </c>
      <c r="O31" s="163" t="s">
        <v>212</v>
      </c>
      <c r="P31" s="163" t="s">
        <v>212</v>
      </c>
      <c r="Q31" s="91" t="s">
        <v>109</v>
      </c>
      <c r="R31" s="91" t="s">
        <v>200</v>
      </c>
      <c r="S31" s="91" t="s">
        <v>501</v>
      </c>
      <c r="T31" s="92">
        <v>10</v>
      </c>
      <c r="U31" s="93">
        <v>8</v>
      </c>
      <c r="V31" s="94">
        <v>44680</v>
      </c>
      <c r="W31" s="94">
        <v>46121</v>
      </c>
      <c r="X31" s="95">
        <v>9785171446383</v>
      </c>
      <c r="Y31" s="96">
        <v>576</v>
      </c>
      <c r="Z31" s="97">
        <v>0.59299999999999997</v>
      </c>
      <c r="AA31" s="98" t="s">
        <v>145</v>
      </c>
      <c r="AB31" s="98" t="s">
        <v>214</v>
      </c>
      <c r="AC31" s="98" t="s">
        <v>146</v>
      </c>
      <c r="AD31" s="91" t="s">
        <v>110</v>
      </c>
      <c r="AE31" s="135" t="s">
        <v>116</v>
      </c>
      <c r="AF31" s="168"/>
      <c r="AG31" s="98" t="s">
        <v>271</v>
      </c>
      <c r="AH31" s="98"/>
      <c r="AI31" s="86" t="s">
        <v>366</v>
      </c>
      <c r="AJ31" s="101"/>
      <c r="AK31" s="91" t="s">
        <v>364</v>
      </c>
      <c r="AL31" s="100" t="s">
        <v>502</v>
      </c>
      <c r="AM31" s="86" t="s">
        <v>211</v>
      </c>
      <c r="AN31" s="86" t="s">
        <v>152</v>
      </c>
      <c r="AO31" s="143">
        <f t="shared" si="0"/>
        <v>0</v>
      </c>
      <c r="AP31" s="85" t="s">
        <v>503</v>
      </c>
      <c r="AQ31" s="100" t="s">
        <v>153</v>
      </c>
      <c r="AR31" s="97" t="s">
        <v>125</v>
      </c>
      <c r="AV31" s="99"/>
      <c r="AW31" s="159" t="s">
        <v>504</v>
      </c>
      <c r="AX31" s="102" t="s">
        <v>505</v>
      </c>
      <c r="AY31" s="157" t="s">
        <v>506</v>
      </c>
      <c r="AZ31" s="159"/>
      <c r="BF31" s="103">
        <v>46127</v>
      </c>
      <c r="BG31" s="46"/>
      <c r="BH31" s="46"/>
      <c r="BI31" s="46">
        <f t="shared" si="1"/>
        <v>0</v>
      </c>
      <c r="BJ31" s="46">
        <f t="shared" si="2"/>
        <v>0</v>
      </c>
    </row>
    <row r="32" spans="1:62" ht="120" customHeight="1" x14ac:dyDescent="0.2">
      <c r="A32" s="170" t="s">
        <v>178</v>
      </c>
      <c r="B32" s="132"/>
      <c r="C32" s="150">
        <v>0</v>
      </c>
      <c r="D32" s="150">
        <v>0</v>
      </c>
      <c r="E32" s="133">
        <v>913.5</v>
      </c>
      <c r="F32" s="134" t="s">
        <v>507</v>
      </c>
      <c r="G32" s="86" t="s">
        <v>508</v>
      </c>
      <c r="H32" s="86" t="s">
        <v>509</v>
      </c>
      <c r="I32" s="89"/>
      <c r="J32" s="90">
        <v>5</v>
      </c>
      <c r="K32" s="86"/>
      <c r="L32" s="86"/>
      <c r="M32" s="92" t="s">
        <v>144</v>
      </c>
      <c r="N32" s="86" t="s">
        <v>108</v>
      </c>
      <c r="O32" s="163" t="s">
        <v>347</v>
      </c>
      <c r="P32" s="163" t="s">
        <v>510</v>
      </c>
      <c r="Q32" s="91" t="s">
        <v>109</v>
      </c>
      <c r="R32" s="91" t="s">
        <v>200</v>
      </c>
      <c r="S32" s="91" t="s">
        <v>511</v>
      </c>
      <c r="T32" s="92">
        <v>22</v>
      </c>
      <c r="U32" s="93">
        <v>12</v>
      </c>
      <c r="V32" s="94">
        <v>45917</v>
      </c>
      <c r="W32" s="94">
        <v>46125</v>
      </c>
      <c r="X32" s="95">
        <v>9785171798529</v>
      </c>
      <c r="Y32" s="96">
        <v>512</v>
      </c>
      <c r="Z32" s="97">
        <v>0.51</v>
      </c>
      <c r="AA32" s="98" t="s">
        <v>145</v>
      </c>
      <c r="AB32" s="98" t="s">
        <v>214</v>
      </c>
      <c r="AC32" s="98" t="s">
        <v>146</v>
      </c>
      <c r="AD32" s="91" t="s">
        <v>110</v>
      </c>
      <c r="AE32" s="135" t="s">
        <v>116</v>
      </c>
      <c r="AF32" s="168"/>
      <c r="AG32" s="98" t="s">
        <v>330</v>
      </c>
      <c r="AH32" s="98"/>
      <c r="AI32" s="86" t="s">
        <v>512</v>
      </c>
      <c r="AJ32" s="101"/>
      <c r="AK32" s="91"/>
      <c r="AL32" s="100" t="s">
        <v>513</v>
      </c>
      <c r="AM32" s="86" t="s">
        <v>338</v>
      </c>
      <c r="AN32" s="86" t="s">
        <v>217</v>
      </c>
      <c r="AO32" s="143">
        <f t="shared" si="0"/>
        <v>0</v>
      </c>
      <c r="AP32" s="85" t="s">
        <v>514</v>
      </c>
      <c r="AQ32" s="100" t="s">
        <v>111</v>
      </c>
      <c r="AR32" s="97" t="s">
        <v>125</v>
      </c>
      <c r="AV32" s="99"/>
      <c r="AW32" s="159" t="s">
        <v>515</v>
      </c>
      <c r="AX32" s="102"/>
      <c r="AY32" s="157" t="s">
        <v>516</v>
      </c>
      <c r="AZ32" s="159"/>
      <c r="BF32" s="103">
        <v>46127</v>
      </c>
      <c r="BG32" s="46"/>
      <c r="BH32" s="46"/>
      <c r="BI32" s="46">
        <f t="shared" si="1"/>
        <v>0</v>
      </c>
      <c r="BJ32" s="46">
        <f t="shared" si="2"/>
        <v>0</v>
      </c>
    </row>
    <row r="33" spans="1:62" ht="120" customHeight="1" x14ac:dyDescent="0.2">
      <c r="A33" s="170" t="s">
        <v>178</v>
      </c>
      <c r="B33" s="132"/>
      <c r="C33" s="150">
        <v>0</v>
      </c>
      <c r="D33" s="150">
        <v>0</v>
      </c>
      <c r="E33" s="133">
        <v>762.30000000000007</v>
      </c>
      <c r="F33" s="134" t="s">
        <v>517</v>
      </c>
      <c r="G33" s="86" t="s">
        <v>518</v>
      </c>
      <c r="H33" s="86" t="s">
        <v>373</v>
      </c>
      <c r="I33" s="89"/>
      <c r="J33" s="90">
        <v>3</v>
      </c>
      <c r="K33" s="86"/>
      <c r="L33" s="86"/>
      <c r="M33" s="92" t="s">
        <v>133</v>
      </c>
      <c r="N33" s="86" t="s">
        <v>108</v>
      </c>
      <c r="O33" s="163" t="s">
        <v>278</v>
      </c>
      <c r="P33" s="163" t="s">
        <v>279</v>
      </c>
      <c r="Q33" s="91" t="s">
        <v>109</v>
      </c>
      <c r="R33" s="91" t="s">
        <v>200</v>
      </c>
      <c r="S33" s="91" t="s">
        <v>519</v>
      </c>
      <c r="T33" s="92">
        <v>10</v>
      </c>
      <c r="U33" s="93">
        <v>16</v>
      </c>
      <c r="V33" s="94">
        <v>45730</v>
      </c>
      <c r="W33" s="94">
        <v>46124</v>
      </c>
      <c r="X33" s="95">
        <v>9785171736446</v>
      </c>
      <c r="Y33" s="96">
        <v>320</v>
      </c>
      <c r="Z33" s="97">
        <v>0.34399999999999997</v>
      </c>
      <c r="AA33" s="98" t="s">
        <v>145</v>
      </c>
      <c r="AB33" s="98" t="s">
        <v>163</v>
      </c>
      <c r="AC33" s="98" t="s">
        <v>146</v>
      </c>
      <c r="AD33" s="91" t="s">
        <v>110</v>
      </c>
      <c r="AE33" s="135" t="s">
        <v>116</v>
      </c>
      <c r="AF33" s="168"/>
      <c r="AG33" s="98" t="s">
        <v>350</v>
      </c>
      <c r="AH33" s="98"/>
      <c r="AI33" s="86" t="s">
        <v>374</v>
      </c>
      <c r="AJ33" s="101"/>
      <c r="AK33" s="91"/>
      <c r="AL33" s="100" t="s">
        <v>520</v>
      </c>
      <c r="AM33" s="86" t="s">
        <v>277</v>
      </c>
      <c r="AN33" s="86" t="s">
        <v>217</v>
      </c>
      <c r="AO33" s="143">
        <f t="shared" si="0"/>
        <v>0</v>
      </c>
      <c r="AP33" s="85" t="s">
        <v>521</v>
      </c>
      <c r="AQ33" s="100" t="s">
        <v>156</v>
      </c>
      <c r="AR33" s="97" t="s">
        <v>125</v>
      </c>
      <c r="AV33" s="99"/>
      <c r="AW33" s="159" t="s">
        <v>522</v>
      </c>
      <c r="AX33" s="102"/>
      <c r="AY33" s="157" t="s">
        <v>523</v>
      </c>
      <c r="AZ33" s="159"/>
      <c r="BF33" s="103">
        <v>46127</v>
      </c>
      <c r="BG33" s="46"/>
      <c r="BH33" s="46"/>
      <c r="BI33" s="46">
        <f t="shared" si="1"/>
        <v>0</v>
      </c>
      <c r="BJ33" s="46">
        <f t="shared" si="2"/>
        <v>0</v>
      </c>
    </row>
    <row r="34" spans="1:62" ht="120" customHeight="1" x14ac:dyDescent="0.2">
      <c r="A34" s="170" t="s">
        <v>178</v>
      </c>
      <c r="B34" s="132"/>
      <c r="C34" s="150">
        <v>0</v>
      </c>
      <c r="D34" s="150">
        <v>0</v>
      </c>
      <c r="E34" s="133">
        <v>2406.6</v>
      </c>
      <c r="F34" s="134" t="s">
        <v>524</v>
      </c>
      <c r="G34" s="86" t="s">
        <v>375</v>
      </c>
      <c r="H34" s="86" t="s">
        <v>525</v>
      </c>
      <c r="I34" s="89"/>
      <c r="J34" s="90">
        <v>3</v>
      </c>
      <c r="K34" s="86"/>
      <c r="L34" s="86"/>
      <c r="M34" s="92" t="s">
        <v>133</v>
      </c>
      <c r="N34" s="86" t="s">
        <v>108</v>
      </c>
      <c r="O34" s="163" t="s">
        <v>220</v>
      </c>
      <c r="P34" s="163" t="s">
        <v>231</v>
      </c>
      <c r="Q34" s="91" t="s">
        <v>109</v>
      </c>
      <c r="R34" s="91" t="s">
        <v>200</v>
      </c>
      <c r="S34" s="91" t="s">
        <v>526</v>
      </c>
      <c r="T34" s="92">
        <v>22</v>
      </c>
      <c r="U34" s="93">
        <v>5</v>
      </c>
      <c r="V34" s="94">
        <v>44956</v>
      </c>
      <c r="W34" s="94">
        <v>46122</v>
      </c>
      <c r="X34" s="95">
        <v>9785171514112</v>
      </c>
      <c r="Y34" s="96">
        <v>224</v>
      </c>
      <c r="Z34" s="97">
        <v>1.32</v>
      </c>
      <c r="AA34" s="98" t="s">
        <v>139</v>
      </c>
      <c r="AB34" s="98" t="s">
        <v>324</v>
      </c>
      <c r="AC34" s="98" t="s">
        <v>140</v>
      </c>
      <c r="AD34" s="91" t="s">
        <v>110</v>
      </c>
      <c r="AE34" s="135" t="s">
        <v>116</v>
      </c>
      <c r="AF34" s="168"/>
      <c r="AG34" s="98" t="s">
        <v>281</v>
      </c>
      <c r="AH34" s="98"/>
      <c r="AI34" s="86" t="s">
        <v>527</v>
      </c>
      <c r="AJ34" s="101"/>
      <c r="AK34" s="91"/>
      <c r="AL34" s="100" t="s">
        <v>528</v>
      </c>
      <c r="AM34" s="86" t="s">
        <v>277</v>
      </c>
      <c r="AN34" s="86" t="s">
        <v>217</v>
      </c>
      <c r="AO34" s="143">
        <f t="shared" si="0"/>
        <v>0</v>
      </c>
      <c r="AP34" s="85" t="s">
        <v>529</v>
      </c>
      <c r="AQ34" s="100" t="s">
        <v>156</v>
      </c>
      <c r="AR34" s="97" t="s">
        <v>125</v>
      </c>
      <c r="AV34" s="99"/>
      <c r="AW34" s="159" t="s">
        <v>530</v>
      </c>
      <c r="AX34" s="102"/>
      <c r="AY34" s="157" t="s">
        <v>531</v>
      </c>
      <c r="AZ34" s="159"/>
      <c r="BF34" s="103">
        <v>46127</v>
      </c>
      <c r="BG34" s="46"/>
      <c r="BH34" s="46"/>
      <c r="BI34" s="46">
        <f t="shared" si="1"/>
        <v>0</v>
      </c>
      <c r="BJ34" s="46">
        <f t="shared" si="2"/>
        <v>0</v>
      </c>
    </row>
    <row r="35" spans="1:62" ht="120" customHeight="1" x14ac:dyDescent="0.2">
      <c r="A35" s="170" t="s">
        <v>178</v>
      </c>
      <c r="B35" s="132"/>
      <c r="C35" s="150">
        <v>0</v>
      </c>
      <c r="D35" s="150">
        <v>0</v>
      </c>
      <c r="E35" s="133">
        <v>428.40000000000003</v>
      </c>
      <c r="F35" s="134" t="s">
        <v>532</v>
      </c>
      <c r="G35" s="86" t="s">
        <v>227</v>
      </c>
      <c r="H35" s="86" t="s">
        <v>252</v>
      </c>
      <c r="I35" s="89"/>
      <c r="J35" s="90">
        <v>6</v>
      </c>
      <c r="K35" s="86"/>
      <c r="L35" s="86"/>
      <c r="M35" s="92" t="s">
        <v>150</v>
      </c>
      <c r="N35" s="86" t="s">
        <v>108</v>
      </c>
      <c r="O35" s="163" t="s">
        <v>162</v>
      </c>
      <c r="P35" s="163" t="s">
        <v>162</v>
      </c>
      <c r="Q35" s="91" t="s">
        <v>109</v>
      </c>
      <c r="R35" s="91" t="s">
        <v>200</v>
      </c>
      <c r="S35" s="91" t="s">
        <v>533</v>
      </c>
      <c r="T35" s="92">
        <v>10</v>
      </c>
      <c r="U35" s="93">
        <v>12</v>
      </c>
      <c r="V35" s="94">
        <v>43602</v>
      </c>
      <c r="W35" s="94">
        <v>46125</v>
      </c>
      <c r="X35" s="95">
        <v>9785171151072</v>
      </c>
      <c r="Y35" s="96">
        <v>512</v>
      </c>
      <c r="Z35" s="97">
        <v>0.33300000000000002</v>
      </c>
      <c r="AA35" s="98" t="s">
        <v>169</v>
      </c>
      <c r="AB35" s="98" t="s">
        <v>180</v>
      </c>
      <c r="AC35" s="98" t="s">
        <v>170</v>
      </c>
      <c r="AD35" s="91">
        <v>3</v>
      </c>
      <c r="AE35" s="135" t="s">
        <v>116</v>
      </c>
      <c r="AF35" s="168"/>
      <c r="AG35" s="98" t="s">
        <v>215</v>
      </c>
      <c r="AH35" s="98"/>
      <c r="AI35" s="86" t="s">
        <v>253</v>
      </c>
      <c r="AJ35" s="101"/>
      <c r="AK35" s="91" t="s">
        <v>534</v>
      </c>
      <c r="AL35" s="100" t="s">
        <v>535</v>
      </c>
      <c r="AM35" s="86" t="s">
        <v>239</v>
      </c>
      <c r="AN35" s="86" t="s">
        <v>152</v>
      </c>
      <c r="AO35" s="143">
        <f t="shared" si="0"/>
        <v>0</v>
      </c>
      <c r="AP35" s="85" t="s">
        <v>536</v>
      </c>
      <c r="AQ35" s="100" t="s">
        <v>153</v>
      </c>
      <c r="AR35" s="97" t="s">
        <v>125</v>
      </c>
      <c r="AV35" s="99"/>
      <c r="AW35" s="159" t="s">
        <v>537</v>
      </c>
      <c r="AX35" s="102" t="s">
        <v>538</v>
      </c>
      <c r="AY35" s="157" t="s">
        <v>539</v>
      </c>
      <c r="AZ35" s="159"/>
      <c r="BF35" s="103">
        <v>46127</v>
      </c>
      <c r="BG35" s="46"/>
      <c r="BH35" s="46"/>
      <c r="BI35" s="46">
        <f t="shared" si="1"/>
        <v>0</v>
      </c>
      <c r="BJ35" s="46">
        <f t="shared" si="2"/>
        <v>0</v>
      </c>
    </row>
    <row r="36" spans="1:62" ht="120" customHeight="1" x14ac:dyDescent="0.2">
      <c r="A36" s="170" t="s">
        <v>178</v>
      </c>
      <c r="B36" s="132"/>
      <c r="C36" s="150">
        <v>0</v>
      </c>
      <c r="D36" s="150">
        <v>0</v>
      </c>
      <c r="E36" s="133">
        <v>737.1</v>
      </c>
      <c r="F36" s="134" t="s">
        <v>540</v>
      </c>
      <c r="G36" s="86" t="s">
        <v>201</v>
      </c>
      <c r="H36" s="86" t="s">
        <v>541</v>
      </c>
      <c r="I36" s="89"/>
      <c r="J36" s="90">
        <v>5</v>
      </c>
      <c r="K36" s="86"/>
      <c r="L36" s="86"/>
      <c r="M36" s="92" t="s">
        <v>133</v>
      </c>
      <c r="N36" s="86" t="s">
        <v>108</v>
      </c>
      <c r="O36" s="163" t="s">
        <v>220</v>
      </c>
      <c r="P36" s="163" t="s">
        <v>231</v>
      </c>
      <c r="Q36" s="91" t="s">
        <v>109</v>
      </c>
      <c r="R36" s="91" t="s">
        <v>200</v>
      </c>
      <c r="S36" s="91" t="s">
        <v>542</v>
      </c>
      <c r="T36" s="92">
        <v>10</v>
      </c>
      <c r="U36" s="93">
        <v>5</v>
      </c>
      <c r="V36" s="94">
        <v>45240</v>
      </c>
      <c r="W36" s="94">
        <v>46122</v>
      </c>
      <c r="X36" s="95">
        <v>9785171605124</v>
      </c>
      <c r="Y36" s="96">
        <v>320</v>
      </c>
      <c r="Z36" s="97">
        <v>0.51600000000000001</v>
      </c>
      <c r="AA36" s="98" t="s">
        <v>184</v>
      </c>
      <c r="AB36" s="98" t="s">
        <v>159</v>
      </c>
      <c r="AC36" s="98" t="s">
        <v>185</v>
      </c>
      <c r="AD36" s="91" t="s">
        <v>110</v>
      </c>
      <c r="AE36" s="135" t="s">
        <v>116</v>
      </c>
      <c r="AF36" s="168"/>
      <c r="AG36" s="98" t="s">
        <v>312</v>
      </c>
      <c r="AH36" s="98"/>
      <c r="AI36" s="86" t="s">
        <v>543</v>
      </c>
      <c r="AJ36" s="101"/>
      <c r="AK36" s="91"/>
      <c r="AL36" s="100" t="s">
        <v>544</v>
      </c>
      <c r="AM36" s="86" t="s">
        <v>219</v>
      </c>
      <c r="AN36" s="86" t="s">
        <v>217</v>
      </c>
      <c r="AO36" s="143">
        <f t="shared" si="0"/>
        <v>0</v>
      </c>
      <c r="AP36" s="85" t="s">
        <v>545</v>
      </c>
      <c r="AQ36" s="100" t="s">
        <v>111</v>
      </c>
      <c r="AR36" s="97" t="s">
        <v>125</v>
      </c>
      <c r="AV36" s="99"/>
      <c r="AW36" s="159" t="s">
        <v>546</v>
      </c>
      <c r="AX36" s="102"/>
      <c r="AY36" s="157" t="s">
        <v>547</v>
      </c>
      <c r="AZ36" s="159"/>
      <c r="BF36" s="103">
        <v>46127</v>
      </c>
      <c r="BG36" s="46"/>
      <c r="BH36" s="46"/>
      <c r="BI36" s="46">
        <f t="shared" si="1"/>
        <v>0</v>
      </c>
      <c r="BJ36" s="46">
        <f t="shared" si="2"/>
        <v>0</v>
      </c>
    </row>
    <row r="37" spans="1:62" ht="120" customHeight="1" x14ac:dyDescent="0.2">
      <c r="A37" s="170" t="s">
        <v>178</v>
      </c>
      <c r="B37" s="132"/>
      <c r="C37" s="150">
        <v>0</v>
      </c>
      <c r="D37" s="150">
        <v>0</v>
      </c>
      <c r="E37" s="133">
        <v>781.2</v>
      </c>
      <c r="F37" s="134" t="s">
        <v>548</v>
      </c>
      <c r="G37" s="86" t="s">
        <v>549</v>
      </c>
      <c r="H37" s="86" t="s">
        <v>550</v>
      </c>
      <c r="I37" s="89"/>
      <c r="J37" s="90" t="s">
        <v>192</v>
      </c>
      <c r="K37" s="86"/>
      <c r="L37" s="86"/>
      <c r="M37" s="92" t="s">
        <v>138</v>
      </c>
      <c r="N37" s="86" t="s">
        <v>108</v>
      </c>
      <c r="O37" s="163" t="s">
        <v>284</v>
      </c>
      <c r="P37" s="163" t="s">
        <v>354</v>
      </c>
      <c r="Q37" s="91" t="s">
        <v>109</v>
      </c>
      <c r="R37" s="91" t="s">
        <v>200</v>
      </c>
      <c r="S37" s="91" t="s">
        <v>551</v>
      </c>
      <c r="T37" s="92">
        <v>22</v>
      </c>
      <c r="U37" s="93">
        <v>60</v>
      </c>
      <c r="V37" s="94">
        <v>46122</v>
      </c>
      <c r="W37" s="94">
        <v>46122</v>
      </c>
      <c r="X37" s="95">
        <v>9785171709914</v>
      </c>
      <c r="Y37" s="96">
        <v>10</v>
      </c>
      <c r="Z37" s="97">
        <v>9.2999999999999999E-2</v>
      </c>
      <c r="AA37" s="98" t="s">
        <v>552</v>
      </c>
      <c r="AB37" s="98" t="s">
        <v>553</v>
      </c>
      <c r="AC37" s="98" t="s">
        <v>386</v>
      </c>
      <c r="AD37" s="91" t="s">
        <v>316</v>
      </c>
      <c r="AE37" s="169" t="s">
        <v>193</v>
      </c>
      <c r="AF37" s="168"/>
      <c r="AG37" s="98" t="s">
        <v>554</v>
      </c>
      <c r="AH37" s="98"/>
      <c r="AI37" s="86" t="s">
        <v>555</v>
      </c>
      <c r="AJ37" s="101" t="s">
        <v>166</v>
      </c>
      <c r="AK37" s="91"/>
      <c r="AL37" s="100" t="s">
        <v>556</v>
      </c>
      <c r="AM37" s="86" t="s">
        <v>355</v>
      </c>
      <c r="AN37" s="86" t="s">
        <v>142</v>
      </c>
      <c r="AO37" s="143">
        <f t="shared" si="0"/>
        <v>0</v>
      </c>
      <c r="AP37" s="85" t="s">
        <v>557</v>
      </c>
      <c r="AQ37" s="100" t="s">
        <v>143</v>
      </c>
      <c r="AR37" s="97" t="s">
        <v>125</v>
      </c>
      <c r="AV37" s="99"/>
      <c r="AW37" s="159" t="s">
        <v>558</v>
      </c>
      <c r="AX37" s="102"/>
      <c r="AY37" s="157" t="s">
        <v>559</v>
      </c>
      <c r="AZ37" s="159"/>
      <c r="BF37" s="103">
        <v>46127</v>
      </c>
      <c r="BG37" s="46"/>
      <c r="BH37" s="46"/>
      <c r="BI37" s="46">
        <f t="shared" si="1"/>
        <v>0</v>
      </c>
      <c r="BJ37" s="46">
        <f t="shared" si="2"/>
        <v>0</v>
      </c>
    </row>
    <row r="38" spans="1:62" ht="120" customHeight="1" x14ac:dyDescent="0.2">
      <c r="A38" s="170" t="s">
        <v>178</v>
      </c>
      <c r="B38" s="132"/>
      <c r="C38" s="150">
        <v>0</v>
      </c>
      <c r="D38" s="150">
        <v>0</v>
      </c>
      <c r="E38" s="133">
        <v>781.2</v>
      </c>
      <c r="F38" s="134" t="s">
        <v>560</v>
      </c>
      <c r="G38" s="86" t="s">
        <v>549</v>
      </c>
      <c r="H38" s="86" t="s">
        <v>550</v>
      </c>
      <c r="I38" s="89"/>
      <c r="J38" s="90" t="s">
        <v>192</v>
      </c>
      <c r="K38" s="86"/>
      <c r="L38" s="86"/>
      <c r="M38" s="92" t="s">
        <v>138</v>
      </c>
      <c r="N38" s="86" t="s">
        <v>108</v>
      </c>
      <c r="O38" s="163" t="s">
        <v>284</v>
      </c>
      <c r="P38" s="163" t="s">
        <v>354</v>
      </c>
      <c r="Q38" s="91" t="s">
        <v>109</v>
      </c>
      <c r="R38" s="91" t="s">
        <v>200</v>
      </c>
      <c r="S38" s="91" t="s">
        <v>561</v>
      </c>
      <c r="T38" s="92">
        <v>22</v>
      </c>
      <c r="U38" s="93">
        <v>60</v>
      </c>
      <c r="V38" s="94">
        <v>46122</v>
      </c>
      <c r="W38" s="94">
        <v>46122</v>
      </c>
      <c r="X38" s="95">
        <v>9785171709884</v>
      </c>
      <c r="Y38" s="96">
        <v>10</v>
      </c>
      <c r="Z38" s="97">
        <v>9.0999999999999998E-2</v>
      </c>
      <c r="AA38" s="98" t="s">
        <v>552</v>
      </c>
      <c r="AB38" s="98" t="s">
        <v>553</v>
      </c>
      <c r="AC38" s="98" t="s">
        <v>386</v>
      </c>
      <c r="AD38" s="91" t="s">
        <v>316</v>
      </c>
      <c r="AE38" s="169" t="s">
        <v>193</v>
      </c>
      <c r="AF38" s="168"/>
      <c r="AG38" s="98" t="s">
        <v>554</v>
      </c>
      <c r="AH38" s="98"/>
      <c r="AI38" s="86" t="s">
        <v>555</v>
      </c>
      <c r="AJ38" s="101" t="s">
        <v>166</v>
      </c>
      <c r="AK38" s="91"/>
      <c r="AL38" s="100" t="s">
        <v>562</v>
      </c>
      <c r="AM38" s="86" t="s">
        <v>355</v>
      </c>
      <c r="AN38" s="86" t="s">
        <v>142</v>
      </c>
      <c r="AO38" s="143">
        <f t="shared" si="0"/>
        <v>0</v>
      </c>
      <c r="AP38" s="85" t="s">
        <v>563</v>
      </c>
      <c r="AQ38" s="100" t="s">
        <v>143</v>
      </c>
      <c r="AR38" s="97" t="s">
        <v>125</v>
      </c>
      <c r="AV38" s="99"/>
      <c r="AW38" s="159" t="s">
        <v>564</v>
      </c>
      <c r="AX38" s="102"/>
      <c r="AY38" s="157" t="s">
        <v>565</v>
      </c>
      <c r="AZ38" s="159"/>
      <c r="BF38" s="103">
        <v>46127</v>
      </c>
      <c r="BG38" s="46"/>
      <c r="BH38" s="46"/>
      <c r="BI38" s="46">
        <f t="shared" si="1"/>
        <v>0</v>
      </c>
      <c r="BJ38" s="46">
        <f t="shared" si="2"/>
        <v>0</v>
      </c>
    </row>
    <row r="39" spans="1:62" ht="120" customHeight="1" x14ac:dyDescent="0.2">
      <c r="A39" s="170" t="s">
        <v>178</v>
      </c>
      <c r="B39" s="132"/>
      <c r="C39" s="150">
        <v>0</v>
      </c>
      <c r="D39" s="150">
        <v>0</v>
      </c>
      <c r="E39" s="133">
        <v>210</v>
      </c>
      <c r="F39" s="134" t="s">
        <v>566</v>
      </c>
      <c r="G39" s="86" t="s">
        <v>274</v>
      </c>
      <c r="H39" s="86" t="s">
        <v>303</v>
      </c>
      <c r="I39" s="89"/>
      <c r="J39" s="90">
        <v>5</v>
      </c>
      <c r="K39" s="86"/>
      <c r="L39" s="86"/>
      <c r="M39" s="92" t="s">
        <v>150</v>
      </c>
      <c r="N39" s="86" t="s">
        <v>108</v>
      </c>
      <c r="O39" s="163" t="s">
        <v>198</v>
      </c>
      <c r="P39" s="163" t="s">
        <v>198</v>
      </c>
      <c r="Q39" s="91" t="s">
        <v>109</v>
      </c>
      <c r="R39" s="91" t="s">
        <v>200</v>
      </c>
      <c r="S39" s="91" t="s">
        <v>567</v>
      </c>
      <c r="T39" s="92">
        <v>10</v>
      </c>
      <c r="U39" s="93">
        <v>6</v>
      </c>
      <c r="V39" s="94">
        <v>45076</v>
      </c>
      <c r="W39" s="94">
        <v>46123</v>
      </c>
      <c r="X39" s="95">
        <v>9785171563202</v>
      </c>
      <c r="Y39" s="96">
        <v>608</v>
      </c>
      <c r="Z39" s="97">
        <v>0.25</v>
      </c>
      <c r="AA39" s="98" t="s">
        <v>568</v>
      </c>
      <c r="AB39" s="98" t="s">
        <v>180</v>
      </c>
      <c r="AC39" s="98" t="s">
        <v>245</v>
      </c>
      <c r="AD39" s="91">
        <v>3</v>
      </c>
      <c r="AE39" s="135" t="s">
        <v>116</v>
      </c>
      <c r="AF39" s="168"/>
      <c r="AG39" s="98" t="s">
        <v>199</v>
      </c>
      <c r="AH39" s="98"/>
      <c r="AI39" s="86" t="s">
        <v>304</v>
      </c>
      <c r="AJ39" s="101"/>
      <c r="AK39" s="91"/>
      <c r="AL39" s="100" t="s">
        <v>569</v>
      </c>
      <c r="AM39" s="86" t="s">
        <v>239</v>
      </c>
      <c r="AN39" s="86" t="s">
        <v>152</v>
      </c>
      <c r="AO39" s="143">
        <f t="shared" si="0"/>
        <v>0</v>
      </c>
      <c r="AP39" s="85" t="s">
        <v>570</v>
      </c>
      <c r="AQ39" s="100" t="s">
        <v>156</v>
      </c>
      <c r="AR39" s="97" t="s">
        <v>125</v>
      </c>
      <c r="AV39" s="99"/>
      <c r="AW39" s="159" t="s">
        <v>571</v>
      </c>
      <c r="AX39" s="102" t="s">
        <v>572</v>
      </c>
      <c r="AY39" s="157" t="s">
        <v>573</v>
      </c>
      <c r="AZ39" s="159"/>
      <c r="BF39" s="103">
        <v>46127</v>
      </c>
      <c r="BG39" s="46"/>
      <c r="BH39" s="46"/>
      <c r="BI39" s="46">
        <f t="shared" si="1"/>
        <v>0</v>
      </c>
      <c r="BJ39" s="46">
        <f t="shared" si="2"/>
        <v>0</v>
      </c>
    </row>
    <row r="40" spans="1:62" ht="120" customHeight="1" x14ac:dyDescent="0.2">
      <c r="A40" s="170" t="s">
        <v>178</v>
      </c>
      <c r="B40" s="132"/>
      <c r="C40" s="150">
        <v>0</v>
      </c>
      <c r="D40" s="150">
        <v>0</v>
      </c>
      <c r="E40" s="133">
        <v>875.7</v>
      </c>
      <c r="F40" s="134" t="s">
        <v>574</v>
      </c>
      <c r="G40" s="86" t="s">
        <v>575</v>
      </c>
      <c r="H40" s="86" t="s">
        <v>576</v>
      </c>
      <c r="I40" s="89"/>
      <c r="J40" s="90" t="s">
        <v>192</v>
      </c>
      <c r="K40" s="86"/>
      <c r="L40" s="86"/>
      <c r="M40" s="92" t="s">
        <v>133</v>
      </c>
      <c r="N40" s="86" t="s">
        <v>108</v>
      </c>
      <c r="O40" s="163" t="s">
        <v>213</v>
      </c>
      <c r="P40" s="163" t="s">
        <v>577</v>
      </c>
      <c r="Q40" s="91" t="s">
        <v>109</v>
      </c>
      <c r="R40" s="91" t="s">
        <v>200</v>
      </c>
      <c r="S40" s="91" t="s">
        <v>578</v>
      </c>
      <c r="T40" s="92">
        <v>22</v>
      </c>
      <c r="U40" s="93">
        <v>12</v>
      </c>
      <c r="V40" s="94">
        <v>46122</v>
      </c>
      <c r="W40" s="94">
        <v>46122</v>
      </c>
      <c r="X40" s="95">
        <v>9785171826925</v>
      </c>
      <c r="Y40" s="96">
        <v>448</v>
      </c>
      <c r="Z40" s="97">
        <v>0.44700000000000001</v>
      </c>
      <c r="AA40" s="98" t="s">
        <v>145</v>
      </c>
      <c r="AB40" s="98" t="s">
        <v>189</v>
      </c>
      <c r="AC40" s="98" t="s">
        <v>146</v>
      </c>
      <c r="AD40" s="91" t="s">
        <v>110</v>
      </c>
      <c r="AE40" s="169" t="s">
        <v>193</v>
      </c>
      <c r="AF40" s="168"/>
      <c r="AG40" s="98" t="s">
        <v>315</v>
      </c>
      <c r="AH40" s="98"/>
      <c r="AI40" s="86" t="s">
        <v>579</v>
      </c>
      <c r="AJ40" s="101"/>
      <c r="AK40" s="91"/>
      <c r="AL40" s="100" t="s">
        <v>580</v>
      </c>
      <c r="AM40" s="86" t="s">
        <v>260</v>
      </c>
      <c r="AN40" s="86" t="s">
        <v>217</v>
      </c>
      <c r="AO40" s="143">
        <f t="shared" si="0"/>
        <v>0</v>
      </c>
      <c r="AP40" s="85" t="s">
        <v>581</v>
      </c>
      <c r="AQ40" s="100" t="s">
        <v>153</v>
      </c>
      <c r="AR40" s="97" t="s">
        <v>125</v>
      </c>
      <c r="AV40" s="99"/>
      <c r="AW40" s="159" t="s">
        <v>582</v>
      </c>
      <c r="AX40" s="102"/>
      <c r="AY40" s="157" t="s">
        <v>583</v>
      </c>
      <c r="AZ40" s="159"/>
      <c r="BF40" s="103">
        <v>46127</v>
      </c>
      <c r="BG40" s="46"/>
      <c r="BH40" s="46"/>
      <c r="BI40" s="46">
        <f t="shared" si="1"/>
        <v>0</v>
      </c>
      <c r="BJ40" s="46">
        <f t="shared" si="2"/>
        <v>0</v>
      </c>
    </row>
    <row r="41" spans="1:62" ht="120" customHeight="1" x14ac:dyDescent="0.2">
      <c r="A41" s="170" t="s">
        <v>178</v>
      </c>
      <c r="B41" s="132"/>
      <c r="C41" s="150">
        <v>0</v>
      </c>
      <c r="D41" s="150">
        <v>0</v>
      </c>
      <c r="E41" s="133">
        <v>957.6</v>
      </c>
      <c r="F41" s="134" t="s">
        <v>584</v>
      </c>
      <c r="G41" s="86" t="s">
        <v>585</v>
      </c>
      <c r="H41" s="86" t="s">
        <v>586</v>
      </c>
      <c r="I41" s="89"/>
      <c r="J41" s="90">
        <v>4</v>
      </c>
      <c r="K41" s="86"/>
      <c r="L41" s="86"/>
      <c r="M41" s="92" t="s">
        <v>150</v>
      </c>
      <c r="N41" s="86" t="s">
        <v>108</v>
      </c>
      <c r="O41" s="163" t="s">
        <v>162</v>
      </c>
      <c r="P41" s="163" t="s">
        <v>162</v>
      </c>
      <c r="Q41" s="91" t="s">
        <v>109</v>
      </c>
      <c r="R41" s="91" t="s">
        <v>200</v>
      </c>
      <c r="S41" s="91" t="s">
        <v>587</v>
      </c>
      <c r="T41" s="92">
        <v>22</v>
      </c>
      <c r="U41" s="93">
        <v>8</v>
      </c>
      <c r="V41" s="94">
        <v>45828</v>
      </c>
      <c r="W41" s="94">
        <v>46125</v>
      </c>
      <c r="X41" s="95">
        <v>9785171716264</v>
      </c>
      <c r="Y41" s="96">
        <v>448</v>
      </c>
      <c r="Z41" s="97">
        <v>0.45</v>
      </c>
      <c r="AA41" s="98" t="s">
        <v>145</v>
      </c>
      <c r="AB41" s="98" t="s">
        <v>223</v>
      </c>
      <c r="AC41" s="98" t="s">
        <v>146</v>
      </c>
      <c r="AD41" s="91" t="s">
        <v>110</v>
      </c>
      <c r="AE41" s="135" t="s">
        <v>116</v>
      </c>
      <c r="AF41" s="168"/>
      <c r="AG41" s="98" t="s">
        <v>302</v>
      </c>
      <c r="AH41" s="98"/>
      <c r="AI41" s="86" t="s">
        <v>588</v>
      </c>
      <c r="AJ41" s="101"/>
      <c r="AK41" s="91" t="s">
        <v>589</v>
      </c>
      <c r="AL41" s="100" t="s">
        <v>590</v>
      </c>
      <c r="AM41" s="86" t="s">
        <v>204</v>
      </c>
      <c r="AN41" s="86" t="s">
        <v>152</v>
      </c>
      <c r="AO41" s="143">
        <f t="shared" si="0"/>
        <v>0</v>
      </c>
      <c r="AP41" s="85" t="s">
        <v>591</v>
      </c>
      <c r="AQ41" s="100" t="s">
        <v>153</v>
      </c>
      <c r="AR41" s="97" t="s">
        <v>125</v>
      </c>
      <c r="AV41" s="99"/>
      <c r="AW41" s="159" t="s">
        <v>592</v>
      </c>
      <c r="AX41" s="102" t="s">
        <v>593</v>
      </c>
      <c r="AY41" s="157" t="s">
        <v>594</v>
      </c>
      <c r="AZ41" s="159"/>
      <c r="BF41" s="103">
        <v>46127</v>
      </c>
      <c r="BG41" s="46"/>
      <c r="BH41" s="46"/>
      <c r="BI41" s="46">
        <f t="shared" si="1"/>
        <v>0</v>
      </c>
      <c r="BJ41" s="46">
        <f t="shared" si="2"/>
        <v>0</v>
      </c>
    </row>
    <row r="42" spans="1:62" ht="120" customHeight="1" x14ac:dyDescent="0.2">
      <c r="A42" s="170" t="s">
        <v>178</v>
      </c>
      <c r="B42" s="132"/>
      <c r="C42" s="150">
        <v>0</v>
      </c>
      <c r="D42" s="150">
        <v>0</v>
      </c>
      <c r="E42" s="133">
        <v>875.7</v>
      </c>
      <c r="F42" s="134" t="s">
        <v>595</v>
      </c>
      <c r="G42" s="86" t="s">
        <v>596</v>
      </c>
      <c r="H42" s="86" t="s">
        <v>586</v>
      </c>
      <c r="I42" s="89"/>
      <c r="J42" s="90" t="s">
        <v>192</v>
      </c>
      <c r="K42" s="86"/>
      <c r="L42" s="86"/>
      <c r="M42" s="92" t="s">
        <v>150</v>
      </c>
      <c r="N42" s="86" t="s">
        <v>108</v>
      </c>
      <c r="O42" s="163" t="s">
        <v>162</v>
      </c>
      <c r="P42" s="163" t="s">
        <v>162</v>
      </c>
      <c r="Q42" s="91" t="s">
        <v>109</v>
      </c>
      <c r="R42" s="91" t="s">
        <v>200</v>
      </c>
      <c r="S42" s="91" t="s">
        <v>597</v>
      </c>
      <c r="T42" s="92">
        <v>22</v>
      </c>
      <c r="U42" s="93">
        <v>5</v>
      </c>
      <c r="V42" s="94">
        <v>46121</v>
      </c>
      <c r="W42" s="94">
        <v>46121</v>
      </c>
      <c r="X42" s="95">
        <v>9785171757397</v>
      </c>
      <c r="Y42" s="96">
        <v>352</v>
      </c>
      <c r="Z42" s="97">
        <v>0.36</v>
      </c>
      <c r="AA42" s="98" t="s">
        <v>145</v>
      </c>
      <c r="AB42" s="98" t="s">
        <v>223</v>
      </c>
      <c r="AC42" s="98" t="s">
        <v>146</v>
      </c>
      <c r="AD42" s="91" t="s">
        <v>110</v>
      </c>
      <c r="AE42" s="169" t="s">
        <v>193</v>
      </c>
      <c r="AF42" s="168"/>
      <c r="AG42" s="98" t="s">
        <v>302</v>
      </c>
      <c r="AH42" s="98"/>
      <c r="AI42" s="86" t="s">
        <v>588</v>
      </c>
      <c r="AJ42" s="101"/>
      <c r="AK42" s="91" t="s">
        <v>598</v>
      </c>
      <c r="AL42" s="100" t="s">
        <v>599</v>
      </c>
      <c r="AM42" s="86" t="s">
        <v>204</v>
      </c>
      <c r="AN42" s="86" t="s">
        <v>152</v>
      </c>
      <c r="AO42" s="143">
        <f t="shared" si="0"/>
        <v>0</v>
      </c>
      <c r="AP42" s="85" t="s">
        <v>600</v>
      </c>
      <c r="AQ42" s="100" t="s">
        <v>153</v>
      </c>
      <c r="AR42" s="97" t="s">
        <v>125</v>
      </c>
      <c r="AV42" s="99"/>
      <c r="AW42" s="159" t="s">
        <v>601</v>
      </c>
      <c r="AX42" s="102" t="s">
        <v>602</v>
      </c>
      <c r="AY42" s="157" t="s">
        <v>603</v>
      </c>
      <c r="AZ42" s="159"/>
      <c r="BF42" s="103">
        <v>46127</v>
      </c>
      <c r="BG42" s="46"/>
      <c r="BH42" s="46"/>
      <c r="BI42" s="46">
        <f t="shared" si="1"/>
        <v>0</v>
      </c>
      <c r="BJ42" s="46">
        <f t="shared" si="2"/>
        <v>0</v>
      </c>
    </row>
    <row r="43" spans="1:62" ht="120" customHeight="1" x14ac:dyDescent="0.2">
      <c r="A43" s="170" t="s">
        <v>178</v>
      </c>
      <c r="B43" s="132"/>
      <c r="C43" s="150">
        <v>0</v>
      </c>
      <c r="D43" s="150">
        <v>0</v>
      </c>
      <c r="E43" s="133">
        <v>875.7</v>
      </c>
      <c r="F43" s="134" t="s">
        <v>604</v>
      </c>
      <c r="G43" s="86" t="s">
        <v>605</v>
      </c>
      <c r="H43" s="86" t="s">
        <v>606</v>
      </c>
      <c r="I43" s="89"/>
      <c r="J43" s="90" t="s">
        <v>192</v>
      </c>
      <c r="K43" s="86"/>
      <c r="L43" s="86"/>
      <c r="M43" s="92" t="s">
        <v>138</v>
      </c>
      <c r="N43" s="86" t="s">
        <v>108</v>
      </c>
      <c r="O43" s="163" t="s">
        <v>164</v>
      </c>
      <c r="P43" s="163" t="s">
        <v>165</v>
      </c>
      <c r="Q43" s="91" t="s">
        <v>109</v>
      </c>
      <c r="R43" s="91" t="s">
        <v>200</v>
      </c>
      <c r="S43" s="91" t="s">
        <v>607</v>
      </c>
      <c r="T43" s="92">
        <v>10</v>
      </c>
      <c r="U43" s="93">
        <v>8</v>
      </c>
      <c r="V43" s="94">
        <v>46125</v>
      </c>
      <c r="W43" s="94">
        <v>46125</v>
      </c>
      <c r="X43" s="95">
        <v>9785171842741</v>
      </c>
      <c r="Y43" s="96">
        <v>240</v>
      </c>
      <c r="Z43" s="97">
        <v>0.48299999999999998</v>
      </c>
      <c r="AA43" s="98" t="s">
        <v>173</v>
      </c>
      <c r="AB43" s="98" t="s">
        <v>188</v>
      </c>
      <c r="AC43" s="98" t="s">
        <v>174</v>
      </c>
      <c r="AD43" s="91" t="s">
        <v>110</v>
      </c>
      <c r="AE43" s="169" t="s">
        <v>193</v>
      </c>
      <c r="AF43" s="168"/>
      <c r="AG43" s="98" t="s">
        <v>285</v>
      </c>
      <c r="AH43" s="98"/>
      <c r="AI43" s="86" t="s">
        <v>608</v>
      </c>
      <c r="AJ43" s="101" t="s">
        <v>148</v>
      </c>
      <c r="AK43" s="91"/>
      <c r="AL43" s="100" t="s">
        <v>609</v>
      </c>
      <c r="AM43" s="86" t="s">
        <v>149</v>
      </c>
      <c r="AN43" s="86" t="s">
        <v>142</v>
      </c>
      <c r="AO43" s="143">
        <f t="shared" si="0"/>
        <v>0</v>
      </c>
      <c r="AP43" s="85" t="s">
        <v>610</v>
      </c>
      <c r="AQ43" s="100" t="s">
        <v>156</v>
      </c>
      <c r="AR43" s="97" t="s">
        <v>125</v>
      </c>
      <c r="AV43" s="99"/>
      <c r="AW43" s="159" t="s">
        <v>611</v>
      </c>
      <c r="AX43" s="102" t="s">
        <v>612</v>
      </c>
      <c r="AY43" s="157" t="s">
        <v>613</v>
      </c>
      <c r="AZ43" s="159"/>
      <c r="BF43" s="103">
        <v>46127</v>
      </c>
      <c r="BG43" s="46"/>
      <c r="BH43" s="46"/>
      <c r="BI43" s="46">
        <f t="shared" si="1"/>
        <v>0</v>
      </c>
      <c r="BJ43" s="46">
        <f t="shared" si="2"/>
        <v>0</v>
      </c>
    </row>
    <row r="44" spans="1:62" ht="120" customHeight="1" x14ac:dyDescent="0.2">
      <c r="A44" s="170" t="s">
        <v>178</v>
      </c>
      <c r="B44" s="132"/>
      <c r="C44" s="150">
        <v>0</v>
      </c>
      <c r="D44" s="150">
        <v>0</v>
      </c>
      <c r="E44" s="133">
        <v>1367.1000000000001</v>
      </c>
      <c r="F44" s="134" t="s">
        <v>614</v>
      </c>
      <c r="G44" s="86" t="s">
        <v>282</v>
      </c>
      <c r="H44" s="86" t="s">
        <v>286</v>
      </c>
      <c r="I44" s="89"/>
      <c r="J44" s="90">
        <v>2</v>
      </c>
      <c r="K44" s="86"/>
      <c r="L44" s="86"/>
      <c r="M44" s="92" t="s">
        <v>150</v>
      </c>
      <c r="N44" s="86" t="s">
        <v>108</v>
      </c>
      <c r="O44" s="163" t="s">
        <v>210</v>
      </c>
      <c r="P44" s="163" t="s">
        <v>210</v>
      </c>
      <c r="Q44" s="91" t="s">
        <v>109</v>
      </c>
      <c r="R44" s="91" t="s">
        <v>200</v>
      </c>
      <c r="S44" s="91" t="s">
        <v>615</v>
      </c>
      <c r="T44" s="92">
        <v>10</v>
      </c>
      <c r="U44" s="93">
        <v>10</v>
      </c>
      <c r="V44" s="94">
        <v>43410</v>
      </c>
      <c r="W44" s="94">
        <v>46122</v>
      </c>
      <c r="X44" s="95">
        <v>9785171110840</v>
      </c>
      <c r="Y44" s="96">
        <v>384</v>
      </c>
      <c r="Z44" s="97">
        <v>0.46200000000000002</v>
      </c>
      <c r="AA44" s="98" t="s">
        <v>134</v>
      </c>
      <c r="AB44" s="98" t="s">
        <v>163</v>
      </c>
      <c r="AC44" s="98" t="s">
        <v>135</v>
      </c>
      <c r="AD44" s="91" t="s">
        <v>110</v>
      </c>
      <c r="AE44" s="135" t="s">
        <v>116</v>
      </c>
      <c r="AF44" s="168"/>
      <c r="AG44" s="98" t="s">
        <v>230</v>
      </c>
      <c r="AH44" s="98"/>
      <c r="AI44" s="86" t="s">
        <v>287</v>
      </c>
      <c r="AJ44" s="101"/>
      <c r="AK44" s="91" t="s">
        <v>343</v>
      </c>
      <c r="AL44" s="100" t="s">
        <v>616</v>
      </c>
      <c r="AM44" s="86" t="s">
        <v>241</v>
      </c>
      <c r="AN44" s="86" t="s">
        <v>152</v>
      </c>
      <c r="AO44" s="143">
        <f t="shared" si="0"/>
        <v>0</v>
      </c>
      <c r="AP44" s="85" t="s">
        <v>617</v>
      </c>
      <c r="AQ44" s="100" t="s">
        <v>153</v>
      </c>
      <c r="AR44" s="97" t="s">
        <v>125</v>
      </c>
      <c r="AV44" s="99"/>
      <c r="AW44" s="159" t="s">
        <v>618</v>
      </c>
      <c r="AX44" s="102" t="s">
        <v>619</v>
      </c>
      <c r="AY44" s="157" t="s">
        <v>344</v>
      </c>
      <c r="AZ44" s="159"/>
      <c r="BF44" s="103">
        <v>46127</v>
      </c>
      <c r="BG44" s="46"/>
      <c r="BH44" s="46"/>
      <c r="BI44" s="46">
        <f t="shared" si="1"/>
        <v>0</v>
      </c>
      <c r="BJ44" s="46">
        <f t="shared" si="2"/>
        <v>0</v>
      </c>
    </row>
    <row r="45" spans="1:62" ht="120" customHeight="1" x14ac:dyDescent="0.2">
      <c r="A45" s="170" t="s">
        <v>178</v>
      </c>
      <c r="B45" s="132"/>
      <c r="C45" s="150">
        <v>0</v>
      </c>
      <c r="D45" s="150">
        <v>0</v>
      </c>
      <c r="E45" s="133">
        <v>957.6</v>
      </c>
      <c r="F45" s="134" t="s">
        <v>620</v>
      </c>
      <c r="G45" s="86" t="s">
        <v>621</v>
      </c>
      <c r="H45" s="86" t="s">
        <v>622</v>
      </c>
      <c r="I45" s="89"/>
      <c r="J45" s="90" t="s">
        <v>192</v>
      </c>
      <c r="K45" s="86"/>
      <c r="L45" s="86"/>
      <c r="M45" s="92" t="s">
        <v>150</v>
      </c>
      <c r="N45" s="86" t="s">
        <v>108</v>
      </c>
      <c r="O45" s="163" t="s">
        <v>229</v>
      </c>
      <c r="P45" s="163" t="s">
        <v>229</v>
      </c>
      <c r="Q45" s="91" t="s">
        <v>109</v>
      </c>
      <c r="R45" s="91" t="s">
        <v>200</v>
      </c>
      <c r="S45" s="91" t="s">
        <v>623</v>
      </c>
      <c r="T45" s="92">
        <v>10</v>
      </c>
      <c r="U45" s="93">
        <v>8</v>
      </c>
      <c r="V45" s="94">
        <v>46124</v>
      </c>
      <c r="W45" s="94">
        <v>46124</v>
      </c>
      <c r="X45" s="95">
        <v>9785171802127</v>
      </c>
      <c r="Y45" s="96">
        <v>288</v>
      </c>
      <c r="Z45" s="97">
        <v>0.34799999999999998</v>
      </c>
      <c r="AA45" s="98" t="s">
        <v>145</v>
      </c>
      <c r="AB45" s="98" t="s">
        <v>136</v>
      </c>
      <c r="AC45" s="98" t="s">
        <v>146</v>
      </c>
      <c r="AD45" s="91" t="s">
        <v>110</v>
      </c>
      <c r="AE45" s="169" t="s">
        <v>193</v>
      </c>
      <c r="AF45" s="168"/>
      <c r="AG45" s="98" t="s">
        <v>313</v>
      </c>
      <c r="AH45" s="98"/>
      <c r="AI45" s="86" t="s">
        <v>624</v>
      </c>
      <c r="AJ45" s="101"/>
      <c r="AK45" s="91" t="s">
        <v>625</v>
      </c>
      <c r="AL45" s="100" t="s">
        <v>626</v>
      </c>
      <c r="AM45" s="86" t="s">
        <v>157</v>
      </c>
      <c r="AN45" s="86" t="s">
        <v>152</v>
      </c>
      <c r="AO45" s="143">
        <f t="shared" si="0"/>
        <v>0</v>
      </c>
      <c r="AP45" s="85" t="s">
        <v>627</v>
      </c>
      <c r="AQ45" s="100" t="s">
        <v>111</v>
      </c>
      <c r="AR45" s="97" t="s">
        <v>125</v>
      </c>
      <c r="AV45" s="99"/>
      <c r="AW45" s="159" t="s">
        <v>628</v>
      </c>
      <c r="AX45" s="102" t="s">
        <v>629</v>
      </c>
      <c r="AY45" s="157" t="s">
        <v>630</v>
      </c>
      <c r="AZ45" s="159"/>
      <c r="BF45" s="103">
        <v>46127</v>
      </c>
      <c r="BG45" s="46"/>
      <c r="BH45" s="46"/>
      <c r="BI45" s="46">
        <f t="shared" si="1"/>
        <v>0</v>
      </c>
      <c r="BJ45" s="46">
        <f t="shared" si="2"/>
        <v>0</v>
      </c>
    </row>
    <row r="46" spans="1:62" ht="120" customHeight="1" x14ac:dyDescent="0.2">
      <c r="A46" s="170" t="s">
        <v>178</v>
      </c>
      <c r="B46" s="132"/>
      <c r="C46" s="150">
        <v>0</v>
      </c>
      <c r="D46" s="150">
        <v>0</v>
      </c>
      <c r="E46" s="133">
        <v>648.9</v>
      </c>
      <c r="F46" s="134" t="s">
        <v>631</v>
      </c>
      <c r="G46" s="86" t="s">
        <v>632</v>
      </c>
      <c r="H46" s="86" t="s">
        <v>633</v>
      </c>
      <c r="I46" s="89"/>
      <c r="J46" s="90">
        <v>3</v>
      </c>
      <c r="K46" s="86"/>
      <c r="L46" s="86"/>
      <c r="M46" s="92" t="s">
        <v>150</v>
      </c>
      <c r="N46" s="86" t="s">
        <v>108</v>
      </c>
      <c r="O46" s="163" t="s">
        <v>202</v>
      </c>
      <c r="P46" s="163" t="s">
        <v>202</v>
      </c>
      <c r="Q46" s="91" t="s">
        <v>109</v>
      </c>
      <c r="R46" s="91" t="s">
        <v>200</v>
      </c>
      <c r="S46" s="91" t="s">
        <v>634</v>
      </c>
      <c r="T46" s="92">
        <v>22</v>
      </c>
      <c r="U46" s="93">
        <v>10</v>
      </c>
      <c r="V46" s="94">
        <v>46041</v>
      </c>
      <c r="W46" s="94">
        <v>46125</v>
      </c>
      <c r="X46" s="95">
        <v>9785171817671</v>
      </c>
      <c r="Y46" s="96">
        <v>384</v>
      </c>
      <c r="Z46" s="97">
        <v>0.374</v>
      </c>
      <c r="AA46" s="98" t="s">
        <v>134</v>
      </c>
      <c r="AB46" s="98" t="s">
        <v>159</v>
      </c>
      <c r="AC46" s="98" t="s">
        <v>135</v>
      </c>
      <c r="AD46" s="91">
        <v>3</v>
      </c>
      <c r="AE46" s="135" t="s">
        <v>116</v>
      </c>
      <c r="AF46" s="168"/>
      <c r="AG46" s="98" t="s">
        <v>308</v>
      </c>
      <c r="AH46" s="98"/>
      <c r="AI46" s="86" t="s">
        <v>635</v>
      </c>
      <c r="AJ46" s="101"/>
      <c r="AK46" s="91"/>
      <c r="AL46" s="100" t="s">
        <v>636</v>
      </c>
      <c r="AM46" s="86" t="s">
        <v>157</v>
      </c>
      <c r="AN46" s="86" t="s">
        <v>152</v>
      </c>
      <c r="AO46" s="143">
        <f t="shared" si="0"/>
        <v>0</v>
      </c>
      <c r="AP46" s="85" t="s">
        <v>637</v>
      </c>
      <c r="AQ46" s="100" t="s">
        <v>153</v>
      </c>
      <c r="AR46" s="97" t="s">
        <v>125</v>
      </c>
      <c r="AV46" s="99"/>
      <c r="AW46" s="159" t="s">
        <v>638</v>
      </c>
      <c r="AX46" s="102" t="s">
        <v>639</v>
      </c>
      <c r="AY46" s="157" t="s">
        <v>640</v>
      </c>
      <c r="AZ46" s="159"/>
      <c r="BF46" s="103">
        <v>46127</v>
      </c>
      <c r="BG46" s="46"/>
      <c r="BH46" s="46"/>
      <c r="BI46" s="46">
        <f t="shared" si="1"/>
        <v>0</v>
      </c>
      <c r="BJ46" s="46">
        <f t="shared" si="2"/>
        <v>0</v>
      </c>
    </row>
    <row r="47" spans="1:62" ht="120" customHeight="1" x14ac:dyDescent="0.2">
      <c r="A47" s="170" t="s">
        <v>178</v>
      </c>
      <c r="B47" s="132"/>
      <c r="C47" s="150">
        <v>0</v>
      </c>
      <c r="D47" s="150">
        <v>0</v>
      </c>
      <c r="E47" s="133">
        <v>472.5</v>
      </c>
      <c r="F47" s="134" t="s">
        <v>641</v>
      </c>
      <c r="G47" s="86" t="s">
        <v>642</v>
      </c>
      <c r="H47" s="86" t="s">
        <v>643</v>
      </c>
      <c r="I47" s="89"/>
      <c r="J47" s="90" t="s">
        <v>192</v>
      </c>
      <c r="K47" s="86"/>
      <c r="L47" s="86"/>
      <c r="M47" s="92" t="s">
        <v>138</v>
      </c>
      <c r="N47" s="86" t="s">
        <v>108</v>
      </c>
      <c r="O47" s="163" t="s">
        <v>284</v>
      </c>
      <c r="P47" s="163" t="s">
        <v>354</v>
      </c>
      <c r="Q47" s="91" t="s">
        <v>109</v>
      </c>
      <c r="R47" s="91" t="s">
        <v>200</v>
      </c>
      <c r="S47" s="91" t="s">
        <v>644</v>
      </c>
      <c r="T47" s="92">
        <v>22</v>
      </c>
      <c r="U47" s="93">
        <v>60</v>
      </c>
      <c r="V47" s="94">
        <v>46122</v>
      </c>
      <c r="W47" s="94">
        <v>46122</v>
      </c>
      <c r="X47" s="95">
        <v>9785171512088</v>
      </c>
      <c r="Y47" s="96">
        <v>8</v>
      </c>
      <c r="Z47" s="97">
        <v>0.23599999999999999</v>
      </c>
      <c r="AA47" s="98" t="s">
        <v>645</v>
      </c>
      <c r="AB47" s="98" t="s">
        <v>646</v>
      </c>
      <c r="AC47" s="98" t="s">
        <v>647</v>
      </c>
      <c r="AD47" s="91" t="s">
        <v>316</v>
      </c>
      <c r="AE47" s="169" t="s">
        <v>193</v>
      </c>
      <c r="AF47" s="168"/>
      <c r="AG47" s="98" t="s">
        <v>648</v>
      </c>
      <c r="AH47" s="98"/>
      <c r="AI47" s="86" t="s">
        <v>649</v>
      </c>
      <c r="AJ47" s="101" t="s">
        <v>166</v>
      </c>
      <c r="AK47" s="91"/>
      <c r="AL47" s="100" t="s">
        <v>650</v>
      </c>
      <c r="AM47" s="86" t="s">
        <v>355</v>
      </c>
      <c r="AN47" s="86" t="s">
        <v>142</v>
      </c>
      <c r="AO47" s="143">
        <f t="shared" si="0"/>
        <v>0</v>
      </c>
      <c r="AP47" s="85" t="s">
        <v>651</v>
      </c>
      <c r="AQ47" s="100" t="s">
        <v>143</v>
      </c>
      <c r="AR47" s="97" t="s">
        <v>125</v>
      </c>
      <c r="AV47" s="99"/>
      <c r="AW47" s="159" t="s">
        <v>652</v>
      </c>
      <c r="AX47" s="102"/>
      <c r="AY47" s="157" t="s">
        <v>653</v>
      </c>
      <c r="AZ47" s="159"/>
      <c r="BF47" s="103">
        <v>46127</v>
      </c>
      <c r="BG47" s="46"/>
      <c r="BH47" s="46"/>
      <c r="BI47" s="46">
        <f t="shared" si="1"/>
        <v>0</v>
      </c>
      <c r="BJ47" s="46">
        <f t="shared" si="2"/>
        <v>0</v>
      </c>
    </row>
    <row r="48" spans="1:62" ht="120" customHeight="1" x14ac:dyDescent="0.2">
      <c r="A48" s="170" t="s">
        <v>178</v>
      </c>
      <c r="B48" s="132"/>
      <c r="C48" s="150">
        <v>0</v>
      </c>
      <c r="D48" s="150">
        <v>0</v>
      </c>
      <c r="E48" s="133">
        <v>472.5</v>
      </c>
      <c r="F48" s="134" t="s">
        <v>654</v>
      </c>
      <c r="G48" s="86" t="s">
        <v>642</v>
      </c>
      <c r="H48" s="86" t="s">
        <v>643</v>
      </c>
      <c r="I48" s="89"/>
      <c r="J48" s="90" t="s">
        <v>192</v>
      </c>
      <c r="K48" s="86"/>
      <c r="L48" s="86"/>
      <c r="M48" s="92" t="s">
        <v>138</v>
      </c>
      <c r="N48" s="86" t="s">
        <v>108</v>
      </c>
      <c r="O48" s="163" t="s">
        <v>284</v>
      </c>
      <c r="P48" s="163" t="s">
        <v>354</v>
      </c>
      <c r="Q48" s="91" t="s">
        <v>109</v>
      </c>
      <c r="R48" s="91" t="s">
        <v>200</v>
      </c>
      <c r="S48" s="91" t="s">
        <v>655</v>
      </c>
      <c r="T48" s="92">
        <v>22</v>
      </c>
      <c r="U48" s="93">
        <v>60</v>
      </c>
      <c r="V48" s="94">
        <v>46122</v>
      </c>
      <c r="W48" s="94">
        <v>46122</v>
      </c>
      <c r="X48" s="95">
        <v>9785171586980</v>
      </c>
      <c r="Y48" s="96">
        <v>8</v>
      </c>
      <c r="Z48" s="97">
        <v>0.23499999999999999</v>
      </c>
      <c r="AA48" s="98" t="s">
        <v>645</v>
      </c>
      <c r="AB48" s="98" t="s">
        <v>646</v>
      </c>
      <c r="AC48" s="98" t="s">
        <v>647</v>
      </c>
      <c r="AD48" s="91" t="s">
        <v>316</v>
      </c>
      <c r="AE48" s="169" t="s">
        <v>193</v>
      </c>
      <c r="AF48" s="168"/>
      <c r="AG48" s="98" t="s">
        <v>648</v>
      </c>
      <c r="AH48" s="98"/>
      <c r="AI48" s="86" t="s">
        <v>649</v>
      </c>
      <c r="AJ48" s="101" t="s">
        <v>166</v>
      </c>
      <c r="AK48" s="91"/>
      <c r="AL48" s="100" t="s">
        <v>656</v>
      </c>
      <c r="AM48" s="86" t="s">
        <v>355</v>
      </c>
      <c r="AN48" s="86" t="s">
        <v>142</v>
      </c>
      <c r="AO48" s="143">
        <f t="shared" si="0"/>
        <v>0</v>
      </c>
      <c r="AP48" s="85" t="s">
        <v>657</v>
      </c>
      <c r="AQ48" s="100" t="s">
        <v>143</v>
      </c>
      <c r="AR48" s="97" t="s">
        <v>125</v>
      </c>
      <c r="AV48" s="99"/>
      <c r="AW48" s="159" t="s">
        <v>658</v>
      </c>
      <c r="AX48" s="102"/>
      <c r="AY48" s="157" t="s">
        <v>659</v>
      </c>
      <c r="AZ48" s="159"/>
      <c r="BF48" s="103">
        <v>46127</v>
      </c>
      <c r="BG48" s="46"/>
      <c r="BH48" s="46"/>
      <c r="BI48" s="46">
        <f t="shared" si="1"/>
        <v>0</v>
      </c>
      <c r="BJ48" s="46">
        <f t="shared" si="2"/>
        <v>0</v>
      </c>
    </row>
    <row r="49" spans="1:62" ht="120" customHeight="1" x14ac:dyDescent="0.2">
      <c r="A49" s="170" t="s">
        <v>178</v>
      </c>
      <c r="B49" s="132"/>
      <c r="C49" s="150">
        <v>0</v>
      </c>
      <c r="D49" s="150">
        <v>0</v>
      </c>
      <c r="E49" s="133">
        <v>428.40000000000003</v>
      </c>
      <c r="F49" s="134" t="s">
        <v>660</v>
      </c>
      <c r="G49" s="86" t="s">
        <v>661</v>
      </c>
      <c r="H49" s="86" t="s">
        <v>662</v>
      </c>
      <c r="I49" s="89"/>
      <c r="J49" s="90">
        <v>6</v>
      </c>
      <c r="K49" s="86"/>
      <c r="L49" s="86"/>
      <c r="M49" s="92" t="s">
        <v>133</v>
      </c>
      <c r="N49" s="86" t="s">
        <v>108</v>
      </c>
      <c r="O49" s="163" t="s">
        <v>220</v>
      </c>
      <c r="P49" s="163" t="s">
        <v>269</v>
      </c>
      <c r="Q49" s="91" t="s">
        <v>109</v>
      </c>
      <c r="R49" s="91" t="s">
        <v>200</v>
      </c>
      <c r="S49" s="91" t="s">
        <v>663</v>
      </c>
      <c r="T49" s="92">
        <v>10</v>
      </c>
      <c r="U49" s="93">
        <v>30</v>
      </c>
      <c r="V49" s="94">
        <v>45279</v>
      </c>
      <c r="W49" s="94">
        <v>46125</v>
      </c>
      <c r="X49" s="95">
        <v>9785171614706</v>
      </c>
      <c r="Y49" s="96">
        <v>64</v>
      </c>
      <c r="Z49" s="97">
        <v>0.13300000000000001</v>
      </c>
      <c r="AA49" s="98" t="s">
        <v>154</v>
      </c>
      <c r="AB49" s="98" t="s">
        <v>136</v>
      </c>
      <c r="AC49" s="98" t="s">
        <v>155</v>
      </c>
      <c r="AD49" s="91">
        <v>3</v>
      </c>
      <c r="AE49" s="135" t="s">
        <v>116</v>
      </c>
      <c r="AF49" s="168"/>
      <c r="AG49" s="98" t="s">
        <v>255</v>
      </c>
      <c r="AH49" s="98"/>
      <c r="AI49" s="86" t="s">
        <v>664</v>
      </c>
      <c r="AJ49" s="101"/>
      <c r="AK49" s="91"/>
      <c r="AL49" s="100" t="s">
        <v>665</v>
      </c>
      <c r="AM49" s="86" t="s">
        <v>238</v>
      </c>
      <c r="AN49" s="86" t="s">
        <v>217</v>
      </c>
      <c r="AO49" s="143">
        <f t="shared" si="0"/>
        <v>0</v>
      </c>
      <c r="AP49" s="85" t="s">
        <v>666</v>
      </c>
      <c r="AQ49" s="100" t="s">
        <v>156</v>
      </c>
      <c r="AR49" s="97" t="s">
        <v>125</v>
      </c>
      <c r="AV49" s="99"/>
      <c r="AW49" s="159" t="s">
        <v>667</v>
      </c>
      <c r="AX49" s="102"/>
      <c r="AY49" s="157" t="s">
        <v>668</v>
      </c>
      <c r="AZ49" s="159"/>
      <c r="BF49" s="103">
        <v>46127</v>
      </c>
      <c r="BG49" s="46"/>
      <c r="BH49" s="46"/>
      <c r="BI49" s="46">
        <f t="shared" si="1"/>
        <v>0</v>
      </c>
      <c r="BJ49" s="46">
        <f t="shared" si="2"/>
        <v>0</v>
      </c>
    </row>
    <row r="50" spans="1:62" ht="120" customHeight="1" x14ac:dyDescent="0.2">
      <c r="A50" s="170" t="s">
        <v>178</v>
      </c>
      <c r="B50" s="132"/>
      <c r="C50" s="150">
        <v>0</v>
      </c>
      <c r="D50" s="150">
        <v>0</v>
      </c>
      <c r="E50" s="133">
        <v>806.40000000000009</v>
      </c>
      <c r="F50" s="134" t="s">
        <v>669</v>
      </c>
      <c r="G50" s="86" t="s">
        <v>321</v>
      </c>
      <c r="H50" s="86" t="s">
        <v>322</v>
      </c>
      <c r="I50" s="89"/>
      <c r="J50" s="90">
        <v>5</v>
      </c>
      <c r="K50" s="86"/>
      <c r="L50" s="86"/>
      <c r="M50" s="92" t="s">
        <v>150</v>
      </c>
      <c r="N50" s="86" t="s">
        <v>108</v>
      </c>
      <c r="O50" s="163" t="s">
        <v>198</v>
      </c>
      <c r="P50" s="163" t="s">
        <v>198</v>
      </c>
      <c r="Q50" s="91" t="s">
        <v>109</v>
      </c>
      <c r="R50" s="91" t="s">
        <v>200</v>
      </c>
      <c r="S50" s="91" t="s">
        <v>670</v>
      </c>
      <c r="T50" s="92">
        <v>10</v>
      </c>
      <c r="U50" s="93">
        <v>6</v>
      </c>
      <c r="V50" s="94">
        <v>44776</v>
      </c>
      <c r="W50" s="94">
        <v>46123</v>
      </c>
      <c r="X50" s="95">
        <v>9785171378417</v>
      </c>
      <c r="Y50" s="96">
        <v>480</v>
      </c>
      <c r="Z50" s="97">
        <v>0.45300000000000001</v>
      </c>
      <c r="AA50" s="98" t="s">
        <v>145</v>
      </c>
      <c r="AB50" s="98" t="s">
        <v>254</v>
      </c>
      <c r="AC50" s="98" t="s">
        <v>146</v>
      </c>
      <c r="AD50" s="91" t="s">
        <v>110</v>
      </c>
      <c r="AE50" s="135" t="s">
        <v>116</v>
      </c>
      <c r="AF50" s="168"/>
      <c r="AG50" s="98" t="s">
        <v>302</v>
      </c>
      <c r="AH50" s="98"/>
      <c r="AI50" s="86" t="s">
        <v>323</v>
      </c>
      <c r="AJ50" s="101"/>
      <c r="AK50" s="91"/>
      <c r="AL50" s="100" t="s">
        <v>671</v>
      </c>
      <c r="AM50" s="86" t="s">
        <v>204</v>
      </c>
      <c r="AN50" s="86" t="s">
        <v>152</v>
      </c>
      <c r="AO50" s="143">
        <f t="shared" ref="AO50:AO84" si="3">C50*U50+D50</f>
        <v>0</v>
      </c>
      <c r="AP50" s="85" t="s">
        <v>672</v>
      </c>
      <c r="AQ50" s="100" t="s">
        <v>156</v>
      </c>
      <c r="AR50" s="97" t="s">
        <v>125</v>
      </c>
      <c r="AV50" s="99"/>
      <c r="AW50" s="159" t="s">
        <v>673</v>
      </c>
      <c r="AX50" s="102" t="s">
        <v>674</v>
      </c>
      <c r="AY50" s="157" t="s">
        <v>675</v>
      </c>
      <c r="AZ50" s="159"/>
      <c r="BF50" s="103">
        <v>46127</v>
      </c>
      <c r="BG50" s="46"/>
      <c r="BH50" s="46"/>
      <c r="BI50" s="46">
        <f t="shared" ref="BI50:BI84" si="4">AO50*E50</f>
        <v>0</v>
      </c>
      <c r="BJ50" s="46">
        <f t="shared" ref="BJ50:BJ84" si="5">AO50*Z50</f>
        <v>0</v>
      </c>
    </row>
    <row r="51" spans="1:62" ht="120" customHeight="1" x14ac:dyDescent="0.2">
      <c r="A51" s="170"/>
      <c r="B51" s="132"/>
      <c r="C51" s="150">
        <v>0</v>
      </c>
      <c r="D51" s="150">
        <v>0</v>
      </c>
      <c r="E51" s="133">
        <v>1367.1000000000001</v>
      </c>
      <c r="F51" s="134" t="s">
        <v>676</v>
      </c>
      <c r="G51" s="86" t="s">
        <v>677</v>
      </c>
      <c r="H51" s="86" t="s">
        <v>678</v>
      </c>
      <c r="I51" s="89"/>
      <c r="J51" s="90" t="s">
        <v>194</v>
      </c>
      <c r="K51" s="86"/>
      <c r="L51" s="86"/>
      <c r="M51" s="92" t="s">
        <v>144</v>
      </c>
      <c r="N51" s="86" t="s">
        <v>108</v>
      </c>
      <c r="O51" s="163" t="s">
        <v>221</v>
      </c>
      <c r="P51" s="163" t="s">
        <v>300</v>
      </c>
      <c r="Q51" s="91" t="s">
        <v>109</v>
      </c>
      <c r="R51" s="91" t="s">
        <v>200</v>
      </c>
      <c r="S51" s="91" t="s">
        <v>679</v>
      </c>
      <c r="T51" s="92">
        <v>10</v>
      </c>
      <c r="U51" s="93">
        <v>4</v>
      </c>
      <c r="V51" s="94">
        <v>46120</v>
      </c>
      <c r="W51" s="94">
        <v>46120</v>
      </c>
      <c r="X51" s="95">
        <v>9785171802370</v>
      </c>
      <c r="Y51" s="96">
        <v>496</v>
      </c>
      <c r="Z51" s="97">
        <v>0.83499999999999996</v>
      </c>
      <c r="AA51" s="98" t="s">
        <v>173</v>
      </c>
      <c r="AB51" s="98" t="s">
        <v>188</v>
      </c>
      <c r="AC51" s="98" t="s">
        <v>174</v>
      </c>
      <c r="AD51" s="91" t="s">
        <v>110</v>
      </c>
      <c r="AE51" s="169" t="s">
        <v>193</v>
      </c>
      <c r="AF51" s="168"/>
      <c r="AG51" s="98" t="s">
        <v>680</v>
      </c>
      <c r="AH51" s="98"/>
      <c r="AI51" s="86" t="s">
        <v>681</v>
      </c>
      <c r="AJ51" s="101"/>
      <c r="AK51" s="91"/>
      <c r="AL51" s="100" t="s">
        <v>682</v>
      </c>
      <c r="AM51" s="86" t="s">
        <v>276</v>
      </c>
      <c r="AN51" s="86" t="s">
        <v>217</v>
      </c>
      <c r="AO51" s="143">
        <f t="shared" si="3"/>
        <v>0</v>
      </c>
      <c r="AP51" s="85" t="s">
        <v>683</v>
      </c>
      <c r="AQ51" s="100" t="s">
        <v>111</v>
      </c>
      <c r="AR51" s="97" t="s">
        <v>125</v>
      </c>
      <c r="AV51" s="99" t="s">
        <v>121</v>
      </c>
      <c r="AW51" s="159" t="s">
        <v>684</v>
      </c>
      <c r="AX51" s="102"/>
      <c r="AY51" s="157" t="s">
        <v>685</v>
      </c>
      <c r="AZ51" s="159"/>
      <c r="BF51" s="103">
        <v>46127</v>
      </c>
      <c r="BG51" s="46"/>
      <c r="BH51" s="46"/>
      <c r="BI51" s="46">
        <f t="shared" si="4"/>
        <v>0</v>
      </c>
      <c r="BJ51" s="46">
        <f t="shared" si="5"/>
        <v>0</v>
      </c>
    </row>
    <row r="52" spans="1:62" ht="120" customHeight="1" x14ac:dyDescent="0.2">
      <c r="A52" s="170" t="s">
        <v>178</v>
      </c>
      <c r="B52" s="132"/>
      <c r="C52" s="150">
        <v>0</v>
      </c>
      <c r="D52" s="150">
        <v>0</v>
      </c>
      <c r="E52" s="133">
        <v>428.40000000000003</v>
      </c>
      <c r="F52" s="134" t="s">
        <v>686</v>
      </c>
      <c r="G52" s="86" t="s">
        <v>337</v>
      </c>
      <c r="H52" s="86" t="s">
        <v>687</v>
      </c>
      <c r="I52" s="89"/>
      <c r="J52" s="90">
        <v>6</v>
      </c>
      <c r="K52" s="86"/>
      <c r="L52" s="86"/>
      <c r="M52" s="92" t="s">
        <v>133</v>
      </c>
      <c r="N52" s="86" t="s">
        <v>108</v>
      </c>
      <c r="O52" s="163" t="s">
        <v>171</v>
      </c>
      <c r="P52" s="163" t="s">
        <v>186</v>
      </c>
      <c r="Q52" s="91" t="s">
        <v>109</v>
      </c>
      <c r="R52" s="91" t="s">
        <v>200</v>
      </c>
      <c r="S52" s="91" t="s">
        <v>688</v>
      </c>
      <c r="T52" s="92">
        <v>10</v>
      </c>
      <c r="U52" s="93">
        <v>12</v>
      </c>
      <c r="V52" s="94">
        <v>43437</v>
      </c>
      <c r="W52" s="94">
        <v>46123</v>
      </c>
      <c r="X52" s="95">
        <v>9785171127886</v>
      </c>
      <c r="Y52" s="96">
        <v>512</v>
      </c>
      <c r="Z52" s="97">
        <v>0.21199999999999999</v>
      </c>
      <c r="AA52" s="98" t="s">
        <v>568</v>
      </c>
      <c r="AB52" s="98" t="s">
        <v>180</v>
      </c>
      <c r="AC52" s="98" t="s">
        <v>245</v>
      </c>
      <c r="AD52" s="91">
        <v>3</v>
      </c>
      <c r="AE52" s="135" t="s">
        <v>116</v>
      </c>
      <c r="AF52" s="168"/>
      <c r="AG52" s="98" t="s">
        <v>311</v>
      </c>
      <c r="AH52" s="98"/>
      <c r="AI52" s="86" t="s">
        <v>689</v>
      </c>
      <c r="AJ52" s="101"/>
      <c r="AK52" s="91"/>
      <c r="AL52" s="100" t="s">
        <v>690</v>
      </c>
      <c r="AM52" s="86" t="s">
        <v>216</v>
      </c>
      <c r="AN52" s="86" t="s">
        <v>217</v>
      </c>
      <c r="AO52" s="143">
        <f t="shared" si="3"/>
        <v>0</v>
      </c>
      <c r="AP52" s="85" t="s">
        <v>691</v>
      </c>
      <c r="AQ52" s="100" t="s">
        <v>156</v>
      </c>
      <c r="AR52" s="97" t="s">
        <v>125</v>
      </c>
      <c r="AV52" s="99"/>
      <c r="AW52" s="159" t="s">
        <v>692</v>
      </c>
      <c r="AX52" s="102"/>
      <c r="AY52" s="157" t="s">
        <v>693</v>
      </c>
      <c r="AZ52" s="159"/>
      <c r="BF52" s="103">
        <v>46127</v>
      </c>
      <c r="BG52" s="46"/>
      <c r="BH52" s="46"/>
      <c r="BI52" s="46">
        <f t="shared" si="4"/>
        <v>0</v>
      </c>
      <c r="BJ52" s="46">
        <f t="shared" si="5"/>
        <v>0</v>
      </c>
    </row>
    <row r="53" spans="1:62" ht="120" customHeight="1" x14ac:dyDescent="0.2">
      <c r="A53" s="170" t="s">
        <v>178</v>
      </c>
      <c r="B53" s="132"/>
      <c r="C53" s="150">
        <v>0</v>
      </c>
      <c r="D53" s="150">
        <v>0</v>
      </c>
      <c r="E53" s="133">
        <v>806.40000000000009</v>
      </c>
      <c r="F53" s="134" t="s">
        <v>694</v>
      </c>
      <c r="G53" s="86" t="s">
        <v>387</v>
      </c>
      <c r="H53" s="86" t="s">
        <v>695</v>
      </c>
      <c r="I53" s="89"/>
      <c r="J53" s="90" t="s">
        <v>194</v>
      </c>
      <c r="K53" s="86"/>
      <c r="L53" s="86"/>
      <c r="M53" s="92" t="s">
        <v>133</v>
      </c>
      <c r="N53" s="86" t="s">
        <v>108</v>
      </c>
      <c r="O53" s="163" t="s">
        <v>250</v>
      </c>
      <c r="P53" s="163" t="s">
        <v>251</v>
      </c>
      <c r="Q53" s="91" t="s">
        <v>109</v>
      </c>
      <c r="R53" s="91" t="s">
        <v>200</v>
      </c>
      <c r="S53" s="91" t="s">
        <v>696</v>
      </c>
      <c r="T53" s="92">
        <v>10</v>
      </c>
      <c r="U53" s="93">
        <v>32</v>
      </c>
      <c r="V53" s="94">
        <v>46126</v>
      </c>
      <c r="W53" s="94">
        <v>46126</v>
      </c>
      <c r="X53" s="95">
        <v>9785171801274</v>
      </c>
      <c r="Y53" s="96">
        <v>48</v>
      </c>
      <c r="Z53" s="97">
        <v>0.189</v>
      </c>
      <c r="AA53" s="98" t="s">
        <v>173</v>
      </c>
      <c r="AB53" s="98" t="s">
        <v>697</v>
      </c>
      <c r="AC53" s="98" t="s">
        <v>174</v>
      </c>
      <c r="AD53" s="91" t="s">
        <v>342</v>
      </c>
      <c r="AE53" s="169" t="s">
        <v>193</v>
      </c>
      <c r="AF53" s="168"/>
      <c r="AG53" s="98" t="s">
        <v>289</v>
      </c>
      <c r="AH53" s="98"/>
      <c r="AI53" s="86" t="s">
        <v>698</v>
      </c>
      <c r="AJ53" s="101"/>
      <c r="AK53" s="91"/>
      <c r="AL53" s="100" t="s">
        <v>699</v>
      </c>
      <c r="AM53" s="86" t="s">
        <v>338</v>
      </c>
      <c r="AN53" s="86" t="s">
        <v>217</v>
      </c>
      <c r="AO53" s="143">
        <f t="shared" si="3"/>
        <v>0</v>
      </c>
      <c r="AP53" s="85" t="s">
        <v>700</v>
      </c>
      <c r="AQ53" s="100" t="s">
        <v>111</v>
      </c>
      <c r="AR53" s="97" t="s">
        <v>125</v>
      </c>
      <c r="AV53" s="99" t="s">
        <v>121</v>
      </c>
      <c r="AW53" s="159" t="s">
        <v>701</v>
      </c>
      <c r="AX53" s="102"/>
      <c r="AY53" s="157" t="s">
        <v>702</v>
      </c>
      <c r="AZ53" s="159"/>
      <c r="BF53" s="103">
        <v>46127</v>
      </c>
      <c r="BG53" s="46"/>
      <c r="BH53" s="46"/>
      <c r="BI53" s="46">
        <f t="shared" si="4"/>
        <v>0</v>
      </c>
      <c r="BJ53" s="46">
        <f t="shared" si="5"/>
        <v>0</v>
      </c>
    </row>
    <row r="54" spans="1:62" ht="120" customHeight="1" x14ac:dyDescent="0.2">
      <c r="A54" s="170" t="s">
        <v>178</v>
      </c>
      <c r="B54" s="132"/>
      <c r="C54" s="150">
        <v>0</v>
      </c>
      <c r="D54" s="150">
        <v>0</v>
      </c>
      <c r="E54" s="133">
        <v>875.7</v>
      </c>
      <c r="F54" s="134" t="s">
        <v>703</v>
      </c>
      <c r="G54" s="86" t="s">
        <v>704</v>
      </c>
      <c r="H54" s="86" t="s">
        <v>705</v>
      </c>
      <c r="I54" s="89"/>
      <c r="J54" s="90" t="s">
        <v>192</v>
      </c>
      <c r="K54" s="86"/>
      <c r="L54" s="86"/>
      <c r="M54" s="92" t="s">
        <v>150</v>
      </c>
      <c r="N54" s="86" t="s">
        <v>108</v>
      </c>
      <c r="O54" s="163" t="s">
        <v>265</v>
      </c>
      <c r="P54" s="163" t="s">
        <v>265</v>
      </c>
      <c r="Q54" s="91" t="s">
        <v>109</v>
      </c>
      <c r="R54" s="91" t="s">
        <v>200</v>
      </c>
      <c r="S54" s="91" t="s">
        <v>706</v>
      </c>
      <c r="T54" s="92">
        <v>10</v>
      </c>
      <c r="U54" s="93">
        <v>10</v>
      </c>
      <c r="V54" s="94">
        <v>46100</v>
      </c>
      <c r="W54" s="94">
        <v>46100</v>
      </c>
      <c r="X54" s="95">
        <v>9785171840662</v>
      </c>
      <c r="Y54" s="96">
        <v>448</v>
      </c>
      <c r="Z54" s="97">
        <v>0.46500000000000002</v>
      </c>
      <c r="AA54" s="98" t="s">
        <v>145</v>
      </c>
      <c r="AB54" s="98" t="s">
        <v>214</v>
      </c>
      <c r="AC54" s="98" t="s">
        <v>146</v>
      </c>
      <c r="AD54" s="91" t="s">
        <v>110</v>
      </c>
      <c r="AE54" s="169" t="s">
        <v>193</v>
      </c>
      <c r="AF54" s="168"/>
      <c r="AG54" s="98" t="s">
        <v>368</v>
      </c>
      <c r="AH54" s="98"/>
      <c r="AI54" s="86" t="s">
        <v>707</v>
      </c>
      <c r="AJ54" s="101" t="s">
        <v>111</v>
      </c>
      <c r="AK54" s="91"/>
      <c r="AL54" s="100" t="s">
        <v>708</v>
      </c>
      <c r="AM54" s="86" t="s">
        <v>299</v>
      </c>
      <c r="AN54" s="86" t="s">
        <v>142</v>
      </c>
      <c r="AO54" s="143">
        <f t="shared" si="3"/>
        <v>0</v>
      </c>
      <c r="AP54" s="85" t="s">
        <v>709</v>
      </c>
      <c r="AQ54" s="100" t="s">
        <v>111</v>
      </c>
      <c r="AR54" s="97" t="s">
        <v>125</v>
      </c>
      <c r="AV54" s="99"/>
      <c r="AW54" s="159" t="s">
        <v>710</v>
      </c>
      <c r="AX54" s="102"/>
      <c r="AY54" s="157" t="s">
        <v>711</v>
      </c>
      <c r="AZ54" s="159"/>
      <c r="BF54" s="103">
        <v>46127</v>
      </c>
      <c r="BG54" s="46"/>
      <c r="BH54" s="46"/>
      <c r="BI54" s="46">
        <f t="shared" si="4"/>
        <v>0</v>
      </c>
      <c r="BJ54" s="46">
        <f t="shared" si="5"/>
        <v>0</v>
      </c>
    </row>
    <row r="55" spans="1:62" ht="120" customHeight="1" x14ac:dyDescent="0.2">
      <c r="A55" s="170" t="s">
        <v>178</v>
      </c>
      <c r="B55" s="132"/>
      <c r="C55" s="150">
        <v>0</v>
      </c>
      <c r="D55" s="150">
        <v>0</v>
      </c>
      <c r="E55" s="133">
        <v>957.6</v>
      </c>
      <c r="F55" s="134" t="s">
        <v>712</v>
      </c>
      <c r="G55" s="86" t="s">
        <v>713</v>
      </c>
      <c r="H55" s="86" t="s">
        <v>714</v>
      </c>
      <c r="I55" s="89"/>
      <c r="J55" s="90">
        <v>7</v>
      </c>
      <c r="K55" s="86"/>
      <c r="L55" s="86"/>
      <c r="M55" s="92" t="s">
        <v>133</v>
      </c>
      <c r="N55" s="86" t="s">
        <v>108</v>
      </c>
      <c r="O55" s="163" t="s">
        <v>213</v>
      </c>
      <c r="P55" s="163" t="s">
        <v>275</v>
      </c>
      <c r="Q55" s="91" t="s">
        <v>109</v>
      </c>
      <c r="R55" s="91" t="s">
        <v>200</v>
      </c>
      <c r="S55" s="91" t="s">
        <v>715</v>
      </c>
      <c r="T55" s="92">
        <v>22</v>
      </c>
      <c r="U55" s="93">
        <v>8</v>
      </c>
      <c r="V55" s="94">
        <v>45499</v>
      </c>
      <c r="W55" s="94">
        <v>46126</v>
      </c>
      <c r="X55" s="95">
        <v>9785171603076</v>
      </c>
      <c r="Y55" s="96">
        <v>256</v>
      </c>
      <c r="Z55" s="97">
        <v>0.51500000000000001</v>
      </c>
      <c r="AA55" s="98" t="s">
        <v>134</v>
      </c>
      <c r="AB55" s="98" t="s">
        <v>158</v>
      </c>
      <c r="AC55" s="98" t="s">
        <v>135</v>
      </c>
      <c r="AD55" s="91" t="s">
        <v>110</v>
      </c>
      <c r="AE55" s="135" t="s">
        <v>116</v>
      </c>
      <c r="AF55" s="168"/>
      <c r="AG55" s="98" t="s">
        <v>385</v>
      </c>
      <c r="AH55" s="98"/>
      <c r="AI55" s="86" t="s">
        <v>716</v>
      </c>
      <c r="AJ55" s="101"/>
      <c r="AK55" s="91"/>
      <c r="AL55" s="100" t="s">
        <v>717</v>
      </c>
      <c r="AM55" s="86" t="s">
        <v>228</v>
      </c>
      <c r="AN55" s="86" t="s">
        <v>217</v>
      </c>
      <c r="AO55" s="143">
        <f t="shared" si="3"/>
        <v>0</v>
      </c>
      <c r="AP55" s="85" t="s">
        <v>718</v>
      </c>
      <c r="AQ55" s="100" t="s">
        <v>111</v>
      </c>
      <c r="AR55" s="97" t="s">
        <v>125</v>
      </c>
      <c r="AV55" s="99"/>
      <c r="AW55" s="159" t="s">
        <v>719</v>
      </c>
      <c r="AX55" s="102"/>
      <c r="AY55" s="157" t="s">
        <v>720</v>
      </c>
      <c r="AZ55" s="159"/>
      <c r="BF55" s="103">
        <v>46127</v>
      </c>
      <c r="BG55" s="46"/>
      <c r="BH55" s="46"/>
      <c r="BI55" s="46">
        <f t="shared" si="4"/>
        <v>0</v>
      </c>
      <c r="BJ55" s="46">
        <f t="shared" si="5"/>
        <v>0</v>
      </c>
    </row>
    <row r="56" spans="1:62" ht="120" customHeight="1" x14ac:dyDescent="0.2">
      <c r="A56" s="170" t="s">
        <v>178</v>
      </c>
      <c r="B56" s="132"/>
      <c r="C56" s="150">
        <v>0</v>
      </c>
      <c r="D56" s="150">
        <v>0</v>
      </c>
      <c r="E56" s="133">
        <v>201.60000000000002</v>
      </c>
      <c r="F56" s="134" t="s">
        <v>721</v>
      </c>
      <c r="G56" s="86" t="s">
        <v>722</v>
      </c>
      <c r="H56" s="86" t="s">
        <v>723</v>
      </c>
      <c r="I56" s="89"/>
      <c r="J56" s="90" t="s">
        <v>192</v>
      </c>
      <c r="K56" s="86"/>
      <c r="L56" s="86"/>
      <c r="M56" s="92" t="s">
        <v>150</v>
      </c>
      <c r="N56" s="86" t="s">
        <v>108</v>
      </c>
      <c r="O56" s="163" t="s">
        <v>212</v>
      </c>
      <c r="P56" s="163" t="s">
        <v>212</v>
      </c>
      <c r="Q56" s="91" t="s">
        <v>109</v>
      </c>
      <c r="R56" s="91" t="s">
        <v>200</v>
      </c>
      <c r="S56" s="91" t="s">
        <v>724</v>
      </c>
      <c r="T56" s="92">
        <v>10</v>
      </c>
      <c r="U56" s="93">
        <v>8</v>
      </c>
      <c r="V56" s="94">
        <v>46045</v>
      </c>
      <c r="W56" s="94">
        <v>46045</v>
      </c>
      <c r="X56" s="95">
        <v>9785171736958</v>
      </c>
      <c r="Y56" s="96">
        <v>384</v>
      </c>
      <c r="Z56" s="97">
        <v>0.17</v>
      </c>
      <c r="AA56" s="98" t="s">
        <v>233</v>
      </c>
      <c r="AB56" s="98" t="s">
        <v>172</v>
      </c>
      <c r="AC56" s="98" t="s">
        <v>234</v>
      </c>
      <c r="AD56" s="91">
        <v>3</v>
      </c>
      <c r="AE56" s="169" t="s">
        <v>193</v>
      </c>
      <c r="AF56" s="168"/>
      <c r="AG56" s="98" t="s">
        <v>199</v>
      </c>
      <c r="AH56" s="98"/>
      <c r="AI56" s="86" t="s">
        <v>725</v>
      </c>
      <c r="AJ56" s="101"/>
      <c r="AK56" s="91" t="s">
        <v>726</v>
      </c>
      <c r="AL56" s="100" t="s">
        <v>727</v>
      </c>
      <c r="AM56" s="86" t="s">
        <v>239</v>
      </c>
      <c r="AN56" s="86" t="s">
        <v>152</v>
      </c>
      <c r="AO56" s="143">
        <f t="shared" si="3"/>
        <v>0</v>
      </c>
      <c r="AP56" s="85" t="s">
        <v>728</v>
      </c>
      <c r="AQ56" s="100" t="s">
        <v>111</v>
      </c>
      <c r="AR56" s="97" t="s">
        <v>125</v>
      </c>
      <c r="AV56" s="99"/>
      <c r="AW56" s="159" t="s">
        <v>729</v>
      </c>
      <c r="AX56" s="102"/>
      <c r="AY56" s="157" t="s">
        <v>730</v>
      </c>
      <c r="AZ56" s="159"/>
      <c r="BF56" s="103">
        <v>46127</v>
      </c>
      <c r="BG56" s="46"/>
      <c r="BH56" s="46"/>
      <c r="BI56" s="46">
        <f t="shared" si="4"/>
        <v>0</v>
      </c>
      <c r="BJ56" s="46">
        <f t="shared" si="5"/>
        <v>0</v>
      </c>
    </row>
    <row r="57" spans="1:62" ht="120" customHeight="1" x14ac:dyDescent="0.2">
      <c r="A57" s="170" t="s">
        <v>178</v>
      </c>
      <c r="B57" s="132"/>
      <c r="C57" s="150">
        <v>0</v>
      </c>
      <c r="D57" s="150">
        <v>0</v>
      </c>
      <c r="E57" s="133">
        <v>560.70000000000005</v>
      </c>
      <c r="F57" s="134" t="s">
        <v>731</v>
      </c>
      <c r="G57" s="86" t="s">
        <v>319</v>
      </c>
      <c r="H57" s="86" t="s">
        <v>732</v>
      </c>
      <c r="I57" s="89"/>
      <c r="J57" s="90">
        <v>1</v>
      </c>
      <c r="K57" s="86"/>
      <c r="L57" s="86"/>
      <c r="M57" s="92" t="s">
        <v>133</v>
      </c>
      <c r="N57" s="86" t="s">
        <v>108</v>
      </c>
      <c r="O57" s="163" t="s">
        <v>171</v>
      </c>
      <c r="P57" s="163" t="s">
        <v>242</v>
      </c>
      <c r="Q57" s="91" t="s">
        <v>109</v>
      </c>
      <c r="R57" s="91" t="s">
        <v>200</v>
      </c>
      <c r="S57" s="91" t="s">
        <v>733</v>
      </c>
      <c r="T57" s="92">
        <v>10</v>
      </c>
      <c r="U57" s="93">
        <v>10</v>
      </c>
      <c r="V57" s="94">
        <v>42346</v>
      </c>
      <c r="W57" s="94">
        <v>46124</v>
      </c>
      <c r="X57" s="95">
        <v>9785170940950</v>
      </c>
      <c r="Y57" s="96">
        <v>288</v>
      </c>
      <c r="Z57" s="97">
        <v>0.29399999999999998</v>
      </c>
      <c r="AA57" s="98" t="s">
        <v>167</v>
      </c>
      <c r="AB57" s="98" t="s">
        <v>136</v>
      </c>
      <c r="AC57" s="98" t="s">
        <v>168</v>
      </c>
      <c r="AD57" s="91">
        <v>3</v>
      </c>
      <c r="AE57" s="135" t="s">
        <v>116</v>
      </c>
      <c r="AF57" s="168"/>
      <c r="AG57" s="98" t="s">
        <v>305</v>
      </c>
      <c r="AH57" s="98"/>
      <c r="AI57" s="86" t="s">
        <v>734</v>
      </c>
      <c r="AJ57" s="101"/>
      <c r="AK57" s="91"/>
      <c r="AL57" s="100" t="s">
        <v>735</v>
      </c>
      <c r="AM57" s="86" t="s">
        <v>276</v>
      </c>
      <c r="AN57" s="86" t="s">
        <v>217</v>
      </c>
      <c r="AO57" s="143">
        <f t="shared" si="3"/>
        <v>0</v>
      </c>
      <c r="AP57" s="85" t="s">
        <v>736</v>
      </c>
      <c r="AQ57" s="100" t="s">
        <v>156</v>
      </c>
      <c r="AR57" s="97" t="s">
        <v>125</v>
      </c>
      <c r="AV57" s="99"/>
      <c r="AW57" s="159" t="s">
        <v>737</v>
      </c>
      <c r="AX57" s="102" t="s">
        <v>738</v>
      </c>
      <c r="AY57" s="157" t="s">
        <v>739</v>
      </c>
      <c r="AZ57" s="159"/>
      <c r="BF57" s="103">
        <v>46127</v>
      </c>
      <c r="BG57" s="46"/>
      <c r="BH57" s="46"/>
      <c r="BI57" s="46">
        <f t="shared" si="4"/>
        <v>0</v>
      </c>
      <c r="BJ57" s="46">
        <f t="shared" si="5"/>
        <v>0</v>
      </c>
    </row>
    <row r="58" spans="1:62" ht="120" customHeight="1" x14ac:dyDescent="0.2">
      <c r="A58" s="170" t="s">
        <v>178</v>
      </c>
      <c r="B58" s="132"/>
      <c r="C58" s="150">
        <v>0</v>
      </c>
      <c r="D58" s="150">
        <v>0</v>
      </c>
      <c r="E58" s="133">
        <v>737.1</v>
      </c>
      <c r="F58" s="134" t="s">
        <v>731</v>
      </c>
      <c r="G58" s="86" t="s">
        <v>319</v>
      </c>
      <c r="H58" s="86" t="s">
        <v>740</v>
      </c>
      <c r="I58" s="89"/>
      <c r="J58" s="90">
        <v>4</v>
      </c>
      <c r="K58" s="86"/>
      <c r="L58" s="86"/>
      <c r="M58" s="92" t="s">
        <v>133</v>
      </c>
      <c r="N58" s="86" t="s">
        <v>108</v>
      </c>
      <c r="O58" s="163" t="s">
        <v>171</v>
      </c>
      <c r="P58" s="163" t="s">
        <v>242</v>
      </c>
      <c r="Q58" s="91" t="s">
        <v>109</v>
      </c>
      <c r="R58" s="91" t="s">
        <v>200</v>
      </c>
      <c r="S58" s="91" t="s">
        <v>741</v>
      </c>
      <c r="T58" s="92">
        <v>10</v>
      </c>
      <c r="U58" s="93">
        <v>8</v>
      </c>
      <c r="V58" s="94">
        <v>41967</v>
      </c>
      <c r="W58" s="94">
        <v>46126</v>
      </c>
      <c r="X58" s="95">
        <v>9785170848614</v>
      </c>
      <c r="Y58" s="96">
        <v>288</v>
      </c>
      <c r="Z58" s="97">
        <v>0.375</v>
      </c>
      <c r="AA58" s="98" t="s">
        <v>167</v>
      </c>
      <c r="AB58" s="98" t="s">
        <v>136</v>
      </c>
      <c r="AC58" s="98" t="s">
        <v>168</v>
      </c>
      <c r="AD58" s="91" t="s">
        <v>110</v>
      </c>
      <c r="AE58" s="135" t="s">
        <v>116</v>
      </c>
      <c r="AF58" s="168"/>
      <c r="AG58" s="98" t="s">
        <v>305</v>
      </c>
      <c r="AH58" s="98"/>
      <c r="AI58" s="86" t="s">
        <v>742</v>
      </c>
      <c r="AJ58" s="101"/>
      <c r="AK58" s="91"/>
      <c r="AL58" s="100" t="s">
        <v>743</v>
      </c>
      <c r="AM58" s="86" t="s">
        <v>276</v>
      </c>
      <c r="AN58" s="86" t="s">
        <v>217</v>
      </c>
      <c r="AO58" s="143">
        <f t="shared" si="3"/>
        <v>0</v>
      </c>
      <c r="AP58" s="85" t="s">
        <v>744</v>
      </c>
      <c r="AQ58" s="100" t="s">
        <v>156</v>
      </c>
      <c r="AR58" s="97" t="s">
        <v>125</v>
      </c>
      <c r="AV58" s="99"/>
      <c r="AW58" s="159" t="s">
        <v>745</v>
      </c>
      <c r="AX58" s="102" t="s">
        <v>746</v>
      </c>
      <c r="AY58" s="157" t="s">
        <v>747</v>
      </c>
      <c r="AZ58" s="159"/>
      <c r="BF58" s="103">
        <v>46127</v>
      </c>
      <c r="BG58" s="46"/>
      <c r="BH58" s="46"/>
      <c r="BI58" s="46">
        <f t="shared" si="4"/>
        <v>0</v>
      </c>
      <c r="BJ58" s="46">
        <f t="shared" si="5"/>
        <v>0</v>
      </c>
    </row>
    <row r="59" spans="1:62" ht="120" customHeight="1" x14ac:dyDescent="0.2">
      <c r="A59" s="170" t="s">
        <v>178</v>
      </c>
      <c r="B59" s="132"/>
      <c r="C59" s="150">
        <v>0</v>
      </c>
      <c r="D59" s="150">
        <v>0</v>
      </c>
      <c r="E59" s="133">
        <v>825.30000000000007</v>
      </c>
      <c r="F59" s="134" t="s">
        <v>748</v>
      </c>
      <c r="G59" s="86" t="s">
        <v>749</v>
      </c>
      <c r="H59" s="86" t="s">
        <v>750</v>
      </c>
      <c r="I59" s="89"/>
      <c r="J59" s="90">
        <v>6</v>
      </c>
      <c r="K59" s="86"/>
      <c r="L59" s="86"/>
      <c r="M59" s="92" t="s">
        <v>144</v>
      </c>
      <c r="N59" s="86" t="s">
        <v>108</v>
      </c>
      <c r="O59" s="163" t="s">
        <v>175</v>
      </c>
      <c r="P59" s="163" t="s">
        <v>307</v>
      </c>
      <c r="Q59" s="91" t="s">
        <v>109</v>
      </c>
      <c r="R59" s="91" t="s">
        <v>200</v>
      </c>
      <c r="S59" s="91" t="s">
        <v>751</v>
      </c>
      <c r="T59" s="92">
        <v>10</v>
      </c>
      <c r="U59" s="93">
        <v>10</v>
      </c>
      <c r="V59" s="94">
        <v>41179</v>
      </c>
      <c r="W59" s="94">
        <v>46125</v>
      </c>
      <c r="X59" s="95">
        <v>9785170336104</v>
      </c>
      <c r="Y59" s="96">
        <v>608</v>
      </c>
      <c r="Z59" s="97">
        <v>0.70599999999999996</v>
      </c>
      <c r="AA59" s="98" t="s">
        <v>268</v>
      </c>
      <c r="AB59" s="98" t="s">
        <v>267</v>
      </c>
      <c r="AC59" s="98" t="s">
        <v>135</v>
      </c>
      <c r="AD59" s="91" t="s">
        <v>110</v>
      </c>
      <c r="AE59" s="135" t="s">
        <v>116</v>
      </c>
      <c r="AF59" s="168"/>
      <c r="AG59" s="98" t="s">
        <v>247</v>
      </c>
      <c r="AH59" s="98"/>
      <c r="AI59" s="86" t="s">
        <v>752</v>
      </c>
      <c r="AJ59" s="101"/>
      <c r="AK59" s="91"/>
      <c r="AL59" s="100" t="s">
        <v>753</v>
      </c>
      <c r="AM59" s="86" t="s">
        <v>237</v>
      </c>
      <c r="AN59" s="86" t="s">
        <v>217</v>
      </c>
      <c r="AO59" s="143">
        <f t="shared" si="3"/>
        <v>0</v>
      </c>
      <c r="AP59" s="85" t="s">
        <v>754</v>
      </c>
      <c r="AQ59" s="100" t="s">
        <v>156</v>
      </c>
      <c r="AR59" s="97" t="s">
        <v>125</v>
      </c>
      <c r="AV59" s="99"/>
      <c r="AW59" s="159" t="s">
        <v>755</v>
      </c>
      <c r="AX59" s="102" t="s">
        <v>756</v>
      </c>
      <c r="AY59" s="157" t="s">
        <v>757</v>
      </c>
      <c r="AZ59" s="159"/>
      <c r="BF59" s="103">
        <v>46127</v>
      </c>
      <c r="BG59" s="46"/>
      <c r="BH59" s="46"/>
      <c r="BI59" s="46">
        <f t="shared" si="4"/>
        <v>0</v>
      </c>
      <c r="BJ59" s="46">
        <f t="shared" si="5"/>
        <v>0</v>
      </c>
    </row>
    <row r="60" spans="1:62" ht="120" customHeight="1" x14ac:dyDescent="0.2">
      <c r="A60" s="170" t="s">
        <v>178</v>
      </c>
      <c r="B60" s="132"/>
      <c r="C60" s="150">
        <v>0</v>
      </c>
      <c r="D60" s="150">
        <v>0</v>
      </c>
      <c r="E60" s="133">
        <v>1745.1000000000001</v>
      </c>
      <c r="F60" s="134" t="s">
        <v>758</v>
      </c>
      <c r="G60" s="86" t="s">
        <v>376</v>
      </c>
      <c r="H60" s="86" t="s">
        <v>759</v>
      </c>
      <c r="I60" s="89"/>
      <c r="J60" s="90">
        <v>6</v>
      </c>
      <c r="K60" s="86"/>
      <c r="L60" s="86"/>
      <c r="M60" s="92" t="s">
        <v>150</v>
      </c>
      <c r="N60" s="86" t="s">
        <v>108</v>
      </c>
      <c r="O60" s="163" t="s">
        <v>183</v>
      </c>
      <c r="P60" s="163" t="s">
        <v>183</v>
      </c>
      <c r="Q60" s="91" t="s">
        <v>109</v>
      </c>
      <c r="R60" s="91" t="s">
        <v>200</v>
      </c>
      <c r="S60" s="91" t="s">
        <v>760</v>
      </c>
      <c r="T60" s="92">
        <v>10</v>
      </c>
      <c r="U60" s="93">
        <v>6</v>
      </c>
      <c r="V60" s="94">
        <v>41738</v>
      </c>
      <c r="W60" s="94">
        <v>46122</v>
      </c>
      <c r="X60" s="95">
        <v>9785170844838</v>
      </c>
      <c r="Y60" s="96">
        <v>752</v>
      </c>
      <c r="Z60" s="97">
        <v>0.79300000000000004</v>
      </c>
      <c r="AA60" s="98" t="s">
        <v>268</v>
      </c>
      <c r="AB60" s="98" t="s">
        <v>254</v>
      </c>
      <c r="AC60" s="98" t="s">
        <v>135</v>
      </c>
      <c r="AD60" s="91" t="s">
        <v>110</v>
      </c>
      <c r="AE60" s="135" t="s">
        <v>116</v>
      </c>
      <c r="AF60" s="168"/>
      <c r="AG60" s="98" t="s">
        <v>280</v>
      </c>
      <c r="AH60" s="98"/>
      <c r="AI60" s="86" t="s">
        <v>761</v>
      </c>
      <c r="AJ60" s="101"/>
      <c r="AK60" s="91"/>
      <c r="AL60" s="100" t="s">
        <v>762</v>
      </c>
      <c r="AM60" s="86" t="s">
        <v>349</v>
      </c>
      <c r="AN60" s="86" t="s">
        <v>152</v>
      </c>
      <c r="AO60" s="143">
        <f t="shared" si="3"/>
        <v>0</v>
      </c>
      <c r="AP60" s="85" t="s">
        <v>763</v>
      </c>
      <c r="AQ60" s="100" t="s">
        <v>153</v>
      </c>
      <c r="AR60" s="97" t="s">
        <v>125</v>
      </c>
      <c r="AV60" s="99"/>
      <c r="AW60" s="159" t="s">
        <v>764</v>
      </c>
      <c r="AX60" s="102" t="s">
        <v>765</v>
      </c>
      <c r="AY60" s="157" t="s">
        <v>766</v>
      </c>
      <c r="AZ60" s="159"/>
      <c r="BF60" s="103">
        <v>46127</v>
      </c>
      <c r="BG60" s="46"/>
      <c r="BH60" s="46"/>
      <c r="BI60" s="46">
        <f t="shared" si="4"/>
        <v>0</v>
      </c>
      <c r="BJ60" s="46">
        <f t="shared" si="5"/>
        <v>0</v>
      </c>
    </row>
    <row r="61" spans="1:62" ht="120" customHeight="1" x14ac:dyDescent="0.2">
      <c r="A61" s="170" t="s">
        <v>178</v>
      </c>
      <c r="B61" s="132"/>
      <c r="C61" s="150">
        <v>0</v>
      </c>
      <c r="D61" s="150">
        <v>0</v>
      </c>
      <c r="E61" s="133">
        <v>1367.1000000000001</v>
      </c>
      <c r="F61" s="134" t="s">
        <v>767</v>
      </c>
      <c r="G61" s="86" t="s">
        <v>768</v>
      </c>
      <c r="H61" s="86" t="s">
        <v>327</v>
      </c>
      <c r="I61" s="89"/>
      <c r="J61" s="90" t="s">
        <v>192</v>
      </c>
      <c r="K61" s="86"/>
      <c r="L61" s="86"/>
      <c r="M61" s="92" t="s">
        <v>144</v>
      </c>
      <c r="N61" s="86" t="s">
        <v>108</v>
      </c>
      <c r="O61" s="163" t="s">
        <v>328</v>
      </c>
      <c r="P61" s="163" t="s">
        <v>329</v>
      </c>
      <c r="Q61" s="91" t="s">
        <v>109</v>
      </c>
      <c r="R61" s="91" t="s">
        <v>200</v>
      </c>
      <c r="S61" s="91" t="s">
        <v>769</v>
      </c>
      <c r="T61" s="92">
        <v>10</v>
      </c>
      <c r="U61" s="93">
        <v>6</v>
      </c>
      <c r="V61" s="94">
        <v>46112</v>
      </c>
      <c r="W61" s="94">
        <v>46112</v>
      </c>
      <c r="X61" s="95">
        <v>9785171786359</v>
      </c>
      <c r="Y61" s="96">
        <v>448</v>
      </c>
      <c r="Z61" s="97">
        <v>0.755</v>
      </c>
      <c r="AA61" s="98" t="s">
        <v>154</v>
      </c>
      <c r="AB61" s="98" t="s">
        <v>214</v>
      </c>
      <c r="AC61" s="98" t="s">
        <v>155</v>
      </c>
      <c r="AD61" s="91">
        <v>3</v>
      </c>
      <c r="AE61" s="169" t="s">
        <v>193</v>
      </c>
      <c r="AF61" s="168"/>
      <c r="AG61" s="98" t="s">
        <v>330</v>
      </c>
      <c r="AH61" s="98"/>
      <c r="AI61" s="86" t="s">
        <v>331</v>
      </c>
      <c r="AJ61" s="101"/>
      <c r="AK61" s="91"/>
      <c r="AL61" s="100" t="s">
        <v>770</v>
      </c>
      <c r="AM61" s="86" t="s">
        <v>338</v>
      </c>
      <c r="AN61" s="86" t="s">
        <v>217</v>
      </c>
      <c r="AO61" s="143">
        <f t="shared" si="3"/>
        <v>0</v>
      </c>
      <c r="AP61" s="85" t="s">
        <v>771</v>
      </c>
      <c r="AQ61" s="100" t="s">
        <v>111</v>
      </c>
      <c r="AR61" s="97" t="s">
        <v>125</v>
      </c>
      <c r="AV61" s="99"/>
      <c r="AW61" s="159" t="s">
        <v>772</v>
      </c>
      <c r="AX61" s="102"/>
      <c r="AY61" s="157" t="s">
        <v>773</v>
      </c>
      <c r="AZ61" s="159"/>
      <c r="BF61" s="103">
        <v>46127</v>
      </c>
      <c r="BG61" s="46"/>
      <c r="BH61" s="46"/>
      <c r="BI61" s="46">
        <f t="shared" si="4"/>
        <v>0</v>
      </c>
      <c r="BJ61" s="46">
        <f t="shared" si="5"/>
        <v>0</v>
      </c>
    </row>
    <row r="62" spans="1:62" ht="120" customHeight="1" x14ac:dyDescent="0.2">
      <c r="A62" s="170" t="s">
        <v>178</v>
      </c>
      <c r="B62" s="132"/>
      <c r="C62" s="150">
        <v>0</v>
      </c>
      <c r="D62" s="150">
        <v>0</v>
      </c>
      <c r="E62" s="133">
        <v>604.80000000000007</v>
      </c>
      <c r="F62" s="134" t="s">
        <v>774</v>
      </c>
      <c r="G62" s="86" t="s">
        <v>201</v>
      </c>
      <c r="H62" s="86" t="s">
        <v>775</v>
      </c>
      <c r="I62" s="89"/>
      <c r="J62" s="90">
        <v>6</v>
      </c>
      <c r="K62" s="86"/>
      <c r="L62" s="86"/>
      <c r="M62" s="92" t="s">
        <v>133</v>
      </c>
      <c r="N62" s="86" t="s">
        <v>108</v>
      </c>
      <c r="O62" s="163" t="s">
        <v>171</v>
      </c>
      <c r="P62" s="163" t="s">
        <v>242</v>
      </c>
      <c r="Q62" s="91" t="s">
        <v>109</v>
      </c>
      <c r="R62" s="91" t="s">
        <v>200</v>
      </c>
      <c r="S62" s="91" t="s">
        <v>776</v>
      </c>
      <c r="T62" s="92">
        <v>10</v>
      </c>
      <c r="U62" s="93">
        <v>24</v>
      </c>
      <c r="V62" s="94">
        <v>45716</v>
      </c>
      <c r="W62" s="94">
        <v>46125</v>
      </c>
      <c r="X62" s="95">
        <v>9785171637842</v>
      </c>
      <c r="Y62" s="96">
        <v>144</v>
      </c>
      <c r="Z62" s="97">
        <v>0.26900000000000002</v>
      </c>
      <c r="AA62" s="98" t="s">
        <v>256</v>
      </c>
      <c r="AB62" s="98" t="s">
        <v>188</v>
      </c>
      <c r="AC62" s="98" t="s">
        <v>135</v>
      </c>
      <c r="AD62" s="91" t="s">
        <v>110</v>
      </c>
      <c r="AE62" s="135" t="s">
        <v>116</v>
      </c>
      <c r="AF62" s="168"/>
      <c r="AG62" s="98" t="s">
        <v>370</v>
      </c>
      <c r="AH62" s="98"/>
      <c r="AI62" s="86" t="s">
        <v>777</v>
      </c>
      <c r="AJ62" s="101"/>
      <c r="AK62" s="91"/>
      <c r="AL62" s="100" t="s">
        <v>778</v>
      </c>
      <c r="AM62" s="86" t="s">
        <v>228</v>
      </c>
      <c r="AN62" s="86" t="s">
        <v>217</v>
      </c>
      <c r="AO62" s="143">
        <f t="shared" si="3"/>
        <v>0</v>
      </c>
      <c r="AP62" s="85" t="s">
        <v>779</v>
      </c>
      <c r="AQ62" s="100" t="s">
        <v>147</v>
      </c>
      <c r="AR62" s="97" t="s">
        <v>125</v>
      </c>
      <c r="AV62" s="99"/>
      <c r="AW62" s="159" t="s">
        <v>780</v>
      </c>
      <c r="AX62" s="102"/>
      <c r="AY62" s="157" t="s">
        <v>781</v>
      </c>
      <c r="AZ62" s="159"/>
      <c r="BF62" s="103">
        <v>46127</v>
      </c>
      <c r="BG62" s="46"/>
      <c r="BH62" s="46"/>
      <c r="BI62" s="46">
        <f t="shared" si="4"/>
        <v>0</v>
      </c>
      <c r="BJ62" s="46">
        <f t="shared" si="5"/>
        <v>0</v>
      </c>
    </row>
    <row r="63" spans="1:62" ht="120" customHeight="1" x14ac:dyDescent="0.2">
      <c r="A63" s="170" t="s">
        <v>178</v>
      </c>
      <c r="B63" s="132"/>
      <c r="C63" s="150">
        <v>0</v>
      </c>
      <c r="D63" s="150">
        <v>0</v>
      </c>
      <c r="E63" s="133">
        <v>407.40000000000003</v>
      </c>
      <c r="F63" s="134" t="s">
        <v>782</v>
      </c>
      <c r="G63" s="86" t="s">
        <v>205</v>
      </c>
      <c r="H63" s="86" t="s">
        <v>783</v>
      </c>
      <c r="I63" s="89"/>
      <c r="J63" s="90">
        <v>9</v>
      </c>
      <c r="K63" s="86"/>
      <c r="L63" s="86"/>
      <c r="M63" s="92" t="s">
        <v>206</v>
      </c>
      <c r="N63" s="86" t="s">
        <v>108</v>
      </c>
      <c r="O63" s="163" t="s">
        <v>207</v>
      </c>
      <c r="P63" s="163" t="s">
        <v>262</v>
      </c>
      <c r="Q63" s="91" t="s">
        <v>109</v>
      </c>
      <c r="R63" s="91" t="s">
        <v>200</v>
      </c>
      <c r="S63" s="91" t="s">
        <v>784</v>
      </c>
      <c r="T63" s="92">
        <v>22</v>
      </c>
      <c r="U63" s="93">
        <v>60</v>
      </c>
      <c r="V63" s="94">
        <v>45742</v>
      </c>
      <c r="W63" s="94">
        <v>46122</v>
      </c>
      <c r="X63" s="95">
        <v>9785171664527</v>
      </c>
      <c r="Y63" s="96">
        <v>26</v>
      </c>
      <c r="Z63" s="97">
        <v>0.157</v>
      </c>
      <c r="AA63" s="98" t="s">
        <v>785</v>
      </c>
      <c r="AB63" s="98" t="s">
        <v>786</v>
      </c>
      <c r="AC63" s="98" t="s">
        <v>787</v>
      </c>
      <c r="AD63" s="91" t="s">
        <v>342</v>
      </c>
      <c r="AE63" s="135" t="s">
        <v>116</v>
      </c>
      <c r="AF63" s="168"/>
      <c r="AG63" s="98" t="s">
        <v>290</v>
      </c>
      <c r="AH63" s="98"/>
      <c r="AI63" s="86" t="s">
        <v>788</v>
      </c>
      <c r="AJ63" s="101" t="s">
        <v>141</v>
      </c>
      <c r="AK63" s="91"/>
      <c r="AL63" s="100" t="s">
        <v>789</v>
      </c>
      <c r="AM63" s="86" t="s">
        <v>181</v>
      </c>
      <c r="AN63" s="86" t="s">
        <v>142</v>
      </c>
      <c r="AO63" s="143">
        <f t="shared" si="3"/>
        <v>0</v>
      </c>
      <c r="AP63" s="85" t="s">
        <v>790</v>
      </c>
      <c r="AQ63" s="100" t="s">
        <v>143</v>
      </c>
      <c r="AR63" s="97" t="s">
        <v>125</v>
      </c>
      <c r="AV63" s="99"/>
      <c r="AW63" s="159" t="s">
        <v>791</v>
      </c>
      <c r="AX63" s="102" t="s">
        <v>792</v>
      </c>
      <c r="AY63" s="157" t="s">
        <v>793</v>
      </c>
      <c r="AZ63" s="159"/>
      <c r="BF63" s="103">
        <v>46127</v>
      </c>
      <c r="BG63" s="46"/>
      <c r="BH63" s="46"/>
      <c r="BI63" s="46">
        <f t="shared" si="4"/>
        <v>0</v>
      </c>
      <c r="BJ63" s="46">
        <f t="shared" si="5"/>
        <v>0</v>
      </c>
    </row>
    <row r="64" spans="1:62" ht="120" customHeight="1" x14ac:dyDescent="0.2">
      <c r="A64" s="170" t="s">
        <v>178</v>
      </c>
      <c r="B64" s="132"/>
      <c r="C64" s="150">
        <v>0</v>
      </c>
      <c r="D64" s="150">
        <v>0</v>
      </c>
      <c r="E64" s="133">
        <v>850.5</v>
      </c>
      <c r="F64" s="134" t="s">
        <v>794</v>
      </c>
      <c r="G64" s="86" t="s">
        <v>795</v>
      </c>
      <c r="H64" s="86" t="s">
        <v>796</v>
      </c>
      <c r="I64" s="89"/>
      <c r="J64" s="90">
        <v>5</v>
      </c>
      <c r="K64" s="86"/>
      <c r="L64" s="86"/>
      <c r="M64" s="92" t="s">
        <v>150</v>
      </c>
      <c r="N64" s="86" t="s">
        <v>108</v>
      </c>
      <c r="O64" s="163" t="s">
        <v>229</v>
      </c>
      <c r="P64" s="163" t="s">
        <v>229</v>
      </c>
      <c r="Q64" s="91" t="s">
        <v>109</v>
      </c>
      <c r="R64" s="91" t="s">
        <v>200</v>
      </c>
      <c r="S64" s="91" t="s">
        <v>797</v>
      </c>
      <c r="T64" s="92">
        <v>10</v>
      </c>
      <c r="U64" s="93">
        <v>8</v>
      </c>
      <c r="V64" s="94">
        <v>41722</v>
      </c>
      <c r="W64" s="94">
        <v>46125</v>
      </c>
      <c r="X64" s="95">
        <v>9785170821495</v>
      </c>
      <c r="Y64" s="96">
        <v>480</v>
      </c>
      <c r="Z64" s="97">
        <v>0.435</v>
      </c>
      <c r="AA64" s="98" t="s">
        <v>266</v>
      </c>
      <c r="AB64" s="98" t="s">
        <v>151</v>
      </c>
      <c r="AC64" s="98" t="s">
        <v>146</v>
      </c>
      <c r="AD64" s="91" t="s">
        <v>110</v>
      </c>
      <c r="AE64" s="135" t="s">
        <v>116</v>
      </c>
      <c r="AF64" s="168"/>
      <c r="AG64" s="98" t="s">
        <v>222</v>
      </c>
      <c r="AH64" s="98"/>
      <c r="AI64" s="86" t="s">
        <v>798</v>
      </c>
      <c r="AJ64" s="101"/>
      <c r="AK64" s="91" t="s">
        <v>799</v>
      </c>
      <c r="AL64" s="100" t="s">
        <v>800</v>
      </c>
      <c r="AM64" s="86" t="s">
        <v>241</v>
      </c>
      <c r="AN64" s="86" t="s">
        <v>152</v>
      </c>
      <c r="AO64" s="143">
        <f t="shared" si="3"/>
        <v>0</v>
      </c>
      <c r="AP64" s="85" t="s">
        <v>801</v>
      </c>
      <c r="AQ64" s="100" t="s">
        <v>111</v>
      </c>
      <c r="AR64" s="97" t="s">
        <v>125</v>
      </c>
      <c r="AV64" s="99"/>
      <c r="AW64" s="159" t="s">
        <v>802</v>
      </c>
      <c r="AX64" s="102" t="s">
        <v>803</v>
      </c>
      <c r="AY64" s="157" t="s">
        <v>804</v>
      </c>
      <c r="AZ64" s="159"/>
      <c r="BF64" s="103">
        <v>46127</v>
      </c>
      <c r="BG64" s="46"/>
      <c r="BH64" s="46"/>
      <c r="BI64" s="46">
        <f t="shared" si="4"/>
        <v>0</v>
      </c>
      <c r="BJ64" s="46">
        <f t="shared" si="5"/>
        <v>0</v>
      </c>
    </row>
    <row r="65" spans="1:62" ht="120" customHeight="1" x14ac:dyDescent="0.2">
      <c r="A65" s="170" t="s">
        <v>178</v>
      </c>
      <c r="B65" s="132"/>
      <c r="C65" s="150">
        <v>0</v>
      </c>
      <c r="D65" s="150">
        <v>0</v>
      </c>
      <c r="E65" s="133">
        <v>1461.6000000000001</v>
      </c>
      <c r="F65" s="134" t="s">
        <v>805</v>
      </c>
      <c r="G65" s="86" t="s">
        <v>388</v>
      </c>
      <c r="H65" s="86" t="s">
        <v>389</v>
      </c>
      <c r="I65" s="89"/>
      <c r="J65" s="90">
        <v>3</v>
      </c>
      <c r="K65" s="86"/>
      <c r="L65" s="86"/>
      <c r="M65" s="92" t="s">
        <v>133</v>
      </c>
      <c r="N65" s="86" t="s">
        <v>108</v>
      </c>
      <c r="O65" s="163" t="s">
        <v>220</v>
      </c>
      <c r="P65" s="163" t="s">
        <v>231</v>
      </c>
      <c r="Q65" s="91" t="s">
        <v>109</v>
      </c>
      <c r="R65" s="91" t="s">
        <v>200</v>
      </c>
      <c r="S65" s="91" t="s">
        <v>806</v>
      </c>
      <c r="T65" s="92">
        <v>10</v>
      </c>
      <c r="U65" s="93">
        <v>8</v>
      </c>
      <c r="V65" s="94">
        <v>45889</v>
      </c>
      <c r="W65" s="94">
        <v>46125</v>
      </c>
      <c r="X65" s="95">
        <v>9785171758431</v>
      </c>
      <c r="Y65" s="96">
        <v>576</v>
      </c>
      <c r="Z65" s="97">
        <v>0.70799999999999996</v>
      </c>
      <c r="AA65" s="98" t="s">
        <v>134</v>
      </c>
      <c r="AB65" s="98" t="s">
        <v>214</v>
      </c>
      <c r="AC65" s="98" t="s">
        <v>135</v>
      </c>
      <c r="AD65" s="91" t="s">
        <v>110</v>
      </c>
      <c r="AE65" s="135" t="s">
        <v>116</v>
      </c>
      <c r="AF65" s="168"/>
      <c r="AG65" s="98" t="s">
        <v>292</v>
      </c>
      <c r="AH65" s="98"/>
      <c r="AI65" s="86" t="s">
        <v>390</v>
      </c>
      <c r="AJ65" s="101"/>
      <c r="AK65" s="91"/>
      <c r="AL65" s="100" t="s">
        <v>807</v>
      </c>
      <c r="AM65" s="86" t="s">
        <v>293</v>
      </c>
      <c r="AN65" s="86" t="s">
        <v>217</v>
      </c>
      <c r="AO65" s="143">
        <f t="shared" si="3"/>
        <v>0</v>
      </c>
      <c r="AP65" s="85" t="s">
        <v>808</v>
      </c>
      <c r="AQ65" s="100" t="s">
        <v>156</v>
      </c>
      <c r="AR65" s="97" t="s">
        <v>125</v>
      </c>
      <c r="AV65" s="99"/>
      <c r="AW65" s="159" t="s">
        <v>809</v>
      </c>
      <c r="AX65" s="102"/>
      <c r="AY65" s="157" t="s">
        <v>810</v>
      </c>
      <c r="AZ65" s="159"/>
      <c r="BF65" s="103">
        <v>46127</v>
      </c>
      <c r="BG65" s="46"/>
      <c r="BH65" s="46"/>
      <c r="BI65" s="46">
        <f t="shared" si="4"/>
        <v>0</v>
      </c>
      <c r="BJ65" s="46">
        <f t="shared" si="5"/>
        <v>0</v>
      </c>
    </row>
    <row r="66" spans="1:62" ht="120" customHeight="1" x14ac:dyDescent="0.2">
      <c r="A66" s="170" t="s">
        <v>178</v>
      </c>
      <c r="B66" s="132"/>
      <c r="C66" s="150">
        <v>0</v>
      </c>
      <c r="D66" s="150">
        <v>0</v>
      </c>
      <c r="E66" s="133">
        <v>850.5</v>
      </c>
      <c r="F66" s="134" t="s">
        <v>811</v>
      </c>
      <c r="G66" s="86" t="s">
        <v>812</v>
      </c>
      <c r="H66" s="86" t="s">
        <v>813</v>
      </c>
      <c r="I66" s="89"/>
      <c r="J66" s="90">
        <v>2</v>
      </c>
      <c r="K66" s="86"/>
      <c r="L66" s="86"/>
      <c r="M66" s="92" t="s">
        <v>138</v>
      </c>
      <c r="N66" s="86" t="s">
        <v>108</v>
      </c>
      <c r="O66" s="163" t="s">
        <v>367</v>
      </c>
      <c r="P66" s="163" t="s">
        <v>367</v>
      </c>
      <c r="Q66" s="91" t="s">
        <v>109</v>
      </c>
      <c r="R66" s="91" t="s">
        <v>200</v>
      </c>
      <c r="S66" s="91" t="s">
        <v>814</v>
      </c>
      <c r="T66" s="92">
        <v>10</v>
      </c>
      <c r="U66" s="93">
        <v>15</v>
      </c>
      <c r="V66" s="94">
        <v>46056</v>
      </c>
      <c r="W66" s="94">
        <v>46123</v>
      </c>
      <c r="X66" s="95">
        <v>9785171789411</v>
      </c>
      <c r="Y66" s="96">
        <v>64</v>
      </c>
      <c r="Z66" s="97">
        <v>0.29899999999999999</v>
      </c>
      <c r="AA66" s="98" t="s">
        <v>184</v>
      </c>
      <c r="AB66" s="98" t="s">
        <v>196</v>
      </c>
      <c r="AC66" s="98" t="s">
        <v>185</v>
      </c>
      <c r="AD66" s="91" t="s">
        <v>110</v>
      </c>
      <c r="AE66" s="135" t="s">
        <v>116</v>
      </c>
      <c r="AF66" s="168"/>
      <c r="AG66" s="98" t="s">
        <v>318</v>
      </c>
      <c r="AH66" s="98"/>
      <c r="AI66" s="86" t="s">
        <v>815</v>
      </c>
      <c r="AJ66" s="101" t="s">
        <v>816</v>
      </c>
      <c r="AK66" s="91"/>
      <c r="AL66" s="100" t="s">
        <v>817</v>
      </c>
      <c r="AM66" s="86" t="s">
        <v>182</v>
      </c>
      <c r="AN66" s="86" t="s">
        <v>142</v>
      </c>
      <c r="AO66" s="143">
        <f t="shared" si="3"/>
        <v>0</v>
      </c>
      <c r="AP66" s="85" t="s">
        <v>818</v>
      </c>
      <c r="AQ66" s="100" t="s">
        <v>156</v>
      </c>
      <c r="AR66" s="97" t="s">
        <v>125</v>
      </c>
      <c r="AV66" s="99"/>
      <c r="AW66" s="159" t="s">
        <v>819</v>
      </c>
      <c r="AX66" s="102" t="s">
        <v>820</v>
      </c>
      <c r="AY66" s="157" t="s">
        <v>820</v>
      </c>
      <c r="AZ66" s="159"/>
      <c r="BF66" s="103">
        <v>46127</v>
      </c>
      <c r="BG66" s="46"/>
      <c r="BH66" s="46"/>
      <c r="BI66" s="46">
        <f t="shared" si="4"/>
        <v>0</v>
      </c>
      <c r="BJ66" s="46">
        <f t="shared" si="5"/>
        <v>0</v>
      </c>
    </row>
    <row r="67" spans="1:62" ht="120" customHeight="1" x14ac:dyDescent="0.2">
      <c r="A67" s="170" t="s">
        <v>178</v>
      </c>
      <c r="B67" s="132"/>
      <c r="C67" s="150">
        <v>0</v>
      </c>
      <c r="D67" s="150">
        <v>0</v>
      </c>
      <c r="E67" s="133">
        <v>718.2</v>
      </c>
      <c r="F67" s="134" t="s">
        <v>378</v>
      </c>
      <c r="G67" s="86" t="s">
        <v>298</v>
      </c>
      <c r="H67" s="86" t="s">
        <v>821</v>
      </c>
      <c r="I67" s="89"/>
      <c r="J67" s="90">
        <v>8</v>
      </c>
      <c r="K67" s="86"/>
      <c r="L67" s="86"/>
      <c r="M67" s="92" t="s">
        <v>150</v>
      </c>
      <c r="N67" s="86" t="s">
        <v>108</v>
      </c>
      <c r="O67" s="163" t="s">
        <v>210</v>
      </c>
      <c r="P67" s="163" t="s">
        <v>210</v>
      </c>
      <c r="Q67" s="91" t="s">
        <v>109</v>
      </c>
      <c r="R67" s="91" t="s">
        <v>200</v>
      </c>
      <c r="S67" s="91" t="s">
        <v>822</v>
      </c>
      <c r="T67" s="92">
        <v>10</v>
      </c>
      <c r="U67" s="93">
        <v>4</v>
      </c>
      <c r="V67" s="94">
        <v>45436</v>
      </c>
      <c r="W67" s="94">
        <v>46122</v>
      </c>
      <c r="X67" s="95">
        <v>9785171548339</v>
      </c>
      <c r="Y67" s="96">
        <v>416</v>
      </c>
      <c r="Z67" s="97">
        <v>0.45</v>
      </c>
      <c r="AA67" s="98" t="s">
        <v>145</v>
      </c>
      <c r="AB67" s="98" t="s">
        <v>159</v>
      </c>
      <c r="AC67" s="98" t="s">
        <v>146</v>
      </c>
      <c r="AD67" s="91" t="s">
        <v>110</v>
      </c>
      <c r="AE67" s="135" t="s">
        <v>116</v>
      </c>
      <c r="AF67" s="168"/>
      <c r="AG67" s="98" t="s">
        <v>271</v>
      </c>
      <c r="AH67" s="98"/>
      <c r="AI67" s="86" t="s">
        <v>821</v>
      </c>
      <c r="AJ67" s="101"/>
      <c r="AK67" s="91"/>
      <c r="AL67" s="100" t="s">
        <v>823</v>
      </c>
      <c r="AM67" s="86" t="s">
        <v>211</v>
      </c>
      <c r="AN67" s="86" t="s">
        <v>152</v>
      </c>
      <c r="AO67" s="143">
        <f t="shared" si="3"/>
        <v>0</v>
      </c>
      <c r="AP67" s="85" t="s">
        <v>824</v>
      </c>
      <c r="AQ67" s="100" t="s">
        <v>111</v>
      </c>
      <c r="AR67" s="97" t="s">
        <v>125</v>
      </c>
      <c r="AV67" s="99"/>
      <c r="AW67" s="159" t="s">
        <v>825</v>
      </c>
      <c r="AX67" s="102" t="s">
        <v>826</v>
      </c>
      <c r="AY67" s="157" t="s">
        <v>379</v>
      </c>
      <c r="AZ67" s="159"/>
      <c r="BF67" s="103">
        <v>46127</v>
      </c>
      <c r="BG67" s="46"/>
      <c r="BH67" s="46"/>
      <c r="BI67" s="46">
        <f t="shared" si="4"/>
        <v>0</v>
      </c>
      <c r="BJ67" s="46">
        <f t="shared" si="5"/>
        <v>0</v>
      </c>
    </row>
    <row r="68" spans="1:62" ht="120" customHeight="1" x14ac:dyDescent="0.2">
      <c r="A68" s="170" t="s">
        <v>178</v>
      </c>
      <c r="B68" s="132"/>
      <c r="C68" s="150">
        <v>0</v>
      </c>
      <c r="D68" s="150">
        <v>0</v>
      </c>
      <c r="E68" s="133">
        <v>541.80000000000007</v>
      </c>
      <c r="F68" s="134" t="s">
        <v>827</v>
      </c>
      <c r="G68" s="86" t="s">
        <v>828</v>
      </c>
      <c r="H68" s="86" t="s">
        <v>829</v>
      </c>
      <c r="I68" s="89"/>
      <c r="J68" s="90">
        <v>7</v>
      </c>
      <c r="K68" s="86"/>
      <c r="L68" s="86"/>
      <c r="M68" s="92" t="s">
        <v>144</v>
      </c>
      <c r="N68" s="86" t="s">
        <v>108</v>
      </c>
      <c r="O68" s="163" t="s">
        <v>226</v>
      </c>
      <c r="P68" s="163" t="s">
        <v>257</v>
      </c>
      <c r="Q68" s="91" t="s">
        <v>109</v>
      </c>
      <c r="R68" s="91" t="s">
        <v>200</v>
      </c>
      <c r="S68" s="91" t="s">
        <v>830</v>
      </c>
      <c r="T68" s="92">
        <v>10</v>
      </c>
      <c r="U68" s="93">
        <v>12</v>
      </c>
      <c r="V68" s="94">
        <v>45289</v>
      </c>
      <c r="W68" s="94">
        <v>46125</v>
      </c>
      <c r="X68" s="95">
        <v>9785171609436</v>
      </c>
      <c r="Y68" s="96">
        <v>288</v>
      </c>
      <c r="Z68" s="97">
        <v>0.313</v>
      </c>
      <c r="AA68" s="98" t="s">
        <v>145</v>
      </c>
      <c r="AB68" s="98" t="s">
        <v>151</v>
      </c>
      <c r="AC68" s="98" t="s">
        <v>146</v>
      </c>
      <c r="AD68" s="91" t="s">
        <v>110</v>
      </c>
      <c r="AE68" s="135" t="s">
        <v>116</v>
      </c>
      <c r="AF68" s="168"/>
      <c r="AG68" s="98" t="s">
        <v>288</v>
      </c>
      <c r="AH68" s="98"/>
      <c r="AI68" s="86" t="s">
        <v>831</v>
      </c>
      <c r="AJ68" s="101" t="s">
        <v>111</v>
      </c>
      <c r="AK68" s="91"/>
      <c r="AL68" s="100" t="s">
        <v>832</v>
      </c>
      <c r="AM68" s="86" t="s">
        <v>277</v>
      </c>
      <c r="AN68" s="86" t="s">
        <v>217</v>
      </c>
      <c r="AO68" s="143">
        <f t="shared" si="3"/>
        <v>0</v>
      </c>
      <c r="AP68" s="85" t="s">
        <v>833</v>
      </c>
      <c r="AQ68" s="100" t="s">
        <v>111</v>
      </c>
      <c r="AR68" s="97" t="s">
        <v>125</v>
      </c>
      <c r="AV68" s="99"/>
      <c r="AW68" s="159" t="s">
        <v>834</v>
      </c>
      <c r="AX68" s="102"/>
      <c r="AY68" s="157" t="s">
        <v>835</v>
      </c>
      <c r="AZ68" s="159"/>
      <c r="BF68" s="103">
        <v>46127</v>
      </c>
      <c r="BG68" s="46"/>
      <c r="BH68" s="46"/>
      <c r="BI68" s="46">
        <f t="shared" si="4"/>
        <v>0</v>
      </c>
      <c r="BJ68" s="46">
        <f t="shared" si="5"/>
        <v>0</v>
      </c>
    </row>
    <row r="69" spans="1:62" ht="120" customHeight="1" x14ac:dyDescent="0.2">
      <c r="A69" s="170" t="s">
        <v>178</v>
      </c>
      <c r="B69" s="132"/>
      <c r="C69" s="150">
        <v>0</v>
      </c>
      <c r="D69" s="150">
        <v>0</v>
      </c>
      <c r="E69" s="133">
        <v>648.9</v>
      </c>
      <c r="F69" s="134" t="s">
        <v>836</v>
      </c>
      <c r="G69" s="86" t="s">
        <v>837</v>
      </c>
      <c r="H69" s="86" t="s">
        <v>838</v>
      </c>
      <c r="I69" s="89"/>
      <c r="J69" s="90">
        <v>4</v>
      </c>
      <c r="K69" s="86"/>
      <c r="L69" s="86"/>
      <c r="M69" s="92" t="s">
        <v>133</v>
      </c>
      <c r="N69" s="86" t="s">
        <v>108</v>
      </c>
      <c r="O69" s="163" t="s">
        <v>203</v>
      </c>
      <c r="P69" s="163" t="s">
        <v>264</v>
      </c>
      <c r="Q69" s="91" t="s">
        <v>109</v>
      </c>
      <c r="R69" s="91" t="s">
        <v>200</v>
      </c>
      <c r="S69" s="91" t="s">
        <v>839</v>
      </c>
      <c r="T69" s="92">
        <v>10</v>
      </c>
      <c r="U69" s="93">
        <v>10</v>
      </c>
      <c r="V69" s="94">
        <v>40534</v>
      </c>
      <c r="W69" s="94">
        <v>46124</v>
      </c>
      <c r="X69" s="95">
        <v>9785170443482</v>
      </c>
      <c r="Y69" s="96">
        <v>288</v>
      </c>
      <c r="Z69" s="97">
        <v>0.34</v>
      </c>
      <c r="AA69" s="98" t="s">
        <v>173</v>
      </c>
      <c r="AB69" s="98" t="s">
        <v>214</v>
      </c>
      <c r="AC69" s="98" t="s">
        <v>174</v>
      </c>
      <c r="AD69" s="91">
        <v>3</v>
      </c>
      <c r="AE69" s="135" t="s">
        <v>116</v>
      </c>
      <c r="AF69" s="168"/>
      <c r="AG69" s="98" t="s">
        <v>348</v>
      </c>
      <c r="AH69" s="98"/>
      <c r="AI69" s="86" t="s">
        <v>840</v>
      </c>
      <c r="AJ69" s="101"/>
      <c r="AK69" s="91"/>
      <c r="AL69" s="100" t="s">
        <v>841</v>
      </c>
      <c r="AM69" s="86" t="s">
        <v>340</v>
      </c>
      <c r="AN69" s="86" t="s">
        <v>217</v>
      </c>
      <c r="AO69" s="143">
        <f t="shared" si="3"/>
        <v>0</v>
      </c>
      <c r="AP69" s="85" t="s">
        <v>842</v>
      </c>
      <c r="AQ69" s="100" t="s">
        <v>147</v>
      </c>
      <c r="AR69" s="97" t="s">
        <v>125</v>
      </c>
      <c r="AV69" s="99"/>
      <c r="AW69" s="159" t="s">
        <v>843</v>
      </c>
      <c r="AX69" s="102"/>
      <c r="AY69" s="157" t="s">
        <v>844</v>
      </c>
      <c r="AZ69" s="159"/>
      <c r="BF69" s="103">
        <v>46127</v>
      </c>
      <c r="BG69" s="46"/>
      <c r="BH69" s="46"/>
      <c r="BI69" s="46">
        <f t="shared" si="4"/>
        <v>0</v>
      </c>
      <c r="BJ69" s="46">
        <f t="shared" si="5"/>
        <v>0</v>
      </c>
    </row>
    <row r="70" spans="1:62" ht="120" customHeight="1" x14ac:dyDescent="0.2">
      <c r="A70" s="170" t="s">
        <v>178</v>
      </c>
      <c r="B70" s="132"/>
      <c r="C70" s="150">
        <v>0</v>
      </c>
      <c r="D70" s="150">
        <v>0</v>
      </c>
      <c r="E70" s="133">
        <v>252</v>
      </c>
      <c r="F70" s="134" t="s">
        <v>845</v>
      </c>
      <c r="G70" s="86" t="s">
        <v>356</v>
      </c>
      <c r="H70" s="86" t="s">
        <v>176</v>
      </c>
      <c r="I70" s="89"/>
      <c r="J70" s="90">
        <v>2</v>
      </c>
      <c r="K70" s="86"/>
      <c r="L70" s="86"/>
      <c r="M70" s="92" t="s">
        <v>144</v>
      </c>
      <c r="N70" s="86" t="s">
        <v>108</v>
      </c>
      <c r="O70" s="163" t="s">
        <v>226</v>
      </c>
      <c r="P70" s="163" t="s">
        <v>361</v>
      </c>
      <c r="Q70" s="91" t="s">
        <v>109</v>
      </c>
      <c r="R70" s="91" t="s">
        <v>200</v>
      </c>
      <c r="S70" s="91" t="s">
        <v>846</v>
      </c>
      <c r="T70" s="92">
        <v>10</v>
      </c>
      <c r="U70" s="93">
        <v>10</v>
      </c>
      <c r="V70" s="94">
        <v>45306</v>
      </c>
      <c r="W70" s="94">
        <v>46121</v>
      </c>
      <c r="X70" s="95">
        <v>9785171585525</v>
      </c>
      <c r="Y70" s="96">
        <v>192</v>
      </c>
      <c r="Z70" s="97">
        <v>0.13300000000000001</v>
      </c>
      <c r="AA70" s="98" t="s">
        <v>169</v>
      </c>
      <c r="AB70" s="98" t="s">
        <v>159</v>
      </c>
      <c r="AC70" s="98" t="s">
        <v>170</v>
      </c>
      <c r="AD70" s="91">
        <v>3</v>
      </c>
      <c r="AE70" s="135" t="s">
        <v>116</v>
      </c>
      <c r="AF70" s="168"/>
      <c r="AG70" s="98" t="s">
        <v>261</v>
      </c>
      <c r="AH70" s="98"/>
      <c r="AI70" s="86" t="s">
        <v>177</v>
      </c>
      <c r="AJ70" s="101"/>
      <c r="AK70" s="91" t="s">
        <v>847</v>
      </c>
      <c r="AL70" s="100" t="s">
        <v>848</v>
      </c>
      <c r="AM70" s="86" t="s">
        <v>241</v>
      </c>
      <c r="AN70" s="86" t="s">
        <v>152</v>
      </c>
      <c r="AO70" s="143">
        <f t="shared" si="3"/>
        <v>0</v>
      </c>
      <c r="AP70" s="85" t="s">
        <v>849</v>
      </c>
      <c r="AQ70" s="100" t="s">
        <v>111</v>
      </c>
      <c r="AR70" s="97" t="s">
        <v>125</v>
      </c>
      <c r="AV70" s="99"/>
      <c r="AW70" s="159" t="s">
        <v>850</v>
      </c>
      <c r="AX70" s="102" t="s">
        <v>851</v>
      </c>
      <c r="AY70" s="157" t="s">
        <v>852</v>
      </c>
      <c r="AZ70" s="159"/>
      <c r="BF70" s="103">
        <v>46127</v>
      </c>
      <c r="BG70" s="46"/>
      <c r="BH70" s="46"/>
      <c r="BI70" s="46">
        <f t="shared" si="4"/>
        <v>0</v>
      </c>
      <c r="BJ70" s="46">
        <f t="shared" si="5"/>
        <v>0</v>
      </c>
    </row>
    <row r="71" spans="1:62" ht="120" customHeight="1" x14ac:dyDescent="0.2">
      <c r="A71" s="170" t="s">
        <v>178</v>
      </c>
      <c r="B71" s="132"/>
      <c r="C71" s="150">
        <v>0</v>
      </c>
      <c r="D71" s="150">
        <v>0</v>
      </c>
      <c r="E71" s="133">
        <v>472.5</v>
      </c>
      <c r="F71" s="134" t="s">
        <v>466</v>
      </c>
      <c r="G71" s="86" t="s">
        <v>332</v>
      </c>
      <c r="H71" s="86" t="s">
        <v>176</v>
      </c>
      <c r="I71" s="89"/>
      <c r="J71" s="90">
        <v>3</v>
      </c>
      <c r="K71" s="86"/>
      <c r="L71" s="86"/>
      <c r="M71" s="92" t="s">
        <v>150</v>
      </c>
      <c r="N71" s="86" t="s">
        <v>108</v>
      </c>
      <c r="O71" s="163" t="s">
        <v>162</v>
      </c>
      <c r="P71" s="163" t="s">
        <v>162</v>
      </c>
      <c r="Q71" s="91" t="s">
        <v>109</v>
      </c>
      <c r="R71" s="91" t="s">
        <v>200</v>
      </c>
      <c r="S71" s="91" t="s">
        <v>853</v>
      </c>
      <c r="T71" s="92">
        <v>10</v>
      </c>
      <c r="U71" s="93">
        <v>4</v>
      </c>
      <c r="V71" s="94">
        <v>42606</v>
      </c>
      <c r="W71" s="94">
        <v>46124</v>
      </c>
      <c r="X71" s="95">
        <v>9785170994076</v>
      </c>
      <c r="Y71" s="96">
        <v>544</v>
      </c>
      <c r="Z71" s="97">
        <v>0.28000000000000003</v>
      </c>
      <c r="AA71" s="98" t="s">
        <v>169</v>
      </c>
      <c r="AB71" s="98" t="s">
        <v>172</v>
      </c>
      <c r="AC71" s="98" t="s">
        <v>170</v>
      </c>
      <c r="AD71" s="91">
        <v>3</v>
      </c>
      <c r="AE71" s="135" t="s">
        <v>116</v>
      </c>
      <c r="AF71" s="168"/>
      <c r="AG71" s="98" t="s">
        <v>215</v>
      </c>
      <c r="AH71" s="98"/>
      <c r="AI71" s="86" t="s">
        <v>177</v>
      </c>
      <c r="AJ71" s="101"/>
      <c r="AK71" s="91" t="s">
        <v>468</v>
      </c>
      <c r="AL71" s="100" t="s">
        <v>854</v>
      </c>
      <c r="AM71" s="86" t="s">
        <v>239</v>
      </c>
      <c r="AN71" s="86" t="s">
        <v>152</v>
      </c>
      <c r="AO71" s="143">
        <f t="shared" si="3"/>
        <v>0</v>
      </c>
      <c r="AP71" s="85" t="s">
        <v>855</v>
      </c>
      <c r="AQ71" s="100" t="s">
        <v>111</v>
      </c>
      <c r="AR71" s="97" t="s">
        <v>125</v>
      </c>
      <c r="AV71" s="99"/>
      <c r="AW71" s="159" t="s">
        <v>856</v>
      </c>
      <c r="AX71" s="102" t="s">
        <v>857</v>
      </c>
      <c r="AY71" s="157" t="s">
        <v>858</v>
      </c>
      <c r="AZ71" s="159"/>
      <c r="BF71" s="103">
        <v>46127</v>
      </c>
      <c r="BG71" s="46"/>
      <c r="BH71" s="46"/>
      <c r="BI71" s="46">
        <f t="shared" si="4"/>
        <v>0</v>
      </c>
      <c r="BJ71" s="46">
        <f t="shared" si="5"/>
        <v>0</v>
      </c>
    </row>
    <row r="72" spans="1:62" ht="120" customHeight="1" x14ac:dyDescent="0.2">
      <c r="A72" s="170" t="s">
        <v>178</v>
      </c>
      <c r="B72" s="132"/>
      <c r="C72" s="150">
        <v>0</v>
      </c>
      <c r="D72" s="150">
        <v>0</v>
      </c>
      <c r="E72" s="133">
        <v>472.5</v>
      </c>
      <c r="F72" s="134" t="s">
        <v>380</v>
      </c>
      <c r="G72" s="86" t="s">
        <v>358</v>
      </c>
      <c r="H72" s="86" t="s">
        <v>176</v>
      </c>
      <c r="I72" s="89"/>
      <c r="J72" s="90">
        <v>6</v>
      </c>
      <c r="K72" s="86"/>
      <c r="L72" s="86"/>
      <c r="M72" s="92" t="s">
        <v>150</v>
      </c>
      <c r="N72" s="86" t="s">
        <v>108</v>
      </c>
      <c r="O72" s="163" t="s">
        <v>229</v>
      </c>
      <c r="P72" s="163" t="s">
        <v>229</v>
      </c>
      <c r="Q72" s="91" t="s">
        <v>109</v>
      </c>
      <c r="R72" s="91" t="s">
        <v>200</v>
      </c>
      <c r="S72" s="91" t="s">
        <v>859</v>
      </c>
      <c r="T72" s="92">
        <v>10</v>
      </c>
      <c r="U72" s="93">
        <v>12</v>
      </c>
      <c r="V72" s="94">
        <v>43556</v>
      </c>
      <c r="W72" s="94">
        <v>46125</v>
      </c>
      <c r="X72" s="95">
        <v>9785171146757</v>
      </c>
      <c r="Y72" s="96">
        <v>576</v>
      </c>
      <c r="Z72" s="97">
        <v>0.28699999999999998</v>
      </c>
      <c r="AA72" s="98" t="s">
        <v>169</v>
      </c>
      <c r="AB72" s="98" t="s">
        <v>180</v>
      </c>
      <c r="AC72" s="98" t="s">
        <v>170</v>
      </c>
      <c r="AD72" s="91">
        <v>3</v>
      </c>
      <c r="AE72" s="135" t="s">
        <v>116</v>
      </c>
      <c r="AF72" s="168"/>
      <c r="AG72" s="98" t="s">
        <v>313</v>
      </c>
      <c r="AH72" s="98"/>
      <c r="AI72" s="86" t="s">
        <v>177</v>
      </c>
      <c r="AJ72" s="101"/>
      <c r="AK72" s="91" t="s">
        <v>383</v>
      </c>
      <c r="AL72" s="100" t="s">
        <v>860</v>
      </c>
      <c r="AM72" s="86" t="s">
        <v>157</v>
      </c>
      <c r="AN72" s="86" t="s">
        <v>152</v>
      </c>
      <c r="AO72" s="143">
        <f t="shared" si="3"/>
        <v>0</v>
      </c>
      <c r="AP72" s="85" t="s">
        <v>861</v>
      </c>
      <c r="AQ72" s="100" t="s">
        <v>153</v>
      </c>
      <c r="AR72" s="97" t="s">
        <v>125</v>
      </c>
      <c r="AV72" s="99"/>
      <c r="AW72" s="159" t="s">
        <v>862</v>
      </c>
      <c r="AX72" s="102" t="s">
        <v>863</v>
      </c>
      <c r="AY72" s="157" t="s">
        <v>864</v>
      </c>
      <c r="AZ72" s="159"/>
      <c r="BF72" s="103">
        <v>46127</v>
      </c>
      <c r="BG72" s="46"/>
      <c r="BH72" s="46"/>
      <c r="BI72" s="46">
        <f t="shared" si="4"/>
        <v>0</v>
      </c>
      <c r="BJ72" s="46">
        <f t="shared" si="5"/>
        <v>0</v>
      </c>
    </row>
    <row r="73" spans="1:62" ht="120" customHeight="1" x14ac:dyDescent="0.2">
      <c r="A73" s="170" t="s">
        <v>178</v>
      </c>
      <c r="B73" s="132"/>
      <c r="C73" s="150">
        <v>0</v>
      </c>
      <c r="D73" s="150">
        <v>0</v>
      </c>
      <c r="E73" s="133">
        <v>428.40000000000003</v>
      </c>
      <c r="F73" s="134" t="s">
        <v>532</v>
      </c>
      <c r="G73" s="86" t="s">
        <v>227</v>
      </c>
      <c r="H73" s="86" t="s">
        <v>176</v>
      </c>
      <c r="I73" s="89"/>
      <c r="J73" s="90">
        <v>9</v>
      </c>
      <c r="K73" s="86"/>
      <c r="L73" s="86"/>
      <c r="M73" s="92" t="s">
        <v>150</v>
      </c>
      <c r="N73" s="86" t="s">
        <v>108</v>
      </c>
      <c r="O73" s="163" t="s">
        <v>162</v>
      </c>
      <c r="P73" s="163" t="s">
        <v>162</v>
      </c>
      <c r="Q73" s="91" t="s">
        <v>109</v>
      </c>
      <c r="R73" s="91" t="s">
        <v>200</v>
      </c>
      <c r="S73" s="91" t="s">
        <v>865</v>
      </c>
      <c r="T73" s="92">
        <v>10</v>
      </c>
      <c r="U73" s="93">
        <v>12</v>
      </c>
      <c r="V73" s="94">
        <v>45531</v>
      </c>
      <c r="W73" s="94">
        <v>46125</v>
      </c>
      <c r="X73" s="95">
        <v>9785171678333</v>
      </c>
      <c r="Y73" s="96">
        <v>512</v>
      </c>
      <c r="Z73" s="97">
        <v>0.34200000000000003</v>
      </c>
      <c r="AA73" s="98" t="s">
        <v>169</v>
      </c>
      <c r="AB73" s="98" t="s">
        <v>189</v>
      </c>
      <c r="AC73" s="98" t="s">
        <v>170</v>
      </c>
      <c r="AD73" s="91">
        <v>3</v>
      </c>
      <c r="AE73" s="135" t="s">
        <v>116</v>
      </c>
      <c r="AF73" s="168"/>
      <c r="AG73" s="98" t="s">
        <v>215</v>
      </c>
      <c r="AH73" s="98"/>
      <c r="AI73" s="86" t="s">
        <v>177</v>
      </c>
      <c r="AJ73" s="101"/>
      <c r="AK73" s="91" t="s">
        <v>534</v>
      </c>
      <c r="AL73" s="100" t="s">
        <v>866</v>
      </c>
      <c r="AM73" s="86" t="s">
        <v>239</v>
      </c>
      <c r="AN73" s="86" t="s">
        <v>152</v>
      </c>
      <c r="AO73" s="143">
        <f t="shared" si="3"/>
        <v>0</v>
      </c>
      <c r="AP73" s="85" t="s">
        <v>867</v>
      </c>
      <c r="AQ73" s="100" t="s">
        <v>153</v>
      </c>
      <c r="AR73" s="97" t="s">
        <v>125</v>
      </c>
      <c r="AV73" s="99"/>
      <c r="AW73" s="159" t="s">
        <v>868</v>
      </c>
      <c r="AX73" s="102" t="s">
        <v>869</v>
      </c>
      <c r="AY73" s="157" t="s">
        <v>539</v>
      </c>
      <c r="AZ73" s="159"/>
      <c r="BF73" s="103">
        <v>46127</v>
      </c>
      <c r="BG73" s="46"/>
      <c r="BH73" s="46"/>
      <c r="BI73" s="46">
        <f t="shared" si="4"/>
        <v>0</v>
      </c>
      <c r="BJ73" s="46">
        <f t="shared" si="5"/>
        <v>0</v>
      </c>
    </row>
    <row r="74" spans="1:62" ht="120" customHeight="1" x14ac:dyDescent="0.2">
      <c r="A74" s="170" t="s">
        <v>178</v>
      </c>
      <c r="B74" s="132"/>
      <c r="C74" s="150">
        <v>0</v>
      </c>
      <c r="D74" s="150">
        <v>0</v>
      </c>
      <c r="E74" s="133">
        <v>332.85</v>
      </c>
      <c r="F74" s="134" t="s">
        <v>870</v>
      </c>
      <c r="G74" s="86" t="s">
        <v>377</v>
      </c>
      <c r="H74" s="86" t="s">
        <v>176</v>
      </c>
      <c r="I74" s="89"/>
      <c r="J74" s="90">
        <v>4</v>
      </c>
      <c r="K74" s="86"/>
      <c r="L74" s="86"/>
      <c r="M74" s="92" t="s">
        <v>144</v>
      </c>
      <c r="N74" s="86" t="s">
        <v>108</v>
      </c>
      <c r="O74" s="163" t="s">
        <v>218</v>
      </c>
      <c r="P74" s="163" t="s">
        <v>225</v>
      </c>
      <c r="Q74" s="91" t="s">
        <v>109</v>
      </c>
      <c r="R74" s="91" t="s">
        <v>200</v>
      </c>
      <c r="S74" s="91" t="s">
        <v>871</v>
      </c>
      <c r="T74" s="92">
        <v>10</v>
      </c>
      <c r="U74" s="93">
        <v>12</v>
      </c>
      <c r="V74" s="94">
        <v>43291</v>
      </c>
      <c r="W74" s="94">
        <v>46124</v>
      </c>
      <c r="X74" s="95">
        <v>9785171094720</v>
      </c>
      <c r="Y74" s="96">
        <v>640</v>
      </c>
      <c r="Z74" s="97">
        <v>0.317</v>
      </c>
      <c r="AA74" s="98" t="s">
        <v>169</v>
      </c>
      <c r="AB74" s="98" t="s">
        <v>180</v>
      </c>
      <c r="AC74" s="98" t="s">
        <v>170</v>
      </c>
      <c r="AD74" s="91">
        <v>3</v>
      </c>
      <c r="AE74" s="135" t="s">
        <v>116</v>
      </c>
      <c r="AF74" s="168"/>
      <c r="AG74" s="98" t="s">
        <v>263</v>
      </c>
      <c r="AH74" s="98"/>
      <c r="AI74" s="86" t="s">
        <v>177</v>
      </c>
      <c r="AJ74" s="101"/>
      <c r="AK74" s="91" t="s">
        <v>870</v>
      </c>
      <c r="AL74" s="100" t="s">
        <v>872</v>
      </c>
      <c r="AM74" s="86" t="s">
        <v>241</v>
      </c>
      <c r="AN74" s="86" t="s">
        <v>152</v>
      </c>
      <c r="AO74" s="143">
        <f t="shared" si="3"/>
        <v>0</v>
      </c>
      <c r="AP74" s="85" t="s">
        <v>873</v>
      </c>
      <c r="AQ74" s="100" t="s">
        <v>111</v>
      </c>
      <c r="AR74" s="97" t="s">
        <v>125</v>
      </c>
      <c r="AV74" s="99"/>
      <c r="AW74" s="159" t="s">
        <v>874</v>
      </c>
      <c r="AX74" s="102"/>
      <c r="AY74" s="157" t="s">
        <v>875</v>
      </c>
      <c r="AZ74" s="159"/>
      <c r="BF74" s="103">
        <v>46127</v>
      </c>
      <c r="BG74" s="46"/>
      <c r="BH74" s="46"/>
      <c r="BI74" s="46">
        <f t="shared" si="4"/>
        <v>0</v>
      </c>
      <c r="BJ74" s="46">
        <f t="shared" si="5"/>
        <v>0</v>
      </c>
    </row>
    <row r="75" spans="1:62" ht="120" customHeight="1" x14ac:dyDescent="0.2">
      <c r="A75" s="170" t="s">
        <v>178</v>
      </c>
      <c r="B75" s="132"/>
      <c r="C75" s="150">
        <v>0</v>
      </c>
      <c r="D75" s="150">
        <v>0</v>
      </c>
      <c r="E75" s="133">
        <v>229.95000000000002</v>
      </c>
      <c r="F75" s="134" t="s">
        <v>876</v>
      </c>
      <c r="G75" s="86" t="s">
        <v>877</v>
      </c>
      <c r="H75" s="86" t="s">
        <v>176</v>
      </c>
      <c r="I75" s="89"/>
      <c r="J75" s="90">
        <v>3</v>
      </c>
      <c r="K75" s="86"/>
      <c r="L75" s="86"/>
      <c r="M75" s="92" t="s">
        <v>144</v>
      </c>
      <c r="N75" s="86" t="s">
        <v>108</v>
      </c>
      <c r="O75" s="163" t="s">
        <v>878</v>
      </c>
      <c r="P75" s="163" t="s">
        <v>878</v>
      </c>
      <c r="Q75" s="91" t="s">
        <v>109</v>
      </c>
      <c r="R75" s="91" t="s">
        <v>200</v>
      </c>
      <c r="S75" s="91" t="s">
        <v>879</v>
      </c>
      <c r="T75" s="92">
        <v>10</v>
      </c>
      <c r="U75" s="93">
        <v>14</v>
      </c>
      <c r="V75" s="94">
        <v>43783</v>
      </c>
      <c r="W75" s="94">
        <v>46123</v>
      </c>
      <c r="X75" s="95">
        <v>9785171194246</v>
      </c>
      <c r="Y75" s="96">
        <v>160</v>
      </c>
      <c r="Z75" s="97">
        <v>0.115</v>
      </c>
      <c r="AA75" s="98" t="s">
        <v>169</v>
      </c>
      <c r="AB75" s="98" t="s">
        <v>159</v>
      </c>
      <c r="AC75" s="98" t="s">
        <v>170</v>
      </c>
      <c r="AD75" s="91">
        <v>3</v>
      </c>
      <c r="AE75" s="135" t="s">
        <v>116</v>
      </c>
      <c r="AF75" s="168"/>
      <c r="AG75" s="98" t="s">
        <v>235</v>
      </c>
      <c r="AH75" s="98"/>
      <c r="AI75" s="86" t="s">
        <v>177</v>
      </c>
      <c r="AJ75" s="101"/>
      <c r="AK75" s="91"/>
      <c r="AL75" s="100" t="s">
        <v>880</v>
      </c>
      <c r="AM75" s="86" t="s">
        <v>240</v>
      </c>
      <c r="AN75" s="86" t="s">
        <v>152</v>
      </c>
      <c r="AO75" s="143">
        <f t="shared" si="3"/>
        <v>0</v>
      </c>
      <c r="AP75" s="85" t="s">
        <v>881</v>
      </c>
      <c r="AQ75" s="100" t="s">
        <v>111</v>
      </c>
      <c r="AR75" s="97" t="s">
        <v>125</v>
      </c>
      <c r="AV75" s="99"/>
      <c r="AW75" s="159" t="s">
        <v>882</v>
      </c>
      <c r="AX75" s="102"/>
      <c r="AY75" s="157" t="s">
        <v>883</v>
      </c>
      <c r="AZ75" s="159"/>
      <c r="BF75" s="103">
        <v>46127</v>
      </c>
      <c r="BG75" s="46"/>
      <c r="BH75" s="46"/>
      <c r="BI75" s="46">
        <f t="shared" si="4"/>
        <v>0</v>
      </c>
      <c r="BJ75" s="46">
        <f t="shared" si="5"/>
        <v>0</v>
      </c>
    </row>
    <row r="76" spans="1:62" ht="120" customHeight="1" x14ac:dyDescent="0.2">
      <c r="A76" s="170" t="s">
        <v>178</v>
      </c>
      <c r="B76" s="132"/>
      <c r="C76" s="150">
        <v>0</v>
      </c>
      <c r="D76" s="150">
        <v>0</v>
      </c>
      <c r="E76" s="133">
        <v>317.10000000000002</v>
      </c>
      <c r="F76" s="134" t="s">
        <v>884</v>
      </c>
      <c r="G76" s="86" t="s">
        <v>885</v>
      </c>
      <c r="H76" s="86" t="s">
        <v>176</v>
      </c>
      <c r="I76" s="89"/>
      <c r="J76" s="90">
        <v>4</v>
      </c>
      <c r="K76" s="86"/>
      <c r="L76" s="86"/>
      <c r="M76" s="92" t="s">
        <v>150</v>
      </c>
      <c r="N76" s="86" t="s">
        <v>108</v>
      </c>
      <c r="O76" s="163" t="s">
        <v>160</v>
      </c>
      <c r="P76" s="163" t="s">
        <v>160</v>
      </c>
      <c r="Q76" s="91" t="s">
        <v>109</v>
      </c>
      <c r="R76" s="91" t="s">
        <v>200</v>
      </c>
      <c r="S76" s="91" t="s">
        <v>886</v>
      </c>
      <c r="T76" s="92">
        <v>10</v>
      </c>
      <c r="U76" s="93">
        <v>14</v>
      </c>
      <c r="V76" s="94">
        <v>43725</v>
      </c>
      <c r="W76" s="94">
        <v>46124</v>
      </c>
      <c r="X76" s="95">
        <v>9785171170035</v>
      </c>
      <c r="Y76" s="96">
        <v>512</v>
      </c>
      <c r="Z76" s="97">
        <v>0.25700000000000001</v>
      </c>
      <c r="AA76" s="98" t="s">
        <v>169</v>
      </c>
      <c r="AB76" s="98" t="s">
        <v>180</v>
      </c>
      <c r="AC76" s="98" t="s">
        <v>170</v>
      </c>
      <c r="AD76" s="91">
        <v>3</v>
      </c>
      <c r="AE76" s="135" t="s">
        <v>116</v>
      </c>
      <c r="AF76" s="168"/>
      <c r="AG76" s="98" t="s">
        <v>235</v>
      </c>
      <c r="AH76" s="98"/>
      <c r="AI76" s="86" t="s">
        <v>177</v>
      </c>
      <c r="AJ76" s="101"/>
      <c r="AK76" s="91" t="s">
        <v>887</v>
      </c>
      <c r="AL76" s="100" t="s">
        <v>888</v>
      </c>
      <c r="AM76" s="86" t="s">
        <v>240</v>
      </c>
      <c r="AN76" s="86" t="s">
        <v>152</v>
      </c>
      <c r="AO76" s="143">
        <f t="shared" si="3"/>
        <v>0</v>
      </c>
      <c r="AP76" s="85" t="s">
        <v>889</v>
      </c>
      <c r="AQ76" s="100" t="s">
        <v>111</v>
      </c>
      <c r="AR76" s="97" t="s">
        <v>125</v>
      </c>
      <c r="AV76" s="99"/>
      <c r="AW76" s="159" t="s">
        <v>890</v>
      </c>
      <c r="AX76" s="102"/>
      <c r="AY76" s="157" t="s">
        <v>891</v>
      </c>
      <c r="AZ76" s="159"/>
      <c r="BF76" s="103">
        <v>46127</v>
      </c>
      <c r="BG76" s="46"/>
      <c r="BH76" s="46"/>
      <c r="BI76" s="46">
        <f t="shared" si="4"/>
        <v>0</v>
      </c>
      <c r="BJ76" s="46">
        <f t="shared" si="5"/>
        <v>0</v>
      </c>
    </row>
    <row r="77" spans="1:62" ht="120" customHeight="1" x14ac:dyDescent="0.2">
      <c r="A77" s="170" t="s">
        <v>178</v>
      </c>
      <c r="B77" s="132"/>
      <c r="C77" s="150">
        <v>0</v>
      </c>
      <c r="D77" s="150">
        <v>0</v>
      </c>
      <c r="E77" s="133">
        <v>560.70000000000005</v>
      </c>
      <c r="F77" s="134" t="s">
        <v>845</v>
      </c>
      <c r="G77" s="86" t="s">
        <v>356</v>
      </c>
      <c r="H77" s="86" t="s">
        <v>258</v>
      </c>
      <c r="I77" s="89"/>
      <c r="J77" s="90">
        <v>4</v>
      </c>
      <c r="K77" s="86"/>
      <c r="L77" s="86"/>
      <c r="M77" s="92" t="s">
        <v>144</v>
      </c>
      <c r="N77" s="86" t="s">
        <v>108</v>
      </c>
      <c r="O77" s="163" t="s">
        <v>226</v>
      </c>
      <c r="P77" s="163" t="s">
        <v>361</v>
      </c>
      <c r="Q77" s="91" t="s">
        <v>109</v>
      </c>
      <c r="R77" s="91" t="s">
        <v>200</v>
      </c>
      <c r="S77" s="91" t="s">
        <v>892</v>
      </c>
      <c r="T77" s="92">
        <v>10</v>
      </c>
      <c r="U77" s="93">
        <v>12</v>
      </c>
      <c r="V77" s="94">
        <v>45904</v>
      </c>
      <c r="W77" s="94">
        <v>46121</v>
      </c>
      <c r="X77" s="95">
        <v>9785171790332</v>
      </c>
      <c r="Y77" s="96">
        <v>192</v>
      </c>
      <c r="Z77" s="97">
        <v>0.23499999999999999</v>
      </c>
      <c r="AA77" s="98" t="s">
        <v>169</v>
      </c>
      <c r="AB77" s="98" t="s">
        <v>188</v>
      </c>
      <c r="AC77" s="98" t="s">
        <v>170</v>
      </c>
      <c r="AD77" s="91" t="s">
        <v>110</v>
      </c>
      <c r="AE77" s="135" t="s">
        <v>116</v>
      </c>
      <c r="AF77" s="168"/>
      <c r="AG77" s="98" t="s">
        <v>261</v>
      </c>
      <c r="AH77" s="98"/>
      <c r="AI77" s="86" t="s">
        <v>259</v>
      </c>
      <c r="AJ77" s="101"/>
      <c r="AK77" s="91" t="s">
        <v>847</v>
      </c>
      <c r="AL77" s="100" t="s">
        <v>893</v>
      </c>
      <c r="AM77" s="86" t="s">
        <v>241</v>
      </c>
      <c r="AN77" s="86" t="s">
        <v>152</v>
      </c>
      <c r="AO77" s="143">
        <f t="shared" si="3"/>
        <v>0</v>
      </c>
      <c r="AP77" s="85" t="s">
        <v>894</v>
      </c>
      <c r="AQ77" s="100" t="s">
        <v>111</v>
      </c>
      <c r="AR77" s="97" t="s">
        <v>125</v>
      </c>
      <c r="AV77" s="99"/>
      <c r="AW77" s="159" t="s">
        <v>895</v>
      </c>
      <c r="AX77" s="102" t="s">
        <v>896</v>
      </c>
      <c r="AY77" s="157" t="s">
        <v>852</v>
      </c>
      <c r="AZ77" s="159"/>
      <c r="BF77" s="103">
        <v>46127</v>
      </c>
      <c r="BG77" s="46"/>
      <c r="BH77" s="46"/>
      <c r="BI77" s="46">
        <f t="shared" si="4"/>
        <v>0</v>
      </c>
      <c r="BJ77" s="46">
        <f t="shared" si="5"/>
        <v>0</v>
      </c>
    </row>
    <row r="78" spans="1:62" ht="120" customHeight="1" x14ac:dyDescent="0.2">
      <c r="A78" s="170"/>
      <c r="B78" s="132"/>
      <c r="C78" s="150">
        <v>0</v>
      </c>
      <c r="D78" s="150">
        <v>0</v>
      </c>
      <c r="E78" s="133">
        <v>781.2</v>
      </c>
      <c r="F78" s="134" t="s">
        <v>351</v>
      </c>
      <c r="G78" s="86" t="s">
        <v>352</v>
      </c>
      <c r="H78" s="86" t="s">
        <v>258</v>
      </c>
      <c r="I78" s="89"/>
      <c r="J78" s="90">
        <v>4</v>
      </c>
      <c r="K78" s="86"/>
      <c r="L78" s="86"/>
      <c r="M78" s="92" t="s">
        <v>144</v>
      </c>
      <c r="N78" s="86" t="s">
        <v>108</v>
      </c>
      <c r="O78" s="163" t="s">
        <v>226</v>
      </c>
      <c r="P78" s="163" t="s">
        <v>341</v>
      </c>
      <c r="Q78" s="91" t="s">
        <v>109</v>
      </c>
      <c r="R78" s="91" t="s">
        <v>200</v>
      </c>
      <c r="S78" s="91" t="s">
        <v>897</v>
      </c>
      <c r="T78" s="92">
        <v>10</v>
      </c>
      <c r="U78" s="93">
        <v>6</v>
      </c>
      <c r="V78" s="94">
        <v>45934</v>
      </c>
      <c r="W78" s="94">
        <v>46121</v>
      </c>
      <c r="X78" s="95">
        <v>9785171800031</v>
      </c>
      <c r="Y78" s="96">
        <v>544</v>
      </c>
      <c r="Z78" s="97">
        <v>0.46</v>
      </c>
      <c r="AA78" s="98" t="s">
        <v>169</v>
      </c>
      <c r="AB78" s="98" t="s">
        <v>214</v>
      </c>
      <c r="AC78" s="98" t="s">
        <v>170</v>
      </c>
      <c r="AD78" s="91" t="s">
        <v>110</v>
      </c>
      <c r="AE78" s="135" t="s">
        <v>116</v>
      </c>
      <c r="AF78" s="168"/>
      <c r="AG78" s="98" t="s">
        <v>263</v>
      </c>
      <c r="AH78" s="98"/>
      <c r="AI78" s="86" t="s">
        <v>259</v>
      </c>
      <c r="AJ78" s="101"/>
      <c r="AK78" s="91" t="s">
        <v>353</v>
      </c>
      <c r="AL78" s="100" t="s">
        <v>898</v>
      </c>
      <c r="AM78" s="86" t="s">
        <v>241</v>
      </c>
      <c r="AN78" s="86" t="s">
        <v>152</v>
      </c>
      <c r="AO78" s="143">
        <f t="shared" si="3"/>
        <v>0</v>
      </c>
      <c r="AP78" s="85" t="s">
        <v>899</v>
      </c>
      <c r="AQ78" s="100" t="s">
        <v>111</v>
      </c>
      <c r="AR78" s="97" t="s">
        <v>125</v>
      </c>
      <c r="AV78" s="99"/>
      <c r="AW78" s="159" t="s">
        <v>900</v>
      </c>
      <c r="AX78" s="102" t="s">
        <v>901</v>
      </c>
      <c r="AY78" s="157" t="s">
        <v>902</v>
      </c>
      <c r="AZ78" s="159"/>
      <c r="BF78" s="103">
        <v>46127</v>
      </c>
      <c r="BG78" s="46"/>
      <c r="BH78" s="46"/>
      <c r="BI78" s="46">
        <f t="shared" si="4"/>
        <v>0</v>
      </c>
      <c r="BJ78" s="46">
        <f t="shared" si="5"/>
        <v>0</v>
      </c>
    </row>
    <row r="79" spans="1:62" ht="120" customHeight="1" x14ac:dyDescent="0.2">
      <c r="A79" s="170" t="s">
        <v>178</v>
      </c>
      <c r="B79" s="132"/>
      <c r="C79" s="150">
        <v>0</v>
      </c>
      <c r="D79" s="150">
        <v>0</v>
      </c>
      <c r="E79" s="133">
        <v>825.30000000000007</v>
      </c>
      <c r="F79" s="134" t="s">
        <v>903</v>
      </c>
      <c r="G79" s="86" t="s">
        <v>904</v>
      </c>
      <c r="H79" s="86" t="s">
        <v>258</v>
      </c>
      <c r="I79" s="89"/>
      <c r="J79" s="90" t="s">
        <v>192</v>
      </c>
      <c r="K79" s="86"/>
      <c r="L79" s="86"/>
      <c r="M79" s="92" t="s">
        <v>150</v>
      </c>
      <c r="N79" s="86" t="s">
        <v>108</v>
      </c>
      <c r="O79" s="163" t="s">
        <v>198</v>
      </c>
      <c r="P79" s="163" t="s">
        <v>198</v>
      </c>
      <c r="Q79" s="91" t="s">
        <v>109</v>
      </c>
      <c r="R79" s="91" t="s">
        <v>200</v>
      </c>
      <c r="S79" s="91" t="s">
        <v>905</v>
      </c>
      <c r="T79" s="92">
        <v>10</v>
      </c>
      <c r="U79" s="93">
        <v>5</v>
      </c>
      <c r="V79" s="94">
        <v>46121</v>
      </c>
      <c r="W79" s="94">
        <v>46121</v>
      </c>
      <c r="X79" s="95">
        <v>9785171857875</v>
      </c>
      <c r="Y79" s="96">
        <v>736</v>
      </c>
      <c r="Z79" s="97">
        <v>0.6</v>
      </c>
      <c r="AA79" s="98" t="s">
        <v>169</v>
      </c>
      <c r="AB79" s="98" t="s">
        <v>214</v>
      </c>
      <c r="AC79" s="98" t="s">
        <v>170</v>
      </c>
      <c r="AD79" s="91" t="s">
        <v>110</v>
      </c>
      <c r="AE79" s="169" t="s">
        <v>193</v>
      </c>
      <c r="AF79" s="168"/>
      <c r="AG79" s="98" t="s">
        <v>272</v>
      </c>
      <c r="AH79" s="98"/>
      <c r="AI79" s="86" t="s">
        <v>259</v>
      </c>
      <c r="AJ79" s="101"/>
      <c r="AK79" s="91"/>
      <c r="AL79" s="100" t="s">
        <v>906</v>
      </c>
      <c r="AM79" s="86" t="s">
        <v>240</v>
      </c>
      <c r="AN79" s="86" t="s">
        <v>152</v>
      </c>
      <c r="AO79" s="143">
        <f t="shared" si="3"/>
        <v>0</v>
      </c>
      <c r="AP79" s="85" t="s">
        <v>907</v>
      </c>
      <c r="AQ79" s="100" t="s">
        <v>156</v>
      </c>
      <c r="AR79" s="97" t="s">
        <v>125</v>
      </c>
      <c r="AV79" s="99"/>
      <c r="AW79" s="159" t="s">
        <v>908</v>
      </c>
      <c r="AX79" s="102"/>
      <c r="AY79" s="157" t="s">
        <v>909</v>
      </c>
      <c r="AZ79" s="159"/>
      <c r="BF79" s="103">
        <v>46127</v>
      </c>
      <c r="BG79" s="46"/>
      <c r="BH79" s="46"/>
      <c r="BI79" s="46">
        <f t="shared" si="4"/>
        <v>0</v>
      </c>
      <c r="BJ79" s="46">
        <f t="shared" si="5"/>
        <v>0</v>
      </c>
    </row>
    <row r="80" spans="1:62" ht="120" customHeight="1" x14ac:dyDescent="0.2">
      <c r="A80" s="170" t="s">
        <v>178</v>
      </c>
      <c r="B80" s="132"/>
      <c r="C80" s="150">
        <v>0</v>
      </c>
      <c r="D80" s="150">
        <v>0</v>
      </c>
      <c r="E80" s="133">
        <v>560.70000000000005</v>
      </c>
      <c r="F80" s="134" t="s">
        <v>910</v>
      </c>
      <c r="G80" s="86" t="s">
        <v>911</v>
      </c>
      <c r="H80" s="86" t="s">
        <v>258</v>
      </c>
      <c r="I80" s="89"/>
      <c r="J80" s="90" t="s">
        <v>192</v>
      </c>
      <c r="K80" s="86"/>
      <c r="L80" s="86"/>
      <c r="M80" s="92" t="s">
        <v>150</v>
      </c>
      <c r="N80" s="86" t="s">
        <v>108</v>
      </c>
      <c r="O80" s="163" t="s">
        <v>198</v>
      </c>
      <c r="P80" s="163" t="s">
        <v>198</v>
      </c>
      <c r="Q80" s="91" t="s">
        <v>109</v>
      </c>
      <c r="R80" s="91" t="s">
        <v>200</v>
      </c>
      <c r="S80" s="91" t="s">
        <v>912</v>
      </c>
      <c r="T80" s="92">
        <v>10</v>
      </c>
      <c r="U80" s="93">
        <v>12</v>
      </c>
      <c r="V80" s="94">
        <v>46121</v>
      </c>
      <c r="W80" s="94">
        <v>46121</v>
      </c>
      <c r="X80" s="95">
        <v>9785171857769</v>
      </c>
      <c r="Y80" s="96">
        <v>192</v>
      </c>
      <c r="Z80" s="97">
        <v>0.23499999999999999</v>
      </c>
      <c r="AA80" s="98" t="s">
        <v>169</v>
      </c>
      <c r="AB80" s="98" t="s">
        <v>188</v>
      </c>
      <c r="AC80" s="98" t="s">
        <v>170</v>
      </c>
      <c r="AD80" s="91" t="s">
        <v>110</v>
      </c>
      <c r="AE80" s="169" t="s">
        <v>193</v>
      </c>
      <c r="AF80" s="168"/>
      <c r="AG80" s="98" t="s">
        <v>272</v>
      </c>
      <c r="AH80" s="98"/>
      <c r="AI80" s="86" t="s">
        <v>259</v>
      </c>
      <c r="AJ80" s="101"/>
      <c r="AK80" s="91"/>
      <c r="AL80" s="100" t="s">
        <v>913</v>
      </c>
      <c r="AM80" s="86" t="s">
        <v>240</v>
      </c>
      <c r="AN80" s="86" t="s">
        <v>152</v>
      </c>
      <c r="AO80" s="143">
        <f t="shared" si="3"/>
        <v>0</v>
      </c>
      <c r="AP80" s="85" t="s">
        <v>914</v>
      </c>
      <c r="AQ80" s="100" t="s">
        <v>156</v>
      </c>
      <c r="AR80" s="97" t="s">
        <v>125</v>
      </c>
      <c r="AV80" s="99"/>
      <c r="AW80" s="159" t="s">
        <v>915</v>
      </c>
      <c r="AX80" s="102"/>
      <c r="AY80" s="157" t="s">
        <v>916</v>
      </c>
      <c r="AZ80" s="159"/>
      <c r="BF80" s="103">
        <v>46127</v>
      </c>
      <c r="BG80" s="46"/>
      <c r="BH80" s="46"/>
      <c r="BI80" s="46">
        <f t="shared" si="4"/>
        <v>0</v>
      </c>
      <c r="BJ80" s="46">
        <f t="shared" si="5"/>
        <v>0</v>
      </c>
    </row>
    <row r="81" spans="1:62" ht="120" customHeight="1" x14ac:dyDescent="0.2">
      <c r="A81" s="170" t="s">
        <v>178</v>
      </c>
      <c r="B81" s="132"/>
      <c r="C81" s="150">
        <v>0</v>
      </c>
      <c r="D81" s="150">
        <v>0</v>
      </c>
      <c r="E81" s="133">
        <v>382.2</v>
      </c>
      <c r="F81" s="134" t="s">
        <v>917</v>
      </c>
      <c r="G81" s="86" t="s">
        <v>918</v>
      </c>
      <c r="H81" s="86" t="s">
        <v>190</v>
      </c>
      <c r="I81" s="89"/>
      <c r="J81" s="90">
        <v>7</v>
      </c>
      <c r="K81" s="86"/>
      <c r="L81" s="86"/>
      <c r="M81" s="92" t="s">
        <v>150</v>
      </c>
      <c r="N81" s="86" t="s">
        <v>108</v>
      </c>
      <c r="O81" s="163" t="s">
        <v>198</v>
      </c>
      <c r="P81" s="163" t="s">
        <v>198</v>
      </c>
      <c r="Q81" s="91" t="s">
        <v>109</v>
      </c>
      <c r="R81" s="91" t="s">
        <v>200</v>
      </c>
      <c r="S81" s="91" t="s">
        <v>919</v>
      </c>
      <c r="T81" s="92">
        <v>10</v>
      </c>
      <c r="U81" s="93">
        <v>12</v>
      </c>
      <c r="V81" s="94">
        <v>43879</v>
      </c>
      <c r="W81" s="94">
        <v>46124</v>
      </c>
      <c r="X81" s="95">
        <v>9785171199722</v>
      </c>
      <c r="Y81" s="96">
        <v>544</v>
      </c>
      <c r="Z81" s="97">
        <v>0.26800000000000002</v>
      </c>
      <c r="AA81" s="98" t="s">
        <v>169</v>
      </c>
      <c r="AB81" s="98" t="s">
        <v>180</v>
      </c>
      <c r="AC81" s="98" t="s">
        <v>170</v>
      </c>
      <c r="AD81" s="91">
        <v>3</v>
      </c>
      <c r="AE81" s="135" t="s">
        <v>116</v>
      </c>
      <c r="AF81" s="168"/>
      <c r="AG81" s="98" t="s">
        <v>236</v>
      </c>
      <c r="AH81" s="98"/>
      <c r="AI81" s="86" t="s">
        <v>191</v>
      </c>
      <c r="AJ81" s="101"/>
      <c r="AK81" s="91"/>
      <c r="AL81" s="100" t="s">
        <v>920</v>
      </c>
      <c r="AM81" s="86" t="s">
        <v>240</v>
      </c>
      <c r="AN81" s="86" t="s">
        <v>152</v>
      </c>
      <c r="AO81" s="143">
        <f t="shared" si="3"/>
        <v>0</v>
      </c>
      <c r="AP81" s="85" t="s">
        <v>921</v>
      </c>
      <c r="AQ81" s="100" t="s">
        <v>156</v>
      </c>
      <c r="AR81" s="97" t="s">
        <v>125</v>
      </c>
      <c r="AV81" s="99"/>
      <c r="AW81" s="159" t="s">
        <v>922</v>
      </c>
      <c r="AX81" s="102" t="s">
        <v>923</v>
      </c>
      <c r="AY81" s="157" t="s">
        <v>924</v>
      </c>
      <c r="AZ81" s="159"/>
      <c r="BF81" s="103">
        <v>46127</v>
      </c>
      <c r="BG81" s="46"/>
      <c r="BH81" s="46"/>
      <c r="BI81" s="46">
        <f t="shared" si="4"/>
        <v>0</v>
      </c>
      <c r="BJ81" s="46">
        <f t="shared" si="5"/>
        <v>0</v>
      </c>
    </row>
    <row r="82" spans="1:62" ht="120" customHeight="1" x14ac:dyDescent="0.2">
      <c r="A82" s="170" t="s">
        <v>178</v>
      </c>
      <c r="B82" s="132"/>
      <c r="C82" s="150">
        <v>0</v>
      </c>
      <c r="D82" s="150">
        <v>0</v>
      </c>
      <c r="E82" s="133">
        <v>516.6</v>
      </c>
      <c r="F82" s="134" t="s">
        <v>925</v>
      </c>
      <c r="G82" s="86" t="s">
        <v>926</v>
      </c>
      <c r="H82" s="86" t="s">
        <v>335</v>
      </c>
      <c r="I82" s="89"/>
      <c r="J82" s="90">
        <v>5</v>
      </c>
      <c r="K82" s="86"/>
      <c r="L82" s="86"/>
      <c r="M82" s="92" t="s">
        <v>133</v>
      </c>
      <c r="N82" s="86" t="s">
        <v>108</v>
      </c>
      <c r="O82" s="163" t="s">
        <v>171</v>
      </c>
      <c r="P82" s="163" t="s">
        <v>320</v>
      </c>
      <c r="Q82" s="91" t="s">
        <v>109</v>
      </c>
      <c r="R82" s="91" t="s">
        <v>200</v>
      </c>
      <c r="S82" s="91" t="s">
        <v>927</v>
      </c>
      <c r="T82" s="92">
        <v>10</v>
      </c>
      <c r="U82" s="93">
        <v>20</v>
      </c>
      <c r="V82" s="94">
        <v>45686</v>
      </c>
      <c r="W82" s="94">
        <v>46125</v>
      </c>
      <c r="X82" s="95">
        <v>9785171636203</v>
      </c>
      <c r="Y82" s="96">
        <v>288</v>
      </c>
      <c r="Z82" s="97">
        <v>0.253</v>
      </c>
      <c r="AA82" s="98" t="s">
        <v>248</v>
      </c>
      <c r="AB82" s="98" t="s">
        <v>188</v>
      </c>
      <c r="AC82" s="98" t="s">
        <v>249</v>
      </c>
      <c r="AD82" s="91">
        <v>3</v>
      </c>
      <c r="AE82" s="135" t="s">
        <v>116</v>
      </c>
      <c r="AF82" s="168"/>
      <c r="AG82" s="98" t="s">
        <v>325</v>
      </c>
      <c r="AH82" s="98"/>
      <c r="AI82" s="86" t="s">
        <v>336</v>
      </c>
      <c r="AJ82" s="101"/>
      <c r="AK82" s="91"/>
      <c r="AL82" s="100" t="s">
        <v>928</v>
      </c>
      <c r="AM82" s="86" t="s">
        <v>219</v>
      </c>
      <c r="AN82" s="86" t="s">
        <v>217</v>
      </c>
      <c r="AO82" s="143">
        <f t="shared" si="3"/>
        <v>0</v>
      </c>
      <c r="AP82" s="85" t="s">
        <v>929</v>
      </c>
      <c r="AQ82" s="100" t="s">
        <v>111</v>
      </c>
      <c r="AR82" s="97" t="s">
        <v>125</v>
      </c>
      <c r="AV82" s="99"/>
      <c r="AW82" s="159" t="s">
        <v>930</v>
      </c>
      <c r="AX82" s="102"/>
      <c r="AY82" s="157" t="s">
        <v>931</v>
      </c>
      <c r="AZ82" s="159"/>
      <c r="BF82" s="103">
        <v>46127</v>
      </c>
      <c r="BG82" s="46"/>
      <c r="BH82" s="46"/>
      <c r="BI82" s="46">
        <f t="shared" si="4"/>
        <v>0</v>
      </c>
      <c r="BJ82" s="46">
        <f t="shared" si="5"/>
        <v>0</v>
      </c>
    </row>
    <row r="83" spans="1:62" ht="120" customHeight="1" x14ac:dyDescent="0.2">
      <c r="A83" s="170" t="s">
        <v>178</v>
      </c>
      <c r="B83" s="132"/>
      <c r="C83" s="150">
        <v>0</v>
      </c>
      <c r="D83" s="150">
        <v>0</v>
      </c>
      <c r="E83" s="133">
        <v>957.6</v>
      </c>
      <c r="F83" s="134" t="s">
        <v>932</v>
      </c>
      <c r="G83" s="86" t="s">
        <v>339</v>
      </c>
      <c r="H83" s="86" t="s">
        <v>933</v>
      </c>
      <c r="I83" s="89"/>
      <c r="J83" s="90">
        <v>2</v>
      </c>
      <c r="K83" s="86"/>
      <c r="L83" s="86"/>
      <c r="M83" s="92" t="s">
        <v>133</v>
      </c>
      <c r="N83" s="86" t="s">
        <v>108</v>
      </c>
      <c r="O83" s="163" t="s">
        <v>171</v>
      </c>
      <c r="P83" s="163" t="s">
        <v>186</v>
      </c>
      <c r="Q83" s="91" t="s">
        <v>109</v>
      </c>
      <c r="R83" s="91" t="s">
        <v>200</v>
      </c>
      <c r="S83" s="91" t="s">
        <v>934</v>
      </c>
      <c r="T83" s="92">
        <v>10</v>
      </c>
      <c r="U83" s="93">
        <v>8</v>
      </c>
      <c r="V83" s="94">
        <v>45645</v>
      </c>
      <c r="W83" s="94">
        <v>46125</v>
      </c>
      <c r="X83" s="95">
        <v>9785171480240</v>
      </c>
      <c r="Y83" s="96">
        <v>304</v>
      </c>
      <c r="Z83" s="97">
        <v>0.46800000000000003</v>
      </c>
      <c r="AA83" s="98" t="s">
        <v>134</v>
      </c>
      <c r="AB83" s="98" t="s">
        <v>188</v>
      </c>
      <c r="AC83" s="98" t="s">
        <v>135</v>
      </c>
      <c r="AD83" s="91" t="s">
        <v>110</v>
      </c>
      <c r="AE83" s="135" t="s">
        <v>116</v>
      </c>
      <c r="AF83" s="168"/>
      <c r="AG83" s="98" t="s">
        <v>330</v>
      </c>
      <c r="AH83" s="98"/>
      <c r="AI83" s="86" t="s">
        <v>935</v>
      </c>
      <c r="AJ83" s="101"/>
      <c r="AK83" s="91"/>
      <c r="AL83" s="100" t="s">
        <v>936</v>
      </c>
      <c r="AM83" s="86" t="s">
        <v>338</v>
      </c>
      <c r="AN83" s="86" t="s">
        <v>217</v>
      </c>
      <c r="AO83" s="143">
        <f t="shared" si="3"/>
        <v>0</v>
      </c>
      <c r="AP83" s="85" t="s">
        <v>937</v>
      </c>
      <c r="AQ83" s="100" t="s">
        <v>111</v>
      </c>
      <c r="AR83" s="97" t="s">
        <v>125</v>
      </c>
      <c r="AV83" s="99"/>
      <c r="AW83" s="159" t="s">
        <v>938</v>
      </c>
      <c r="AX83" s="102"/>
      <c r="AY83" s="157" t="s">
        <v>939</v>
      </c>
      <c r="AZ83" s="159"/>
      <c r="BF83" s="103">
        <v>46127</v>
      </c>
      <c r="BG83" s="46"/>
      <c r="BH83" s="46"/>
      <c r="BI83" s="46">
        <f t="shared" si="4"/>
        <v>0</v>
      </c>
      <c r="BJ83" s="46">
        <f t="shared" si="5"/>
        <v>0</v>
      </c>
    </row>
    <row r="84" spans="1:62" ht="120" customHeight="1" x14ac:dyDescent="0.2">
      <c r="A84" s="170" t="s">
        <v>178</v>
      </c>
      <c r="B84" s="132"/>
      <c r="C84" s="150">
        <v>0</v>
      </c>
      <c r="D84" s="150">
        <v>0</v>
      </c>
      <c r="E84" s="133">
        <v>241.5</v>
      </c>
      <c r="F84" s="134" t="s">
        <v>940</v>
      </c>
      <c r="G84" s="86" t="s">
        <v>317</v>
      </c>
      <c r="H84" s="86" t="s">
        <v>941</v>
      </c>
      <c r="I84" s="89"/>
      <c r="J84" s="90">
        <v>4</v>
      </c>
      <c r="K84" s="86"/>
      <c r="L84" s="86"/>
      <c r="M84" s="92" t="s">
        <v>206</v>
      </c>
      <c r="N84" s="86" t="s">
        <v>108</v>
      </c>
      <c r="O84" s="163" t="s">
        <v>294</v>
      </c>
      <c r="P84" s="163" t="s">
        <v>942</v>
      </c>
      <c r="Q84" s="91" t="s">
        <v>109</v>
      </c>
      <c r="R84" s="91" t="s">
        <v>200</v>
      </c>
      <c r="S84" s="91" t="s">
        <v>943</v>
      </c>
      <c r="T84" s="92">
        <v>10</v>
      </c>
      <c r="U84" s="93">
        <v>24</v>
      </c>
      <c r="V84" s="94">
        <v>45282</v>
      </c>
      <c r="W84" s="94">
        <v>46125</v>
      </c>
      <c r="X84" s="95">
        <v>9785171611620</v>
      </c>
      <c r="Y84" s="96">
        <v>208</v>
      </c>
      <c r="Z84" s="97">
        <v>0.17</v>
      </c>
      <c r="AA84" s="98" t="s">
        <v>145</v>
      </c>
      <c r="AB84" s="98" t="s">
        <v>189</v>
      </c>
      <c r="AC84" s="98" t="s">
        <v>146</v>
      </c>
      <c r="AD84" s="91">
        <v>3</v>
      </c>
      <c r="AE84" s="135" t="s">
        <v>116</v>
      </c>
      <c r="AF84" s="168"/>
      <c r="AG84" s="98" t="s">
        <v>273</v>
      </c>
      <c r="AH84" s="98"/>
      <c r="AI84" s="86" t="s">
        <v>944</v>
      </c>
      <c r="AJ84" s="101"/>
      <c r="AK84" s="91"/>
      <c r="AL84" s="100" t="s">
        <v>945</v>
      </c>
      <c r="AM84" s="86" t="s">
        <v>237</v>
      </c>
      <c r="AN84" s="86" t="s">
        <v>217</v>
      </c>
      <c r="AO84" s="143">
        <f t="shared" si="3"/>
        <v>0</v>
      </c>
      <c r="AP84" s="85" t="s">
        <v>946</v>
      </c>
      <c r="AQ84" s="100" t="s">
        <v>147</v>
      </c>
      <c r="AR84" s="97" t="s">
        <v>125</v>
      </c>
      <c r="AV84" s="99"/>
      <c r="AW84" s="159" t="s">
        <v>947</v>
      </c>
      <c r="AX84" s="102"/>
      <c r="AY84" s="157" t="s">
        <v>948</v>
      </c>
      <c r="AZ84" s="159"/>
      <c r="BF84" s="103">
        <v>46127</v>
      </c>
      <c r="BG84" s="46"/>
      <c r="BH84" s="46"/>
      <c r="BI84" s="46">
        <f t="shared" si="4"/>
        <v>0</v>
      </c>
      <c r="BJ84" s="46">
        <f t="shared" si="5"/>
        <v>0</v>
      </c>
    </row>
  </sheetData>
  <sheetProtection formatCells="0" formatColumns="0" formatRows="0" sort="0" autoFilter="0"/>
  <autoFilter ref="A17:BN84">
    <sortState ref="A18:BN84">
      <sortCondition ref="AW17:AW84"/>
    </sortState>
  </autoFilter>
  <sortState ref="A18:BF678">
    <sortCondition ref="AM18:AM678"/>
    <sortCondition ref="AW18:AW678"/>
  </sortState>
  <mergeCells count="15">
    <mergeCell ref="A2:E3"/>
    <mergeCell ref="F2:H2"/>
    <mergeCell ref="F3:H3"/>
    <mergeCell ref="F6:J6"/>
    <mergeCell ref="I2:J2"/>
    <mergeCell ref="I3:J3"/>
    <mergeCell ref="J7:J8"/>
    <mergeCell ref="Q7:T8"/>
    <mergeCell ref="Q1:U1"/>
    <mergeCell ref="Q9:T10"/>
    <mergeCell ref="K11:T15"/>
    <mergeCell ref="K9:O10"/>
    <mergeCell ref="K7:O8"/>
    <mergeCell ref="K6:T6"/>
    <mergeCell ref="K2:T3"/>
  </mergeCells>
  <phoneticPr fontId="7" type="noConversion"/>
  <conditionalFormatting sqref="AL1:AL17">
    <cfRule type="duplicateValues" dxfId="6" priority="9681"/>
    <cfRule type="duplicateValues" dxfId="5" priority="9682"/>
  </conditionalFormatting>
  <conditionalFormatting sqref="AL1:AL17">
    <cfRule type="duplicateValues" dxfId="4" priority="9683"/>
  </conditionalFormatting>
  <conditionalFormatting sqref="AL85:AL1048576 AL1:AL17">
    <cfRule type="duplicateValues" dxfId="3" priority="9726"/>
  </conditionalFormatting>
  <conditionalFormatting sqref="X85:X1048576 X1:X17">
    <cfRule type="duplicateValues" dxfId="2" priority="9730"/>
  </conditionalFormatting>
  <conditionalFormatting sqref="AL85:AL1048576">
    <cfRule type="duplicateValues" dxfId="1" priority="9733"/>
  </conditionalFormatting>
  <conditionalFormatting sqref="AL84:AL1048576 AL1:AL17">
    <cfRule type="duplicateValues" dxfId="0" priority="1"/>
  </conditionalFormatting>
  <hyperlinks>
    <hyperlink ref="AP18" r:id="rId1"/>
    <hyperlink ref="AP19" r:id="rId2"/>
    <hyperlink ref="AP20" r:id="rId3"/>
    <hyperlink ref="AP21" r:id="rId4"/>
    <hyperlink ref="AP22" r:id="rId5"/>
    <hyperlink ref="AP23" r:id="rId6"/>
    <hyperlink ref="AP24" r:id="rId7"/>
    <hyperlink ref="AP25" r:id="rId8"/>
    <hyperlink ref="AP26" r:id="rId9"/>
    <hyperlink ref="AP27" r:id="rId10"/>
    <hyperlink ref="AP28" r:id="rId11"/>
    <hyperlink ref="AP29" r:id="rId12"/>
    <hyperlink ref="AP30" r:id="rId13"/>
    <hyperlink ref="AP31" r:id="rId14"/>
    <hyperlink ref="AP32" r:id="rId15"/>
    <hyperlink ref="AP33" r:id="rId16"/>
    <hyperlink ref="AP34" r:id="rId17"/>
    <hyperlink ref="AP35" r:id="rId18"/>
    <hyperlink ref="AP36" r:id="rId19"/>
    <hyperlink ref="AP37" r:id="rId20"/>
    <hyperlink ref="AP38" r:id="rId21"/>
    <hyperlink ref="AP39" r:id="rId22"/>
    <hyperlink ref="AP40" r:id="rId23"/>
    <hyperlink ref="AP41" r:id="rId24"/>
    <hyperlink ref="AP42" r:id="rId25"/>
    <hyperlink ref="AP43" r:id="rId26"/>
    <hyperlink ref="AP44" r:id="rId27"/>
    <hyperlink ref="AP45" r:id="rId28"/>
    <hyperlink ref="AP46" r:id="rId29"/>
    <hyperlink ref="AP47" r:id="rId30"/>
    <hyperlink ref="AP48" r:id="rId31"/>
    <hyperlink ref="AP49" r:id="rId32"/>
    <hyperlink ref="AP50" r:id="rId33"/>
    <hyperlink ref="AP51" r:id="rId34"/>
    <hyperlink ref="AP52" r:id="rId35"/>
    <hyperlink ref="AP53" r:id="rId36"/>
    <hyperlink ref="AP54" r:id="rId37"/>
    <hyperlink ref="AP55" r:id="rId38"/>
    <hyperlink ref="AP56" r:id="rId39"/>
    <hyperlink ref="AP57" r:id="rId40"/>
    <hyperlink ref="AP58" r:id="rId41"/>
    <hyperlink ref="AP59" r:id="rId42"/>
    <hyperlink ref="AP60" r:id="rId43"/>
    <hyperlink ref="AP61" r:id="rId44"/>
    <hyperlink ref="AP62" r:id="rId45"/>
    <hyperlink ref="AP63" r:id="rId46"/>
    <hyperlink ref="AP64" r:id="rId47"/>
    <hyperlink ref="AP65" r:id="rId48"/>
    <hyperlink ref="AP66" r:id="rId49"/>
    <hyperlink ref="AP67" r:id="rId50"/>
    <hyperlink ref="AP68" r:id="rId51"/>
    <hyperlink ref="AP69" r:id="rId52"/>
    <hyperlink ref="AP70" r:id="rId53"/>
    <hyperlink ref="AP71" r:id="rId54"/>
    <hyperlink ref="AP72" r:id="rId55"/>
    <hyperlink ref="AP73" r:id="rId56"/>
    <hyperlink ref="AP74" r:id="rId57"/>
    <hyperlink ref="AP75" r:id="rId58"/>
    <hyperlink ref="AP76" r:id="rId59"/>
    <hyperlink ref="AP77" r:id="rId60"/>
    <hyperlink ref="AP78" r:id="rId61"/>
    <hyperlink ref="AP79" r:id="rId62"/>
    <hyperlink ref="AP80" r:id="rId63"/>
    <hyperlink ref="AP81" r:id="rId64"/>
    <hyperlink ref="AP82" r:id="rId65"/>
    <hyperlink ref="AP83" r:id="rId66"/>
    <hyperlink ref="AP84" r:id="rId67"/>
  </hyperlinks>
  <pageMargins left="0.39370078740157483" right="0.39370078740157483" top="0.39370078740157483" bottom="0.39370078740157483" header="0" footer="0"/>
  <pageSetup paperSize="9" scale="68" fitToWidth="2" fitToHeight="32767" orientation="landscape" r:id="rId68"/>
  <headerFooter alignWithMargins="0"/>
  <drawing r:id="rId69"/>
  <legacyDrawing r:id="rId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RowHeight="12.75" x14ac:dyDescent="0.2"/>
  <cols>
    <col min="1" max="1" width="1.5703125" style="75" customWidth="1"/>
    <col min="2" max="2" width="2.7109375" style="75" customWidth="1"/>
    <col min="3" max="16" width="9.140625" style="75"/>
    <col min="17" max="17" width="7.28515625" style="75" customWidth="1"/>
    <col min="18" max="16384" width="9.140625" style="75"/>
  </cols>
  <sheetData>
    <row r="1" spans="2:3" ht="6.75" customHeight="1" x14ac:dyDescent="0.2"/>
    <row r="2" spans="2:3" ht="20.25" x14ac:dyDescent="0.3">
      <c r="B2" s="84" t="s">
        <v>106</v>
      </c>
    </row>
    <row r="3" spans="2:3" ht="18" x14ac:dyDescent="0.25">
      <c r="B3" s="81" t="s">
        <v>36</v>
      </c>
    </row>
    <row r="4" spans="2:3" ht="18" x14ac:dyDescent="0.25">
      <c r="B4" s="81" t="s">
        <v>37</v>
      </c>
    </row>
    <row r="5" spans="2:3" ht="18" x14ac:dyDescent="0.25">
      <c r="B5" s="81" t="s">
        <v>39</v>
      </c>
    </row>
    <row r="6" spans="2:3" ht="18" x14ac:dyDescent="0.25">
      <c r="B6" s="81" t="s">
        <v>38</v>
      </c>
    </row>
    <row r="7" spans="2:3" ht="18" x14ac:dyDescent="0.25">
      <c r="C7" s="83" t="s">
        <v>40</v>
      </c>
    </row>
    <row r="8" spans="2:3" ht="18" x14ac:dyDescent="0.25">
      <c r="C8" s="83" t="s">
        <v>41</v>
      </c>
    </row>
    <row r="9" spans="2:3" ht="18" x14ac:dyDescent="0.25">
      <c r="C9" s="83" t="s">
        <v>42</v>
      </c>
    </row>
    <row r="10" spans="2:3" ht="18" x14ac:dyDescent="0.25">
      <c r="C10" s="83" t="s">
        <v>30</v>
      </c>
    </row>
    <row r="11" spans="2:3" ht="18" x14ac:dyDescent="0.25">
      <c r="B11" s="82" t="s">
        <v>31</v>
      </c>
    </row>
    <row r="12" spans="2:3" ht="4.5" customHeight="1" x14ac:dyDescent="0.2"/>
    <row r="13" spans="2:3" ht="18" x14ac:dyDescent="0.25">
      <c r="B13" s="81" t="s">
        <v>32</v>
      </c>
    </row>
    <row r="14" spans="2:3" ht="18" x14ac:dyDescent="0.25">
      <c r="B14" s="81" t="s">
        <v>48</v>
      </c>
    </row>
    <row r="16" spans="2:3" ht="18" x14ac:dyDescent="0.25">
      <c r="B16" s="81" t="s">
        <v>33</v>
      </c>
    </row>
    <row r="17" spans="2:6" ht="18" x14ac:dyDescent="0.25">
      <c r="B17" s="81" t="s">
        <v>34</v>
      </c>
    </row>
    <row r="18" spans="2:6" ht="18" x14ac:dyDescent="0.25">
      <c r="B18" s="81" t="s">
        <v>45</v>
      </c>
    </row>
    <row r="19" spans="2:6" ht="18" x14ac:dyDescent="0.25">
      <c r="B19" s="81" t="s">
        <v>44</v>
      </c>
    </row>
    <row r="20" spans="2:6" ht="18" x14ac:dyDescent="0.25">
      <c r="B20" s="81" t="s">
        <v>43</v>
      </c>
    </row>
    <row r="21" spans="2:6" ht="18" x14ac:dyDescent="0.25">
      <c r="B21" s="80" t="s">
        <v>35</v>
      </c>
      <c r="C21" s="79"/>
      <c r="D21" s="79"/>
      <c r="E21" s="79"/>
      <c r="F21" s="79"/>
    </row>
    <row r="24" spans="2:6" ht="20.25" x14ac:dyDescent="0.3">
      <c r="B24" s="78" t="s">
        <v>105</v>
      </c>
    </row>
    <row r="25" spans="2:6" ht="11.25" customHeight="1" x14ac:dyDescent="0.3">
      <c r="B25" s="78"/>
    </row>
    <row r="26" spans="2:6" ht="15.75" x14ac:dyDescent="0.25">
      <c r="B26" s="76" t="s">
        <v>104</v>
      </c>
      <c r="C26" s="76"/>
    </row>
    <row r="27" spans="2:6" ht="15" x14ac:dyDescent="0.2">
      <c r="B27" s="76" t="s">
        <v>103</v>
      </c>
      <c r="C27" s="76"/>
    </row>
    <row r="28" spans="2:6" ht="15" x14ac:dyDescent="0.2">
      <c r="B28" s="76" t="s">
        <v>102</v>
      </c>
      <c r="C28" s="76"/>
    </row>
    <row r="29" spans="2:6" ht="15" x14ac:dyDescent="0.2">
      <c r="B29" s="76" t="s">
        <v>101</v>
      </c>
      <c r="C29" s="76"/>
    </row>
    <row r="30" spans="2:6" ht="15" x14ac:dyDescent="0.2">
      <c r="B30" s="76"/>
      <c r="C30" s="76"/>
    </row>
    <row r="31" spans="2:6" ht="15.75" x14ac:dyDescent="0.25">
      <c r="B31" s="76" t="s">
        <v>100</v>
      </c>
      <c r="C31" s="76"/>
    </row>
    <row r="32" spans="2:6" ht="15" x14ac:dyDescent="0.2">
      <c r="B32" s="76" t="s">
        <v>99</v>
      </c>
      <c r="C32" s="76"/>
    </row>
    <row r="33" spans="2:3" ht="15" x14ac:dyDescent="0.2">
      <c r="B33" s="76" t="s">
        <v>98</v>
      </c>
      <c r="C33" s="76"/>
    </row>
    <row r="34" spans="2:3" ht="15" x14ac:dyDescent="0.2">
      <c r="B34" s="76"/>
      <c r="C34" s="76"/>
    </row>
    <row r="35" spans="2:3" ht="15.75" x14ac:dyDescent="0.25">
      <c r="B35" s="76" t="s">
        <v>97</v>
      </c>
      <c r="C35" s="76"/>
    </row>
    <row r="36" spans="2:3" ht="15" x14ac:dyDescent="0.2">
      <c r="B36" s="76" t="s">
        <v>96</v>
      </c>
      <c r="C36" s="76"/>
    </row>
    <row r="37" spans="2:3" ht="15" x14ac:dyDescent="0.2">
      <c r="B37" s="76"/>
      <c r="C37" s="76" t="s">
        <v>95</v>
      </c>
    </row>
    <row r="38" spans="2:3" ht="15" x14ac:dyDescent="0.2">
      <c r="B38" s="76"/>
      <c r="C38" s="76" t="s">
        <v>94</v>
      </c>
    </row>
    <row r="39" spans="2:3" ht="15" x14ac:dyDescent="0.2">
      <c r="B39" s="76"/>
      <c r="C39" s="76" t="s">
        <v>93</v>
      </c>
    </row>
    <row r="40" spans="2:3" ht="15" x14ac:dyDescent="0.2">
      <c r="B40" s="76"/>
      <c r="C40" s="76" t="s">
        <v>92</v>
      </c>
    </row>
    <row r="41" spans="2:3" ht="15" x14ac:dyDescent="0.2">
      <c r="B41" s="76"/>
      <c r="C41" s="76" t="s">
        <v>91</v>
      </c>
    </row>
    <row r="42" spans="2:3" ht="15" x14ac:dyDescent="0.2">
      <c r="B42" s="76"/>
      <c r="C42" s="76" t="s">
        <v>90</v>
      </c>
    </row>
    <row r="43" spans="2:3" ht="15" x14ac:dyDescent="0.2">
      <c r="B43" s="76"/>
      <c r="C43" s="76" t="s">
        <v>89</v>
      </c>
    </row>
    <row r="44" spans="2:3" ht="15" x14ac:dyDescent="0.2">
      <c r="B44" s="76"/>
      <c r="C44" s="76" t="s">
        <v>88</v>
      </c>
    </row>
    <row r="45" spans="2:3" ht="15" x14ac:dyDescent="0.2">
      <c r="B45" s="76"/>
      <c r="C45" s="76" t="s">
        <v>87</v>
      </c>
    </row>
    <row r="46" spans="2:3" ht="15" x14ac:dyDescent="0.2">
      <c r="B46" s="76"/>
      <c r="C46" s="76" t="s">
        <v>86</v>
      </c>
    </row>
    <row r="47" spans="2:3" s="77" customFormat="1" ht="14.25" x14ac:dyDescent="0.2">
      <c r="B47" s="77" t="s">
        <v>85</v>
      </c>
    </row>
    <row r="48" spans="2:3" ht="15" x14ac:dyDescent="0.2">
      <c r="B48" s="76"/>
      <c r="C48" s="76"/>
    </row>
    <row r="49" spans="2:3" ht="15.75" x14ac:dyDescent="0.25">
      <c r="B49" s="76" t="s">
        <v>84</v>
      </c>
      <c r="C49" s="76"/>
    </row>
    <row r="50" spans="2:3" ht="15" x14ac:dyDescent="0.2">
      <c r="B50" s="76"/>
      <c r="C50" s="76" t="s">
        <v>83</v>
      </c>
    </row>
    <row r="51" spans="2:3" ht="15" x14ac:dyDescent="0.2">
      <c r="B51" s="76"/>
      <c r="C51" s="76" t="s">
        <v>82</v>
      </c>
    </row>
    <row r="52" spans="2:3" ht="15" x14ac:dyDescent="0.2">
      <c r="B52" s="76"/>
      <c r="C52" s="76" t="s">
        <v>81</v>
      </c>
    </row>
    <row r="53" spans="2:3" ht="15" x14ac:dyDescent="0.2">
      <c r="B53" s="76"/>
      <c r="C53" s="76" t="s">
        <v>80</v>
      </c>
    </row>
    <row r="54" spans="2:3" ht="15" x14ac:dyDescent="0.2">
      <c r="B54" s="76"/>
      <c r="C54" s="76" t="s">
        <v>79</v>
      </c>
    </row>
    <row r="55" spans="2:3" ht="15" x14ac:dyDescent="0.2">
      <c r="B55" s="76"/>
      <c r="C55" s="76"/>
    </row>
    <row r="56" spans="2:3" ht="15.75" x14ac:dyDescent="0.25">
      <c r="B56" s="76" t="s">
        <v>78</v>
      </c>
      <c r="C56" s="76"/>
    </row>
    <row r="57" spans="2:3" ht="15" x14ac:dyDescent="0.2">
      <c r="B57" s="76"/>
      <c r="C57" s="76"/>
    </row>
    <row r="58" spans="2:3" ht="15.75" x14ac:dyDescent="0.25">
      <c r="B58" s="76" t="s">
        <v>77</v>
      </c>
      <c r="C58" s="76"/>
    </row>
    <row r="59" spans="2:3" ht="15" x14ac:dyDescent="0.2">
      <c r="B59" s="76"/>
      <c r="C59" s="76"/>
    </row>
    <row r="60" spans="2:3" ht="15.75" x14ac:dyDescent="0.25">
      <c r="B60" s="76" t="s">
        <v>76</v>
      </c>
      <c r="C60" s="76"/>
    </row>
    <row r="61" spans="2:3" ht="15" x14ac:dyDescent="0.2">
      <c r="B61" s="76" t="s">
        <v>75</v>
      </c>
      <c r="C61" s="76"/>
    </row>
    <row r="62" spans="2:3" ht="15" x14ac:dyDescent="0.2">
      <c r="B62" s="76" t="s">
        <v>74</v>
      </c>
      <c r="C62" s="76"/>
    </row>
    <row r="63" spans="2:3" ht="15" x14ac:dyDescent="0.2">
      <c r="B63" s="76"/>
      <c r="C63" s="76"/>
    </row>
    <row r="64" spans="2:3" ht="15.75" x14ac:dyDescent="0.25">
      <c r="B64" s="76" t="s">
        <v>73</v>
      </c>
      <c r="C64" s="76"/>
    </row>
    <row r="65" spans="2:3" ht="15" x14ac:dyDescent="0.2">
      <c r="B65" s="76"/>
      <c r="C65" s="76" t="s">
        <v>72</v>
      </c>
    </row>
    <row r="66" spans="2:3" ht="15" x14ac:dyDescent="0.2">
      <c r="C66" s="76" t="s">
        <v>71</v>
      </c>
    </row>
    <row r="67" spans="2:3" ht="15" x14ac:dyDescent="0.2">
      <c r="C67" s="76" t="s">
        <v>70</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vika</cp:lastModifiedBy>
  <cp:lastPrinted>2009-11-16T19:10:04Z</cp:lastPrinted>
  <dcterms:created xsi:type="dcterms:W3CDTF">2008-10-30T10:27:03Z</dcterms:created>
  <dcterms:modified xsi:type="dcterms:W3CDTF">2026-04-16T07:33:37Z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