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5" lowestEdited="4" rupBuild="9302"/>
  <workbookPr updateLinks="never" codeName="PriceBook" defaultThemeVersion="124226"/>
  <bookViews>
    <workbookView xWindow="-15" yWindow="165" windowWidth="19320" windowHeight="4905" tabRatio="260"/>
  </bookViews>
  <sheets>
    <sheet name="Прайс-лист" sheetId="1" r:id="rId1"/>
    <sheet name="Инструкция и Глоссарий" sheetId="4" state="hidden" r:id="rId2"/>
    <sheet name="Инструкция" sheetId="3" state="hidden" r:id="rId3"/>
  </sheets>
  <externalReferences>
    <externalReference r:id="rId4"/>
  </externalReferences>
  <definedNames>
    <definedName name="_xlnm._FilterDatabase" localSheetId="0" hidden="1">'Прайс-лист'!$A$17:$BN$49</definedName>
    <definedName name="ADDRESS">'Прайс-лист'!$F$2</definedName>
    <definedName name="Crit">'Прайс-лист'!$AT$4:$AT$5</definedName>
    <definedName name="DATA" localSheetId="1">'[1]Прайс-лист'!#REF!</definedName>
    <definedName name="DATA">'Прайс-лист'!#REF!</definedName>
    <definedName name="ID_TYPE">'Прайс-лист'!$AL$17</definedName>
    <definedName name="LINES">'Прайс-лист'!$A$1</definedName>
    <definedName name="PHONE" localSheetId="1">'[1]Прайс-лист'!#REF!</definedName>
    <definedName name="PHONE">'Прайс-лист'!#REF!</definedName>
    <definedName name="PRICE_DATE" localSheetId="1">'[1]Прайс-лист'!#REF!</definedName>
    <definedName name="PRICE_DATE">'Прайс-лист'!#REF!</definedName>
    <definedName name="QQ" localSheetId="1">'[1]Прайс-лист'!#REF!</definedName>
    <definedName name="QQ">'Прайс-лист'!#REF!</definedName>
    <definedName name="QQQQ" localSheetId="1">'[1]Прайс-лист'!#REF!</definedName>
    <definedName name="QQQQ">'Прайс-лист'!#REF!</definedName>
    <definedName name="SALER_NAME" localSheetId="1">'[1]Прайс-лист'!#REF!</definedName>
    <definedName name="SALER_NAME">'Прайс-лист'!#REF!</definedName>
    <definedName name="_xlnm.Criteria" localSheetId="1">'[1]Прайс-лист'!#REF!</definedName>
    <definedName name="_xlnm.Criteria">'Прайс-лист'!#REF!</definedName>
    <definedName name="_xlnm.Print_Area" localSheetId="0">'Прайс-лист'!$C:$AS</definedName>
  </definedNames>
  <calcPr calcId="144525" refMode="R1C1"/>
</workbook>
</file>

<file path=xl/calcChain.xml><?xml version="1.0" encoding="utf-8"?>
<calcChain xmlns="http://schemas.openxmlformats.org/spreadsheetml/2006/main">
  <c r="AO49" i="1" l="1"/>
  <c r="BJ49" i="1" s="1"/>
  <c r="AO48" i="1"/>
  <c r="BI48" i="1" s="1"/>
  <c r="AO47" i="1"/>
  <c r="BJ47" i="1" s="1"/>
  <c r="AO46" i="1"/>
  <c r="BJ46" i="1" s="1"/>
  <c r="AO45" i="1"/>
  <c r="BJ45" i="1" s="1"/>
  <c r="AO44" i="1"/>
  <c r="BI44" i="1" s="1"/>
  <c r="AO43" i="1"/>
  <c r="BJ43" i="1" s="1"/>
  <c r="AO42" i="1"/>
  <c r="BJ42" i="1" s="1"/>
  <c r="AO41" i="1"/>
  <c r="BJ41" i="1" s="1"/>
  <c r="AO40" i="1"/>
  <c r="BI40" i="1" s="1"/>
  <c r="AO39" i="1"/>
  <c r="BJ39" i="1" s="1"/>
  <c r="AO38" i="1"/>
  <c r="BJ38" i="1" s="1"/>
  <c r="AO37" i="1"/>
  <c r="BJ37" i="1" s="1"/>
  <c r="AO36" i="1"/>
  <c r="BI36" i="1" s="1"/>
  <c r="AO35" i="1"/>
  <c r="BJ35" i="1" s="1"/>
  <c r="AO34" i="1"/>
  <c r="BJ34" i="1" s="1"/>
  <c r="AO33" i="1"/>
  <c r="BJ33" i="1" s="1"/>
  <c r="AO32" i="1"/>
  <c r="BI32" i="1" s="1"/>
  <c r="AO31" i="1"/>
  <c r="BJ31" i="1" s="1"/>
  <c r="AO30" i="1"/>
  <c r="BJ30" i="1" s="1"/>
  <c r="AO29" i="1"/>
  <c r="BJ29" i="1" s="1"/>
  <c r="AO28" i="1"/>
  <c r="BI28" i="1" s="1"/>
  <c r="AO27" i="1"/>
  <c r="BJ27" i="1" s="1"/>
  <c r="AO26" i="1"/>
  <c r="BJ26" i="1" s="1"/>
  <c r="AO25" i="1"/>
  <c r="BJ25" i="1" s="1"/>
  <c r="AO24" i="1"/>
  <c r="BI24" i="1" s="1"/>
  <c r="AO23" i="1"/>
  <c r="BJ23" i="1" s="1"/>
  <c r="AO22" i="1"/>
  <c r="BJ22" i="1" s="1"/>
  <c r="AO21" i="1"/>
  <c r="BJ21" i="1" s="1"/>
  <c r="AO20" i="1"/>
  <c r="BI20" i="1" s="1"/>
  <c r="AO19" i="1"/>
  <c r="BJ19" i="1" s="1"/>
  <c r="AO18" i="1"/>
  <c r="BJ18" i="1" s="1"/>
  <c r="BI41" i="1" l="1"/>
  <c r="BI43" i="1"/>
  <c r="BI37" i="1"/>
  <c r="BI39" i="1"/>
  <c r="BJ28" i="1"/>
  <c r="BI35" i="1"/>
  <c r="BI45" i="1"/>
  <c r="BI31" i="1"/>
  <c r="BI33" i="1"/>
  <c r="BJ48" i="1"/>
  <c r="BJ24" i="1"/>
  <c r="BI27" i="1"/>
  <c r="BI29" i="1"/>
  <c r="BJ36" i="1"/>
  <c r="BJ40" i="1"/>
  <c r="BJ44" i="1"/>
  <c r="BI19" i="1"/>
  <c r="BJ20" i="1"/>
  <c r="BI23" i="1"/>
  <c r="BI25" i="1"/>
  <c r="BJ32" i="1"/>
  <c r="BI47" i="1"/>
  <c r="BI49" i="1"/>
  <c r="BI21" i="1"/>
  <c r="BI18" i="1"/>
  <c r="BI22" i="1"/>
  <c r="BI26" i="1"/>
  <c r="BI30" i="1"/>
  <c r="BI34" i="1"/>
  <c r="BI38" i="1"/>
  <c r="BI42" i="1"/>
  <c r="BI46" i="1"/>
  <c r="J13" i="1" l="1" a="1"/>
  <c r="J13" i="1" s="1"/>
  <c r="J12" i="1" a="1"/>
  <c r="J12" i="1" s="1"/>
  <c r="J11" i="1" a="1"/>
  <c r="J11" i="1" s="1"/>
  <c r="J10" i="1" a="1"/>
  <c r="J10" i="1" s="1"/>
  <c r="J14" i="1" l="1" a="1"/>
  <c r="J14" i="1" s="1"/>
  <c r="J15" i="1" l="1"/>
  <c r="J9" i="1"/>
  <c r="A2" i="1"/>
  <c r="Q9" i="1" l="1"/>
</calcChain>
</file>

<file path=xl/comments1.xml><?xml version="1.0" encoding="utf-8"?>
<comments xmlns="http://schemas.openxmlformats.org/spreadsheetml/2006/main">
  <authors>
    <author>Author</author>
    <author>chernousov</author>
    <author>Александр Сиренко</author>
    <author>Заводская</author>
  </authors>
  <commentList>
    <comment ref="C17" authorId="0">
      <text>
        <r>
          <rPr>
            <b/>
            <sz val="8"/>
            <color indexed="81"/>
            <rFont val="Tahoma"/>
            <family val="2"/>
            <charset val="204"/>
          </rPr>
          <t>Поставьте в поле напротив интересующей позиции необходимое количество пачек.</t>
        </r>
      </text>
    </comment>
    <comment ref="D17" authorId="0">
      <text>
        <r>
          <rPr>
            <b/>
            <sz val="8"/>
            <color indexed="81"/>
            <rFont val="Tahoma"/>
            <family val="2"/>
            <charset val="204"/>
          </rPr>
          <t>Поставьте в поле напротив интересующей позиции необходимое количество экземпляров.</t>
        </r>
      </text>
    </comment>
    <comment ref="E17" authorId="1">
      <text>
        <r>
          <rPr>
            <b/>
            <sz val="8"/>
            <color indexed="81"/>
            <rFont val="Tahoma"/>
            <family val="2"/>
            <charset val="204"/>
          </rPr>
          <t>Цена книги, без скидки</t>
        </r>
      </text>
    </comment>
    <comment ref="F17" authorId="1">
      <text>
        <r>
          <rPr>
            <b/>
            <sz val="8"/>
            <color indexed="81"/>
            <rFont val="Tahoma"/>
            <family val="2"/>
            <charset val="204"/>
          </rPr>
          <t>Название продукции</t>
        </r>
      </text>
    </comment>
    <comment ref="G17" authorId="1">
      <text>
        <r>
          <rPr>
            <b/>
            <sz val="8"/>
            <color indexed="81"/>
            <rFont val="Tahoma"/>
            <family val="2"/>
            <charset val="204"/>
          </rPr>
          <t>Фамилия автора и его инициалы</t>
        </r>
      </text>
    </comment>
    <comment ref="H17" authorId="1">
      <text>
        <r>
          <rPr>
            <b/>
            <sz val="8"/>
            <color indexed="81"/>
            <rFont val="Tahoma"/>
            <family val="2"/>
            <charset val="204"/>
          </rPr>
          <t>Принадлежность позиции к серии</t>
        </r>
      </text>
    </comment>
    <comment ref="K17" authorId="2">
      <text>
        <r>
          <rPr>
            <b/>
            <sz val="9"/>
            <color indexed="81"/>
            <rFont val="Tahoma"/>
            <family val="2"/>
            <charset val="204"/>
          </rPr>
          <t>Серии особого внимания издательства (высоколиквидные с длинным жизненным циклом)</t>
        </r>
        <r>
          <rPr>
            <sz val="9"/>
            <color indexed="81"/>
            <rFont val="Tahoma"/>
            <family val="2"/>
            <charset val="204"/>
          </rPr>
          <t xml:space="preserve">
</t>
        </r>
      </text>
    </comment>
    <comment ref="L17" authorId="1">
      <text>
        <r>
          <rPr>
            <b/>
            <sz val="8"/>
            <color indexed="81"/>
            <rFont val="Tahoma"/>
            <family val="2"/>
            <charset val="204"/>
          </rPr>
          <t>Выделение ассортимента, который участвует в федеральных акциях и/или пользуется сезонным спросом</t>
        </r>
      </text>
    </comment>
    <comment ref="M17" authorId="2">
      <text>
        <r>
          <rPr>
            <b/>
            <sz val="9"/>
            <color indexed="81"/>
            <rFont val="Tahoma"/>
            <family val="2"/>
            <charset val="204"/>
          </rPr>
          <t>Краткое наименование сегмента:
ВРЛ - взрослая развлекательная литература
ДРЛ - детская развлекательная литература
НПЛ - научно-популярная литература
ПРЛ - прикладная литература
ШЛ - школьная литература</t>
        </r>
        <r>
          <rPr>
            <sz val="9"/>
            <color indexed="81"/>
            <rFont val="Tahoma"/>
            <family val="2"/>
            <charset val="204"/>
          </rPr>
          <t xml:space="preserve">
</t>
        </r>
      </text>
    </comment>
    <comment ref="N17" authorId="2">
      <text>
        <r>
          <rPr>
            <b/>
            <sz val="9"/>
            <color indexed="81"/>
            <rFont val="Tahoma"/>
            <family val="2"/>
            <charset val="204"/>
          </rPr>
          <t>Соответсвие виду продукции</t>
        </r>
        <r>
          <rPr>
            <sz val="9"/>
            <color indexed="81"/>
            <rFont val="Tahoma"/>
            <family val="2"/>
            <charset val="204"/>
          </rPr>
          <t xml:space="preserve">
</t>
        </r>
      </text>
    </comment>
    <comment ref="O17" authorId="1">
      <text>
        <r>
          <rPr>
            <b/>
            <sz val="8"/>
            <color indexed="81"/>
            <rFont val="Tahoma"/>
            <family val="2"/>
            <charset val="204"/>
          </rPr>
          <t>Соответствие продукции нише</t>
        </r>
      </text>
    </comment>
    <comment ref="P17" authorId="2">
      <text>
        <r>
          <rPr>
            <b/>
            <sz val="9"/>
            <color indexed="81"/>
            <rFont val="Tahoma"/>
            <family val="2"/>
            <charset val="204"/>
          </rPr>
          <t>Соответсвие продукции тематике</t>
        </r>
        <r>
          <rPr>
            <sz val="9"/>
            <color indexed="81"/>
            <rFont val="Tahoma"/>
            <family val="2"/>
            <charset val="204"/>
          </rPr>
          <t xml:space="preserve">
</t>
        </r>
      </text>
    </comment>
    <comment ref="Q17" authorId="1">
      <text>
        <r>
          <rPr>
            <b/>
            <sz val="8"/>
            <color indexed="81"/>
            <rFont val="Tahoma"/>
            <family val="2"/>
            <charset val="204"/>
          </rPr>
          <t>Издательство, выпустившее продукцию</t>
        </r>
      </text>
    </comment>
    <comment ref="R17" authorId="2">
      <text>
        <r>
          <rPr>
            <b/>
            <sz val="9"/>
            <color indexed="81"/>
            <rFont val="Tahoma"/>
            <family val="2"/>
            <charset val="204"/>
          </rPr>
          <t>Издательский бренд, под которым издательство выпустило продукцию</t>
        </r>
        <r>
          <rPr>
            <sz val="9"/>
            <color indexed="81"/>
            <rFont val="Tahoma"/>
            <family val="2"/>
            <charset val="204"/>
          </rPr>
          <t xml:space="preserve">
</t>
        </r>
      </text>
    </comment>
    <comment ref="S17" authorId="1">
      <text>
        <r>
          <rPr>
            <b/>
            <sz val="8"/>
            <color indexed="81"/>
            <rFont val="Tahoma"/>
            <family val="2"/>
            <charset val="204"/>
          </rPr>
          <t>Код ISBN 
(International Standard Book Number)</t>
        </r>
      </text>
    </comment>
    <comment ref="T17" authorId="0">
      <text>
        <r>
          <rPr>
            <b/>
            <sz val="8"/>
            <color indexed="81"/>
            <rFont val="Tahoma"/>
            <family val="2"/>
            <charset val="204"/>
          </rPr>
          <t>Размер ставки НДС на продукцию</t>
        </r>
      </text>
    </comment>
    <comment ref="U17" authorId="0">
      <text>
        <r>
          <rPr>
            <b/>
            <sz val="8"/>
            <color indexed="81"/>
            <rFont val="Tahoma"/>
            <family val="2"/>
            <charset val="204"/>
          </rPr>
          <t>Стандартная пачка в экземплярах</t>
        </r>
      </text>
    </comment>
    <comment ref="V17" authorId="0">
      <text>
        <r>
          <rPr>
            <b/>
            <sz val="8"/>
            <color indexed="81"/>
            <rFont val="Tahoma"/>
            <family val="2"/>
            <charset val="204"/>
          </rPr>
          <t>Дата первого тиража</t>
        </r>
      </text>
    </comment>
    <comment ref="W17" authorId="0">
      <text>
        <r>
          <rPr>
            <b/>
            <sz val="8"/>
            <color indexed="81"/>
            <rFont val="Tahoma"/>
            <family val="2"/>
            <charset val="204"/>
          </rPr>
          <t>Дата последнего тиража</t>
        </r>
      </text>
    </comment>
    <comment ref="X17" authorId="1">
      <text>
        <r>
          <rPr>
            <b/>
            <sz val="8"/>
            <color indexed="81"/>
            <rFont val="Tahoma"/>
            <family val="2"/>
            <charset val="204"/>
          </rPr>
          <t>Код EAN 
(European Article Number)</t>
        </r>
      </text>
    </comment>
    <comment ref="Y17" authorId="0">
      <text>
        <r>
          <rPr>
            <b/>
            <sz val="8"/>
            <color indexed="81"/>
            <rFont val="Tahoma"/>
            <family val="2"/>
            <charset val="204"/>
          </rPr>
          <t>Количество страниц</t>
        </r>
      </text>
    </comment>
    <comment ref="Z17" authorId="1">
      <text>
        <r>
          <rPr>
            <b/>
            <sz val="8"/>
            <color indexed="81"/>
            <rFont val="Tahoma"/>
            <family val="2"/>
            <charset val="204"/>
          </rPr>
          <t>Масса одного экземпляра продукции в килограммах</t>
        </r>
      </text>
    </comment>
    <comment ref="AA17" authorId="2">
      <text>
        <r>
          <rPr>
            <b/>
            <sz val="9"/>
            <color indexed="81"/>
            <rFont val="Tahoma"/>
            <family val="2"/>
            <charset val="204"/>
          </rPr>
          <t>Физический размер издания: ширина, высота, в мм.</t>
        </r>
        <r>
          <rPr>
            <sz val="9"/>
            <color indexed="81"/>
            <rFont val="Tahoma"/>
            <family val="2"/>
            <charset val="204"/>
          </rPr>
          <t xml:space="preserve">
</t>
        </r>
      </text>
    </comment>
    <comment ref="AC17" authorId="1">
      <text>
        <r>
          <rPr>
            <b/>
            <sz val="8"/>
            <color indexed="81"/>
            <rFont val="Tahoma"/>
            <family val="2"/>
            <charset val="204"/>
          </rPr>
          <t>Формат издания</t>
        </r>
      </text>
    </comment>
    <comment ref="AD17" authorId="0">
      <text>
        <r>
          <rPr>
            <b/>
            <sz val="8"/>
            <color indexed="81"/>
            <rFont val="Tahoma"/>
            <family val="2"/>
            <charset val="204"/>
          </rPr>
          <t>Тип переплета</t>
        </r>
      </text>
    </comment>
    <comment ref="AF17" authorId="2">
      <text>
        <r>
          <rPr>
            <b/>
            <sz val="9"/>
            <color indexed="81"/>
            <rFont val="Tahoma"/>
            <family val="2"/>
            <charset val="204"/>
          </rPr>
          <t>Указатель уценки</t>
        </r>
        <r>
          <rPr>
            <sz val="9"/>
            <color indexed="81"/>
            <rFont val="Tahoma"/>
            <family val="2"/>
            <charset val="204"/>
          </rPr>
          <t xml:space="preserve">
</t>
        </r>
      </text>
    </comment>
    <comment ref="AG17" authorId="2">
      <text>
        <r>
          <rPr>
            <b/>
            <sz val="9"/>
            <color indexed="81"/>
            <rFont val="Tahoma"/>
            <family val="2"/>
            <charset val="204"/>
          </rPr>
          <t>ФИО ответсвенного редактора продукции</t>
        </r>
        <r>
          <rPr>
            <sz val="9"/>
            <color indexed="81"/>
            <rFont val="Tahoma"/>
            <family val="2"/>
            <charset val="204"/>
          </rPr>
          <t xml:space="preserve">
</t>
        </r>
      </text>
    </comment>
    <comment ref="AI17" authorId="1">
      <text>
        <r>
          <rPr>
            <b/>
            <sz val="8"/>
            <color indexed="81"/>
            <rFont val="Tahoma"/>
            <family val="2"/>
            <charset val="204"/>
          </rPr>
          <t>Краткое обозначение серии</t>
        </r>
      </text>
    </comment>
    <comment ref="AL17" authorId="0">
      <text>
        <r>
          <rPr>
            <b/>
            <sz val="8"/>
            <color indexed="81"/>
            <rFont val="Tahoma"/>
            <family val="2"/>
            <charset val="204"/>
          </rPr>
          <t>Уникальный идентификационный номер книги в издательстве</t>
        </r>
      </text>
    </comment>
    <comment ref="AM17" authorId="3">
      <text>
        <r>
          <rPr>
            <b/>
            <sz val="9"/>
            <color indexed="81"/>
            <rFont val="Tahoma"/>
            <family val="2"/>
            <charset val="204"/>
          </rPr>
          <t>Название редакции</t>
        </r>
        <r>
          <rPr>
            <sz val="9"/>
            <color indexed="81"/>
            <rFont val="Tahoma"/>
            <family val="2"/>
            <charset val="204"/>
          </rPr>
          <t xml:space="preserve">
</t>
        </r>
      </text>
    </comment>
    <comment ref="AN17" authorId="3">
      <text>
        <r>
          <rPr>
            <b/>
            <sz val="9"/>
            <color indexed="81"/>
            <rFont val="Tahoma"/>
            <family val="2"/>
            <charset val="204"/>
          </rPr>
          <t>Название департамента</t>
        </r>
        <r>
          <rPr>
            <sz val="9"/>
            <color indexed="81"/>
            <rFont val="Tahoma"/>
            <family val="2"/>
            <charset val="204"/>
          </rPr>
          <t xml:space="preserve">
</t>
        </r>
      </text>
    </comment>
    <comment ref="AO17" authorId="2">
      <text>
        <r>
          <rPr>
            <b/>
            <sz val="9"/>
            <color indexed="81"/>
            <rFont val="Tahoma"/>
            <family val="2"/>
            <charset val="204"/>
          </rPr>
          <t>Суммарное количество заказанных экземпляров (пачки+штуки)</t>
        </r>
        <r>
          <rPr>
            <sz val="9"/>
            <color indexed="81"/>
            <rFont val="Tahoma"/>
            <family val="2"/>
            <charset val="204"/>
          </rPr>
          <t xml:space="preserve">
</t>
        </r>
      </text>
    </comment>
  </commentList>
</comments>
</file>

<file path=xl/sharedStrings.xml><?xml version="1.0" encoding="utf-8"?>
<sst xmlns="http://schemas.openxmlformats.org/spreadsheetml/2006/main" count="992" uniqueCount="533">
  <si>
    <t>ВСЕГО</t>
  </si>
  <si>
    <t>Наименований</t>
  </si>
  <si>
    <t>Штук (в россыпи)</t>
  </si>
  <si>
    <t>Пачек (целых)</t>
  </si>
  <si>
    <t>Пачек всего (округленно)</t>
  </si>
  <si>
    <t>Штук всего (пачки + россыпь)</t>
  </si>
  <si>
    <t>Общим весом, кг</t>
  </si>
  <si>
    <t>Заказ, пач.</t>
  </si>
  <si>
    <t>Заказ, шт</t>
  </si>
  <si>
    <t>Название</t>
  </si>
  <si>
    <t>Автор</t>
  </si>
  <si>
    <t>Серия</t>
  </si>
  <si>
    <t>ISBN</t>
  </si>
  <si>
    <t>Первый тираж</t>
  </si>
  <si>
    <t>Последний тираж</t>
  </si>
  <si>
    <t>EAN</t>
  </si>
  <si>
    <t>Кол-во cтр.</t>
  </si>
  <si>
    <t>Вес,
кг</t>
  </si>
  <si>
    <t>Формат</t>
  </si>
  <si>
    <t>Перепл.</t>
  </si>
  <si>
    <t>Заказано, шт</t>
  </si>
  <si>
    <t>Ниша</t>
  </si>
  <si>
    <t>Гриф</t>
  </si>
  <si>
    <t>Вид права</t>
  </si>
  <si>
    <t>Номер договора</t>
  </si>
  <si>
    <t>Начало действия</t>
  </si>
  <si>
    <r>
      <t xml:space="preserve">СКИДКА </t>
    </r>
    <r>
      <rPr>
        <b/>
        <sz val="12"/>
        <rFont val="Arial"/>
        <family val="2"/>
        <charset val="204"/>
      </rPr>
      <t>↓</t>
    </r>
  </si>
  <si>
    <t>И  Н  Ф  О  Р  М  А  Ц  И  Я     П  О     З  А  К  А  З  У</t>
  </si>
  <si>
    <t xml:space="preserve">Комментарий к заказу: </t>
  </si>
  <si>
    <t>Издательство</t>
  </si>
  <si>
    <t>!! никаким другим образом не модифицировать прайс, не менять его структуру, колонки и т.д.;</t>
  </si>
  <si>
    <t>В противном случае мы не гарантируем быструю и корректную обработку заказа!</t>
  </si>
  <si>
    <t>В прайс-листе работают стандартные возможности Excel для поиска информации:</t>
  </si>
  <si>
    <t>В конце работы Вы можете очиcтить файл заказа от лишних (незаказанных) позиций,</t>
  </si>
  <si>
    <t>а также сохранить его перед отправкой менеджеру.</t>
  </si>
  <si>
    <t>Желаем Вам приятной работы!</t>
  </si>
  <si>
    <t>Наш прайс-лист имеет довольно сложное устройство ввиду стремления издательства</t>
  </si>
  <si>
    <t>к повышению уровня обслуживания клиентов и обеспечению приёма Ваших заказов по прайсу.</t>
  </si>
  <si>
    <r>
      <t>файла прайс-листа.</t>
    </r>
    <r>
      <rPr>
        <sz val="14"/>
        <color indexed="10"/>
        <rFont val="Arial"/>
        <family val="2"/>
        <charset val="204"/>
      </rPr>
      <t xml:space="preserve"> В частности, просим Вас:</t>
    </r>
  </si>
  <si>
    <t>Поэтому, просим Вас ознакомиться с настоящей инструкцией и не нарушать целостности</t>
  </si>
  <si>
    <t>!! не удалять из прайса-листа и не добавлять вручную колонки и строки;</t>
  </si>
  <si>
    <t>!! вносить количества к заказу только в специально предназначенные колонки (они выделены желтым):</t>
  </si>
  <si>
    <r>
      <t xml:space="preserve">   </t>
    </r>
    <r>
      <rPr>
        <b/>
        <sz val="14"/>
        <color indexed="10"/>
        <rFont val="Arial"/>
        <family val="2"/>
        <charset val="204"/>
      </rPr>
      <t>«Заказ, штук»</t>
    </r>
    <r>
      <rPr>
        <sz val="14"/>
        <color indexed="10"/>
        <rFont val="Arial"/>
        <family val="2"/>
        <charset val="204"/>
      </rPr>
      <t xml:space="preserve">, </t>
    </r>
    <r>
      <rPr>
        <b/>
        <sz val="14"/>
        <color indexed="10"/>
        <rFont val="Arial"/>
        <family val="2"/>
        <charset val="204"/>
      </rPr>
      <t>«Заказ, пачек»</t>
    </r>
    <r>
      <rPr>
        <sz val="14"/>
        <color indexed="10"/>
        <rFont val="Arial"/>
        <family val="2"/>
        <charset val="204"/>
      </rPr>
      <t>, не вносите в них буквы и другую постороннюю информацию;</t>
    </r>
  </si>
  <si>
    <t xml:space="preserve">сэкономить место на Вашем компьютере, ускорить обработку вашего заказа в «Эксмо». </t>
  </si>
  <si>
    <t>его беспрепятственное прохождение по электронной почте,</t>
  </si>
  <si>
    <t xml:space="preserve">Удаление незаказанных позиций позволит, уменьшив размер получившегося файла, обеспечить </t>
  </si>
  <si>
    <t>&gt;0</t>
  </si>
  <si>
    <t>НДС, %</t>
  </si>
  <si>
    <t>поиск по колонкам и строкам (Ctrl-F), фильтры по всем колонкам прайс-листа: «Автор», «Серия» и т.д.</t>
  </si>
  <si>
    <t>Код товара</t>
  </si>
  <si>
    <t>Обложка</t>
  </si>
  <si>
    <t>Тип серии / СОВ</t>
  </si>
  <si>
    <t>Продающий текст</t>
  </si>
  <si>
    <t>Аннотация</t>
  </si>
  <si>
    <t>PDF-листалка</t>
  </si>
  <si>
    <t>Обложка 3D</t>
  </si>
  <si>
    <t>Видео</t>
  </si>
  <si>
    <t>Фото</t>
  </si>
  <si>
    <t>Тематика</t>
  </si>
  <si>
    <t>Сегмент (кратко)</t>
  </si>
  <si>
    <t>Ваш заказ, руб</t>
  </si>
  <si>
    <t>Заказ ИТОГО, шт</t>
  </si>
  <si>
    <t>Сезон продаж/акция</t>
  </si>
  <si>
    <t>Размер книги, мм</t>
  </si>
  <si>
    <t>Качество бумаги</t>
  </si>
  <si>
    <t>Редактор</t>
  </si>
  <si>
    <t>Полное имя автора</t>
  </si>
  <si>
    <t>Название на языке оригинала</t>
  </si>
  <si>
    <t>Издательский бренд</t>
  </si>
  <si>
    <t>Вид продукции</t>
  </si>
  <si>
    <t>5 - плотный картон</t>
  </si>
  <si>
    <t>3 - мягкий переплет</t>
  </si>
  <si>
    <t>7, 7Б, 7Бц, 7-инт - твердые переплеты</t>
  </si>
  <si>
    <r>
      <rPr>
        <b/>
        <sz val="12"/>
        <rFont val="Arial"/>
        <family val="2"/>
        <charset val="204"/>
      </rPr>
      <t>Переплет</t>
    </r>
    <r>
      <rPr>
        <sz val="12"/>
        <rFont val="Arial"/>
        <family val="2"/>
        <charset val="204"/>
      </rPr>
      <t xml:space="preserve"> -  в издательстве принято следующее условное обозначение видов перептов:</t>
    </r>
  </si>
  <si>
    <t>своих печатных изданий.</t>
  </si>
  <si>
    <t>Т.е. импринт (англ. imprint)  - подразделение издательства или бренд, под которым издательство выпускает некоторые из</t>
  </si>
  <si>
    <r>
      <rPr>
        <b/>
        <sz val="12"/>
        <rFont val="Arial"/>
        <family val="2"/>
        <charset val="204"/>
      </rPr>
      <t xml:space="preserve">Издательский бренд </t>
    </r>
    <r>
      <rPr>
        <sz val="12"/>
        <rFont val="Arial"/>
        <family val="2"/>
        <charset val="204"/>
      </rPr>
      <t>- название издательства, принадлежащего конгломерату.</t>
    </r>
  </si>
  <si>
    <r>
      <rPr>
        <b/>
        <sz val="12"/>
        <rFont val="Arial"/>
        <family val="2"/>
        <charset val="204"/>
      </rPr>
      <t>Издательство</t>
    </r>
    <r>
      <rPr>
        <sz val="12"/>
        <rFont val="Arial"/>
        <family val="2"/>
        <charset val="204"/>
      </rPr>
      <t xml:space="preserve"> - название издательства, указываемого в выходных данных книги.</t>
    </r>
  </si>
  <si>
    <r>
      <rPr>
        <b/>
        <sz val="12"/>
        <rFont val="Arial"/>
        <family val="2"/>
        <charset val="204"/>
      </rPr>
      <t>Вид продукции</t>
    </r>
    <r>
      <rPr>
        <sz val="12"/>
        <rFont val="Arial"/>
        <family val="2"/>
        <charset val="204"/>
      </rPr>
      <t xml:space="preserve"> - Книга, блокнот, календарь, карта, значок, сумка и т.д.</t>
    </r>
  </si>
  <si>
    <t>ШЛ - школьная литература</t>
  </si>
  <si>
    <t>ПРЛ - прикладная литература</t>
  </si>
  <si>
    <t>НПЛ - научно-популярная литература</t>
  </si>
  <si>
    <t>ДРЛ - детская развлекательная литература</t>
  </si>
  <si>
    <t>ВРЛ - взрослая развлекательная литература</t>
  </si>
  <si>
    <r>
      <rPr>
        <b/>
        <sz val="12"/>
        <rFont val="Arial"/>
        <family val="2"/>
        <charset val="204"/>
      </rPr>
      <t xml:space="preserve">Сегмент (кратко) </t>
    </r>
    <r>
      <rPr>
        <sz val="12"/>
        <rFont val="Arial"/>
        <family val="2"/>
        <charset val="204"/>
      </rPr>
      <t xml:space="preserve">- Краткое наименование сегмента, приятое по классификации в издательстве:
</t>
    </r>
  </si>
  <si>
    <t>(Информация обновляется ежемесячно)</t>
  </si>
  <si>
    <t>Новый год</t>
  </si>
  <si>
    <t>Психология (Эзотерика)</t>
  </si>
  <si>
    <t>Календари</t>
  </si>
  <si>
    <t>Бизнес год</t>
  </si>
  <si>
    <t>Школа</t>
  </si>
  <si>
    <t>Лето</t>
  </si>
  <si>
    <t>Детство</t>
  </si>
  <si>
    <t>Сад - Огород (Пост - Пасха)</t>
  </si>
  <si>
    <t>Дни здоровья</t>
  </si>
  <si>
    <t>Весна</t>
  </si>
  <si>
    <t>Основные виды сезонов/акций:</t>
  </si>
  <si>
    <r>
      <rPr>
        <b/>
        <sz val="12"/>
        <rFont val="Arial"/>
        <family val="2"/>
        <charset val="204"/>
      </rPr>
      <t>Сезон продаж/акция</t>
    </r>
    <r>
      <rPr>
        <sz val="12"/>
        <rFont val="Arial"/>
        <family val="2"/>
        <charset val="204"/>
      </rPr>
      <t xml:space="preserve"> - Выделение ассортимента, который участвует в федеральных акциях и пользуется сезонным спросом</t>
    </r>
  </si>
  <si>
    <r>
      <t xml:space="preserve">На основе этих серий формируются ассортиментные матрицы издательства. </t>
    </r>
    <r>
      <rPr>
        <i/>
        <sz val="11"/>
        <rFont val="Arial"/>
        <family val="2"/>
        <charset val="204"/>
      </rPr>
      <t>(Информация обновляется ежеквартально)</t>
    </r>
  </si>
  <si>
    <t>(высоколиквидные и с длинным жизненным циклов всех входящих в них книг).</t>
  </si>
  <si>
    <r>
      <rPr>
        <b/>
        <sz val="12"/>
        <rFont val="Arial"/>
        <family val="2"/>
        <charset val="204"/>
      </rPr>
      <t>Тип серии / СОВ</t>
    </r>
    <r>
      <rPr>
        <sz val="12"/>
        <rFont val="Arial"/>
        <family val="2"/>
        <charset val="204"/>
      </rPr>
      <t xml:space="preserve"> - Серии особого внимания издательства (СОВ)</t>
    </r>
  </si>
  <si>
    <t>Страт серия и Старт1 - стратегические проекты издательства, с высоким рекламным бюджетом</t>
  </si>
  <si>
    <r>
      <t>10- наименее ликвидная позиция.</t>
    </r>
    <r>
      <rPr>
        <i/>
        <sz val="11"/>
        <rFont val="Arial"/>
        <family val="2"/>
        <charset val="204"/>
      </rPr>
      <t xml:space="preserve">  (Информация обновляется еженедельно)</t>
    </r>
  </si>
  <si>
    <t xml:space="preserve">на основе всех суммарных отгрузок за последний месяц. Где 1 - наиболее ликвидная позиция, </t>
  </si>
  <si>
    <r>
      <rPr>
        <b/>
        <sz val="12"/>
        <rFont val="Arial"/>
        <family val="2"/>
        <charset val="204"/>
      </rPr>
      <t xml:space="preserve">Категория ликвидности </t>
    </r>
    <r>
      <rPr>
        <sz val="12"/>
        <rFont val="Arial"/>
        <family val="2"/>
        <charset val="204"/>
      </rPr>
      <t>- в издательстве используется 10-ти бальная шкала ликвидности, которая рассчитывается</t>
    </r>
  </si>
  <si>
    <t>Глоссарий прайс-листа.</t>
  </si>
  <si>
    <t>Уважаемые клиенты!</t>
  </si>
  <si>
    <t>Категория</t>
  </si>
  <si>
    <t>Книга</t>
  </si>
  <si>
    <t>ООО "Издательство АСТ"</t>
  </si>
  <si>
    <t>7БЦ</t>
  </si>
  <si>
    <t>16+</t>
  </si>
  <si>
    <t>Прайс</t>
  </si>
  <si>
    <t>Белония М, ООО</t>
  </si>
  <si>
    <t>Ссылка на обложку</t>
  </si>
  <si>
    <t>Стандарт</t>
  </si>
  <si>
    <t>Доп</t>
  </si>
  <si>
    <t>Редакция</t>
  </si>
  <si>
    <t>Возр. огран.</t>
  </si>
  <si>
    <t>АСТ наименование краткое</t>
  </si>
  <si>
    <t>ИНФО</t>
  </si>
  <si>
    <t>Ф.А.</t>
  </si>
  <si>
    <t>Цена прайса</t>
  </si>
  <si>
    <t>Возр. сегментация</t>
  </si>
  <si>
    <t>Серия (кратко)</t>
  </si>
  <si>
    <t>No</t>
  </si>
  <si>
    <t>Дата снятия запрета</t>
  </si>
  <si>
    <t>На скл пост</t>
  </si>
  <si>
    <r>
      <t xml:space="preserve">В </t>
    </r>
    <r>
      <rPr>
        <b/>
        <sz val="8"/>
        <color indexed="57"/>
        <rFont val="Arial"/>
        <family val="2"/>
        <charset val="204"/>
      </rPr>
      <t>зеленое</t>
    </r>
    <r>
      <rPr>
        <b/>
        <sz val="8"/>
        <rFont val="Arial"/>
        <family val="2"/>
        <charset val="204"/>
      </rPr>
      <t xml:space="preserve"> поле поставьте, пожалуйста, вашу скидку</t>
    </r>
  </si>
  <si>
    <t>При поставке заказанного товара, полное соответствие вашему заказу не может быть гарантировано по следующим параметрам:
 – стандарт;
 – ISBN;
 – EAN.</t>
  </si>
  <si>
    <r>
      <t xml:space="preserve">ИТОГО </t>
    </r>
    <r>
      <rPr>
        <b/>
        <sz val="8"/>
        <rFont val="Arial"/>
        <family val="2"/>
        <charset val="204"/>
      </rPr>
      <t>С УЧЕТОМ СКИДКИ</t>
    </r>
  </si>
  <si>
    <r>
      <rPr>
        <b/>
        <sz val="10"/>
        <color indexed="10"/>
        <rFont val="Arial"/>
        <family val="2"/>
        <charset val="204"/>
      </rPr>
      <t>Нов</t>
    </r>
    <r>
      <rPr>
        <b/>
        <sz val="10"/>
        <rFont val="Arial"/>
        <family val="2"/>
        <charset val="204"/>
      </rPr>
      <t xml:space="preserve"> / Доп</t>
    </r>
  </si>
  <si>
    <t>Департамент</t>
  </si>
  <si>
    <t>НПЛ</t>
  </si>
  <si>
    <t>138х212</t>
  </si>
  <si>
    <t>60x90/16</t>
  </si>
  <si>
    <t>На собств.складе</t>
  </si>
  <si>
    <t>ДРЛ</t>
  </si>
  <si>
    <t>210х280</t>
  </si>
  <si>
    <t>60x84/8</t>
  </si>
  <si>
    <t>7-10</t>
  </si>
  <si>
    <t>507 Департамент Планета Детства</t>
  </si>
  <si>
    <t>0+</t>
  </si>
  <si>
    <t>ПРЛ</t>
  </si>
  <si>
    <t>125х200</t>
  </si>
  <si>
    <t>84x108/32</t>
  </si>
  <si>
    <t>6+</t>
  </si>
  <si>
    <t>ВРЛ</t>
  </si>
  <si>
    <t>бумага типографская пухлая 55</t>
  </si>
  <si>
    <t>509 Департамент Художественной литературы</t>
  </si>
  <si>
    <t>18+</t>
  </si>
  <si>
    <t>197х255</t>
  </si>
  <si>
    <t>84x108/16</t>
  </si>
  <si>
    <t>12+</t>
  </si>
  <si>
    <t>Жанры</t>
  </si>
  <si>
    <t>бумага офсетная 100</t>
  </si>
  <si>
    <t>бумага типографская пухлая 60</t>
  </si>
  <si>
    <t>ЗАРУБЕЖНАЯ КЛАССИЧЕСКАЯ ПРОЗА И ДРАМАТУРГИЯ</t>
  </si>
  <si>
    <t>4-6</t>
  </si>
  <si>
    <t>бумага офсетная пухлая 60 Кама</t>
  </si>
  <si>
    <t>115х180</t>
  </si>
  <si>
    <t>76x100/32</t>
  </si>
  <si>
    <t>Астрель СПб</t>
  </si>
  <si>
    <t>ПОПУЛЯРНАЯ ПСИХОЛОГИЯ</t>
  </si>
  <si>
    <t>бумага газетная пухлая 45</t>
  </si>
  <si>
    <t>162х210</t>
  </si>
  <si>
    <t>70x90/16</t>
  </si>
  <si>
    <t>ИНОСТРАННЫЕ ЯЗЫКИ</t>
  </si>
  <si>
    <t>Эксклюзивная классика</t>
  </si>
  <si>
    <t>ЭксклюзивКлассика</t>
  </si>
  <si>
    <t>Х</t>
  </si>
  <si>
    <t>Уценка</t>
  </si>
  <si>
    <t>ФАНТАСТИКА, ФЭНТЕЗИ, МИСТИКА</t>
  </si>
  <si>
    <t>Сова. Малыш (Обучающая и развивающая литература)</t>
  </si>
  <si>
    <t>Малыш(Обучающая и развивающая литература)</t>
  </si>
  <si>
    <t>РУССКАЯ СОВРЕМЕННАЯ ПРОЗА И ДРАМАТУРГИЯ</t>
  </si>
  <si>
    <t>162х235</t>
  </si>
  <si>
    <t>70x100/16</t>
  </si>
  <si>
    <t>бумага офсетная 80</t>
  </si>
  <si>
    <t>?4</t>
  </si>
  <si>
    <t>New</t>
  </si>
  <si>
    <t>?5</t>
  </si>
  <si>
    <t>бумага мелованная матовая 130</t>
  </si>
  <si>
    <t>бумага типографская 55</t>
  </si>
  <si>
    <t>РОССИЙСКАЯ ФАНТАСТИКА, ФЭНТЕЗИ, МИСТИКА</t>
  </si>
  <si>
    <t>Андреева Лилия Григорьевна</t>
  </si>
  <si>
    <t>ИЗДАТЕЛЬСТВО  "АСТ"</t>
  </si>
  <si>
    <t>.</t>
  </si>
  <si>
    <t>Узорова О.В.</t>
  </si>
  <si>
    <t>ШЛ</t>
  </si>
  <si>
    <t>УЧЕБНАЯ ЛИТЕРАТУРА ДЛЯ НАЧАЛЬНОЙ ШКОЛЫ (1-4 КЛ)</t>
  </si>
  <si>
    <t>РАЗВИТИЕ РЕБЕНКА И ПОДГОТОВКА К ШКОЛЕ (0-6 ЛЕТ)</t>
  </si>
  <si>
    <t>РАЗВИТИЕ РЕБЕНКА И ПОДГОТОВКА К ШКОЛЕ (4-6 ЛЕТ)</t>
  </si>
  <si>
    <t>ЗАРУБЕЖНАЯ ФАНТАСТИКА, ФЭНТЕЗИ, МИСТИКА</t>
  </si>
  <si>
    <t>Молодежная литература. Young Adult</t>
  </si>
  <si>
    <t>ЭЗОТЕРИКА. САМОПОЗНАНИЕ. ТАЙНЫЕ ЯВЛЕНИЯ</t>
  </si>
  <si>
    <t>бумага офсетная 65</t>
  </si>
  <si>
    <t>Ленинград ИД. Молодежная литература</t>
  </si>
  <si>
    <t>Шараева Елена Федоровна</t>
  </si>
  <si>
    <t>511 Департамент Прикладная литература и межиздательские проекты</t>
  </si>
  <si>
    <t>ГУМАНИТАРНЫЕ НАУКИ</t>
  </si>
  <si>
    <t>Времена 2. Vita</t>
  </si>
  <si>
    <t>САМОПОЗНАНИЕ. ДУХОВНО-МИСТИЧЕСКИЕ УЧЕНИЯ</t>
  </si>
  <si>
    <t>ЕСТЕСТВЕННЫЕ НАУКИ</t>
  </si>
  <si>
    <t>Дмитриева В.Г.</t>
  </si>
  <si>
    <t>ДЕТСКИЕ И ПОДРОСТКОВЫЕ РАСКРАСКИ И АКТИВИТИ (4 ЛЕТ И СТАРШЕ)</t>
  </si>
  <si>
    <t>ОБЩЕСТВЕННЫЕ НАУКИ</t>
  </si>
  <si>
    <t>Джем</t>
  </si>
  <si>
    <t>ГУМАНИТАРНЫЕ ПРЕДМЕТЫ (1-4 КЛ)</t>
  </si>
  <si>
    <t>Демичев Владимир Константинович</t>
  </si>
  <si>
    <t>Lingua. Восточные языки</t>
  </si>
  <si>
    <t>Lingua. Русский язык</t>
  </si>
  <si>
    <t>Neoclassic. Гамма</t>
  </si>
  <si>
    <t>Neoclassic. Дельта</t>
  </si>
  <si>
    <t>Гайдель Екатерина Анатольевна</t>
  </si>
  <si>
    <t>ПСИХОЛОГИЯ ВЗАИМООТНОШЕНИЙ И ПСИХОЛОГИЧЕСКИЕ ТЕСТЫ</t>
  </si>
  <si>
    <t>Шишкова Ирина Леонидовна</t>
  </si>
  <si>
    <t>Паулан Александр Владимирович</t>
  </si>
  <si>
    <t>Лист</t>
  </si>
  <si>
    <t>125х165</t>
  </si>
  <si>
    <t>70x108/32</t>
  </si>
  <si>
    <t>бумага книжная кремовая 60</t>
  </si>
  <si>
    <t>Корнилова Ольга Александровна</t>
  </si>
  <si>
    <t>ОГИЗ. Страноведение</t>
  </si>
  <si>
    <t>ФИЛОЛОГИЯ. ЛИТЕРАТУРОВЕДЕНИЕ. ОБЩЕЕ ЯЗЫКОЗНАНИЕ. РУССКИЙ ЯЗЫК. КУЛЬТУРА РЕЧИ. РИТОРИКА</t>
  </si>
  <si>
    <t>ИСТОРИЯ. ИСТОЧНИКОВЕДЕНИЕ. АРХЕОЛОГИЯ. ЭТНОГРАФИЯ</t>
  </si>
  <si>
    <t>Коллекция фантастики</t>
  </si>
  <si>
    <t>КоллекцияФантастики</t>
  </si>
  <si>
    <t>ЕСТЕСТВЕННОНАУЧНЫЕ ПРЕДМЕТЫ (1-4 КЛ)</t>
  </si>
  <si>
    <t>Комплект</t>
  </si>
  <si>
    <t>105х140</t>
  </si>
  <si>
    <t>60x90/32</t>
  </si>
  <si>
    <t>бумага офсетная НЕ ПУХЛАЯ 65 Кама</t>
  </si>
  <si>
    <t>Окошкина Евгения Владимировна</t>
  </si>
  <si>
    <t>Епифанова Ирина Евгеньевна</t>
  </si>
  <si>
    <t>Фоменко Евгения Юрьевна</t>
  </si>
  <si>
    <t>НАУКИ О ЗЕМЛЕ</t>
  </si>
  <si>
    <t>Хохлова Вера Владимировна</t>
  </si>
  <si>
    <t>Кипрушева Ойли Олеговна</t>
  </si>
  <si>
    <t>КНИГИ С НАКЛЕЙКАМИ</t>
  </si>
  <si>
    <t>Булычева Мария Геннадьевна</t>
  </si>
  <si>
    <t>ИГРЫ И ГОЛОВОЛОМКИ</t>
  </si>
  <si>
    <t>Редакция Елены Шубиной</t>
  </si>
  <si>
    <t>Кочепасова Мария Александровна</t>
  </si>
  <si>
    <t>Карта в упаковке</t>
  </si>
  <si>
    <t>Портнов Алексей Сергеевич</t>
  </si>
  <si>
    <t>Карта в пластике</t>
  </si>
  <si>
    <t>Амелькина Александра Андреевна</t>
  </si>
  <si>
    <t>Коллекция.</t>
  </si>
  <si>
    <t>Коллекция</t>
  </si>
  <si>
    <t>7-8</t>
  </si>
  <si>
    <t>Аксенова Анастасия Михайловна</t>
  </si>
  <si>
    <t>Ильин Олег Сергеевич</t>
  </si>
  <si>
    <t>Зарина Ольга Михайловна</t>
  </si>
  <si>
    <t>Кладезь. Самопознание</t>
  </si>
  <si>
    <t>Тренажер для начальной школы</t>
  </si>
  <si>
    <t>Узорова(ТренажерНачШк)</t>
  </si>
  <si>
    <t>Бардуго Л.</t>
  </si>
  <si>
    <t>Быстрое обучение: методика О.В. Узоровой</t>
  </si>
  <si>
    <t>БыстрОбуч(Узорова)</t>
  </si>
  <si>
    <t>Абгарян Н.</t>
  </si>
  <si>
    <t>Карта</t>
  </si>
  <si>
    <t>Первые развивающие тетради</t>
  </si>
  <si>
    <t>ПервРазвивТетради</t>
  </si>
  <si>
    <t>Глотова Мария Дмитриевна</t>
  </si>
  <si>
    <t>50 развивающих заданий с наклейками. 3-4 года</t>
  </si>
  <si>
    <t>50 увлекательных заданий с наклейками</t>
  </si>
  <si>
    <t>978-5-17-167581-3</t>
  </si>
  <si>
    <t>50УвлекатЗаданий(НАКЛ)</t>
  </si>
  <si>
    <t>3-4</t>
  </si>
  <si>
    <t>ASE000000000884060</t>
  </si>
  <si>
    <t>http://cdn.eksmo.ru/v2/ASE000000000884060/COVER/cover1.jpg</t>
  </si>
  <si>
    <t>50УвлекатЗаданий(НАКЛ)3-4 года.50 развивающих заданий</t>
  </si>
  <si>
    <t>«50 увлекательных заданий с наклейками» — серия, основанная на многолетнем опыте обучения дошкольников. Интересные задания в картинках развивают речь, внимание, память и мелкую моторику. Книжка обязательно станет одной из любимых у малыша, красочные иллюстрации привлекут его внимание, разовьют познавательный интерес.
Игры с картинками и наклейками — это увлекательно, весело и очень полезно:
• развиваем речь, мелкую моторику и тактильное восприятие;
• знакомим с окружающим миром, формируем познавательный интерес;
• стимулируем логическое и образное мышление;
• формируем представление о предметах, их цвете, форме и размере;
• тренируем память, концентрацию внимания;
• развиваем художественное восприятие;
• воспитываем интерес к обучению:
• улучшаем эмоциональное состояние малыша.</t>
  </si>
  <si>
    <t>«50 развивающих заданий с наклейками. 3–4 года» — замечательная книжка, которая поможет сделать мир ребёнка весёлым и интересным: в игровой форме даны задания с учётом возрастных особенностей детей раннего возраста. Книжка станет для заботливых родителей незаменимым помощником в занятиях с малышом. Всё, что нужно для развития речи, мышления, внимания, памяти, мелкой моторики, координации движений, пространственного мышления, наблюдательности. Малыша ждёт масса увлекательных заданий, он сможет сам подобрать место для каждой наклейки.
Для дошкольного возраста.</t>
  </si>
  <si>
    <t>50 развивающих заданий с наклейками. 4-5 лет</t>
  </si>
  <si>
    <t>978-5-17-167582-0</t>
  </si>
  <si>
    <t>4-5</t>
  </si>
  <si>
    <t>ASE000000000884061</t>
  </si>
  <si>
    <t>http://cdn.eksmo.ru/v2/ASE000000000884061/COVER/cover1.jpg</t>
  </si>
  <si>
    <t>50УвлекатЗаданий(НАКЛ)4-5 лет.50 развивающих заданий</t>
  </si>
  <si>
    <t xml:space="preserve">    «50 увлекательных заданий с наклейками» — серия, основанная на многолетнем опыте обучения дошкольников. Интересные задания в картинках развивают речь, внимание, память и мелкую моторику. Книжка обязательно станет одной из любимых у малыша, красочные иллюстрации привлекут его внимание, разовьют познавательный интерес.
    Игры с картинками и наклейками — это увлекательно, весело и очень полезно:
    • развиваем речь, мелкую моторику и тактильное восприятие;
    • знакомим с окружающим миром, формируем познавательный интерес;
    • стимулируем логическое и образное мышление;
    • формируем представление о предметах, их цвете, форме и размере;
    • тренируем память, концентрацию внимания;
    • развиваем художественное восприятие;
    • воспитываем интерес к обучению:
    • улучшаем эмоциональное состояние малыша.
</t>
  </si>
  <si>
    <t>«50 развивающих заданий с наклейками. 4–5 лет» — замечательная книжка, которая поможет сделать мир ребёнка весёлым и интересным: в игровой форме даны задания с учётом возрастных особенностей детей дошкольного возраста. Книжка станет для заботливых родителей незаменимым помощником в занятиях с малышом. Всё, что нужно для развития речи, мышления, внимания, памяти, мелкой моторики, координации движений, пространственного мышления, наблюдательности. Малыша ждёт масса увлекательных заданий, он сможет сам подобрать место для каждой наклейки.
Для дошкольного возраста.</t>
  </si>
  <si>
    <t>Одержимый</t>
  </si>
  <si>
    <t>Mainstream. Триллер</t>
  </si>
  <si>
    <t>978-5-17-172723-9</t>
  </si>
  <si>
    <t>MainstreamТриллер</t>
  </si>
  <si>
    <t>Hell Bent</t>
  </si>
  <si>
    <t>ASE000000000885017</t>
  </si>
  <si>
    <t>http://cdn.eksmo.ru/v2/ASE000000000885017/COVER/cover1.jpg</t>
  </si>
  <si>
    <t>MainstreamТриллер Бардуго! Девятый Дом-2.Одержимый</t>
  </si>
  <si>
    <t>– Бестселлер New York Times: долгожданная новинка от писательницы Ли Бардуго, автора популярных циклов «Тень и кость», «Шестёрка воронов» и «Девятый дом».
– Продолжение романа «Девятый дом» об изучении черной магии в стенах Йельского университета. В России было продано более 40 000 экземпляров!
– Книги Бардуго переведены на 38 языков и изданы в более чем 50 странах. «Тень и кость» экранизировал Netflix, а на экранизацию «Девятого дома» уже приобретены права Amazon Studios. 
– Захватывающий триллер понравится любителям жанра dark fantasy, мистики и «темной академии». Главная героиня книги — студентка Алекс Стерн с неблагополучным прошлым и способностью видеть призраков.</t>
  </si>
  <si>
    <t>Отыскать врата в потусторонний мир. Похитить душу из ада. Что может быть проще? 
Вот только люди редко возвращаются из такого путешествия. Но Алекс Стерн полна решимости вызволить Дарлингтона из чистилища, даже если на кону стоит ее будущее в Лете и Йельском 
университете. Получив прямой запрет на спасение наставника,  Алекс и Доуз не могут обратиться за помощью к членам Девятого дома, поэтому решают действовать на свой страх и риск. Вместе с союзниками они вынуждены раскрыть тщательно охраняемые секреты общества и попутно нарушить все установленные правила. Но когда начинают умирать преподаватели, Алекс понимает: это не просто череда несчастных случаев. В Нью-Хейвене творится нечто смертельно опасное, и, чтобы выжить, ей придется справиться не только с монстрами из своего прошлого, но и с тьмой, обитающей в университетских стенах.</t>
  </si>
  <si>
    <t>С неба упали три яблока. Люди, которые всегда со мной. Зулали</t>
  </si>
  <si>
    <t>Абгарян(под)</t>
  </si>
  <si>
    <t>978-5-17-102081-1</t>
  </si>
  <si>
    <t>ASE000000000828624</t>
  </si>
  <si>
    <t>http://cdn.eksmo.ru/v2/ASE000000000828624/COVER/cover1.jpg</t>
  </si>
  <si>
    <t>Абгарян(под)С неба упали три яблока. Люди, которые всегда со мной. Зулали</t>
  </si>
  <si>
    <t>Эта книга представляет собой первый сборник прозы Наринэ Абгарян: романы «С неба упали три яблока» (удостоен премии «Ясная Поляна» за 2016 год), «Люди, которые всегда со мной», повести и рассказы. О чем бы ни писала Наринэ Абгарян, о безыскусном быте жителей маленькой горной деревни, об ужасах войны или о детстве – все ее произведения говорят о красоте жизни. И о том, что в любой ситуации нужно оставаться человеком.
«На макушке Хали-кара нет места боли. Всё твое — в тебе, всё твое — с тобой. Каменные пороги, заросший травой купол часовни, утренние туманы — низвергающиеся с вершин холмов, словно молочные реки,— вперед, вперед, туда, где можно, подойдя вплотную, заглянуть в окна жилищ.
Портрет бабушки в почерневшей деревянной рамке, дом детства, могилы предков на старом кладбище, рыжая деревенская дорога, берущая начало в твоем сердце. На ней следы тех, кто ушел. Вдох-выдох. Вдох-выдох. Раз, два, три, четыре, пять... Не отъять, не отдать. Все твои — в тебе, все твои — навсегда с тобой».</t>
  </si>
  <si>
    <t>Нестандартные задачи по математике. 1 класс</t>
  </si>
  <si>
    <t>978-5-17-154212-2</t>
  </si>
  <si>
    <t>ASE000000000870652</t>
  </si>
  <si>
    <t>http://cdn.eksmo.ru/v2/ASE000000000870652/COVER/cover1.jpg</t>
  </si>
  <si>
    <t>БыстрОбуч(Узорова)Матем.1 кл.Нестандартные задачи</t>
  </si>
  <si>
    <t>Ольга Васильевна Узорова — известный педагог-практик, автор более 6 000 книг для дошкольников и учеников младших классов. По результатам 2022 года О. В. Узорова признана одним из наиболее востребованных в России авторов учебных пособий.
Сборник «Нестандартные задачи по математике. 1 класс» — это тренажёр, развивающий логическое мышление и формирующий математическую интуицию. Пособие содержит разнообразные  интересные задания и множество иллюстраций. В игровой форме школьник более эффективно усваивает учебный материал по математике.
Пусть ребёнок учится легко!</t>
  </si>
  <si>
    <t>Тренажёр «Нестандартные задачи по математике. 1 класс» разработан известным педагогом-практиком О.В. Узоровой. Пособие содержит разнообразные задания, развивающие логическое мышление и формирующие математическую интуицию. Каждая задача сопровождается дополнительными вопросами, которые способствуют более глубокому усвоению учебного материала по математике 1 класса.
Для младшего школьного возраста</t>
  </si>
  <si>
    <t>Математические диктанты. Устный счёт. 1-2-й классы</t>
  </si>
  <si>
    <t>978-5-17-175929-2</t>
  </si>
  <si>
    <t>ASE000000000890441</t>
  </si>
  <si>
    <t>http://cdn.eksmo.ru/v2/ASE000000000890441/COVER/cover1.jpg</t>
  </si>
  <si>
    <t>БыстрОбуч(Узорова)Матем.1-2 кл.Математические диктанты. Устный счёт</t>
  </si>
  <si>
    <t>Навыки устного счёта пригодятся не только на уроках математики, но и в повседневной жизни. Хотите, чтобы ребёнок автоматизировал устный счёт за короткое время? Поможет эффективная методика Ольги Узоровой — самого известного в России учителя младших классов. В основе методики на первом месте стоит осознанность тех или иных приёмов устных вычислений, а не механическое их применение. Задания расположены от простых к сложным: сложение и вычитание в пределах 10, 20, 100 и таблица умножения. Тренажёр имеет удобный практичный формат: размер школьной тетрадки, 48 страниц. Пособие можно использовать на уроках математики в 1-2 классах, а также для самостоятельной работы дома. Занятия устным счётом развивают у ребёнка сообразительность, быстроту реакций, внимание, память, формируют математическую интуицию и логику. Полезно, интересно, быстро, эффективно!</t>
  </si>
  <si>
    <t>В пособии «Математические диктанты. Устный счёт. 1-2-й классы» представлен материал, направленный на формирование и автоматизацию навыков устного счёта по всем базовым темам школьной программы по математике. 200 заданий расположены от простых к сложным: сложение и вычитание в пределах 10, 20, 100 и таблица умножения. Эффективная методика Ольги Узоровой — самого известного в России учителя младших классов.</t>
  </si>
  <si>
    <t>Математика 2 класс. Проверочные и контрольные работы</t>
  </si>
  <si>
    <t>978-5-17-152241-4</t>
  </si>
  <si>
    <t>ASE000000000868574</t>
  </si>
  <si>
    <t>http://cdn.eksmo.ru/v2/ASE000000000868574/COVER/cover1.jpg</t>
  </si>
  <si>
    <t>БыстрОбуч(Узорова)Матем.2 кл.Проверочные и контрольные работы</t>
  </si>
  <si>
    <t>В пособии представлены различные проверочные и контрольные работы по всем темам программы по математике для 2 класса.
 В одной книге собраны  контрольные  работы, математические диктанты, тесты, геометрические задания, задания на логику и смекалку.  Проверочные работы помогут ребёнку отработать все необходимые навыки, предусмотренные программой по математике для начальной школы, и справиться с проверочной работой любого уровня сложности. 
Пособие можно использовать на уроке в школе и для самостоятельных занятий дома.
О. В. Узорова и Е.А Нефёдова — известные педагоги-практики, авторы самых издаваемых учебников и учебных пособий в России. Основанные на авторской методике, доказавшей  свою эффективность миллионными тиражами, эти пособия помогут родителям подготовить ребенка к школе, а  ученикам –  легко и эффективно освоить программу начальной школы.</t>
  </si>
  <si>
    <t>В пособии представлены различные проверочные и контрольные работы по всем темам программы по математике для 2 класса.
Предложенные задания позволят проверить сформированность у учащихся математических знаний, умений и навыков. 
Систематическое выполнение таких проверочных работ поможет ребёнку отработать все необходимые навыки, предусмотренные программой по математике для начальной школы, и справиться с проверочной работой любого уровня сложности.
Пособие можно использовать на уроке в школе и для самостоятельных занятий дома.</t>
  </si>
  <si>
    <t>Математические прописи. Учимся писать цифры. 1 класс</t>
  </si>
  <si>
    <t>978-5-17-024665-6</t>
  </si>
  <si>
    <t>AST000000000025022</t>
  </si>
  <si>
    <t>http://cdn.eksmo.ru/v2/AST000000000025022/COVER/cover1.jpg</t>
  </si>
  <si>
    <t>БыстрОбуч(Узорова)Математические прописи 1 класс</t>
  </si>
  <si>
    <t>Математические прописи могут использоваться для занятий с первоклассниками, при подготовке детей к школе, а также для коррекции написания цифр в начальной школе. Работа с прописями способствует формированию навыков каллиграфического написания цифр, учит соблюдать единый орфографический режим при решении примеров и задач. Для младшего школьного возраста.
О. В. Узорова и Е.А Нефёдова — известные педагоги-практики, авторы самых издаваемых учебников и учебных пособий в России. Основанные на авторской методике, доказавшей  свою эффективность миллионными тиражами, эти пособия помогут родителям подготовить ребенка к школе, а  ученикам –  легко и эффективно освоить программу начальной школы. 
Все,  что поможет ребенку стать успешным в учёбе, вы найдёте в книгах Узоровой и Нефёдовой: подготовка к школе, прописи, прописи для детей, прописи для дошкольников, учимся читать, развитие речи, тексты для 1 класса, контрольное списывание, диктанты по русскому языку, подготовка к диктантам, задания по русскому языку, тесты по русскому языку, примеры по математике, сложение, вычитание, задания по математике, задачи по математике,  контрольная работа, самостоятельная работа, проверочные работы, тесты по математике, математические диктанты, устный счёт, счёт в пределах 20, справочное пособие, рабочая тетрадь, комплект рабочих тетрадей,  решаем примеры, решаем задачи, тренинг, разные виды сложности, сборники заданий, комплексные работы, летние задания, 1 класс, возраст 4-7 лет.</t>
  </si>
  <si>
    <t>Математические прописи могут использоваться для занятий с первоклассниками, при подготовке детей к школе, а также для коррекции написания цифр в начальной школе. Работа с прописью способствует формированию навыков каллиграфического письма цифр, учит соблюдать единый орфографический режим при решении примеров и задач.
Для младшего школьного возраста.</t>
  </si>
  <si>
    <t>Контрольное списывание. 1-й класс</t>
  </si>
  <si>
    <t>978-5-17-102412-3</t>
  </si>
  <si>
    <t>ASE000000000828952</t>
  </si>
  <si>
    <t>http://cdn.eksmo.ru/v2/ASE000000000828952/COVER/cover1.jpg</t>
  </si>
  <si>
    <t>БыстрОбуч(Узорова)Рус.яз.1 кл.Контрольное списывание.</t>
  </si>
  <si>
    <t>Это сборник упражнений для списывания, разработанный известными педагогами-практиками О.В. Узоровой и Е.А. Нефёдовой.     Книга адресована учащимся начальных классов.  - Выполняя упражнения, ученик тренирует важные учебные навыки - осваивает орфографическое чтение, графические навыки, «устное» списывание, изучает правила русского языка, учится безошибочно списывать любой текст, развивает навык самоконтроля. - Учебное пособие можно использовать для работы в классе и дома по всем федеральным программам начальной школы.   - Задания этой книги идеально подходят для повторения и закрепления пройденного материала на летних каникулах.</t>
  </si>
  <si>
    <t>Учебное пособие «Контрольное списывание. 1-й класс» разработано известными педагогами-практиками О. В. Узоровой и Е. А. Нефёдовой, авторами более 500 учебных пособий для начальной школы. Занимаясь по этой книге, ребёнок сможет научиться безошибочно списывать любой текст,сформировать каллиграфический почерк и повысить грамотность. 
Регулярные занятия помогут научить ребёнка быть внимательным, собранным и вдумчивым — тогда он сможет успевать по русскому языку на отлично. 
Для начального образования.</t>
  </si>
  <si>
    <t>Русский язык 1 класс. Проверочные и контрольные работы</t>
  </si>
  <si>
    <t>978-5-17-152243-8</t>
  </si>
  <si>
    <t>ASE000000000868577</t>
  </si>
  <si>
    <t>http://cdn.eksmo.ru/v2/ASE000000000868577/COVER/cover1.jpg</t>
  </si>
  <si>
    <t>БыстрОбуч(Узорова)Рус.яз.1 кл.Проверочные и контрольные работы</t>
  </si>
  <si>
    <t>Задания пособия  позволят проверить уровень знаний учащимися орфографических и пунктуационных норм русского языка, умение применять эти знания на практике, а также поможет  ребёнку  в освоении школьной программы. В одной книге собраны различные проверочные и контрольные работы на все темы курса русского языка  для 1 класса: грамматические задания, тесты, тексты для  контрольного списывания, задания по работе с  текстом и предложением, диктанты, изложения, словарные диктанты.
О. В. Узорова и Е.А Нефёдова — известные педагоги-практики, авторы самых издаваемых учебников и учебных пособий в России. Основанные на авторской методике, доказавшей  свою эффективность миллионными тиражами, эти пособия помогут родителям подготовить ребенка к школе, а  ученикам –  легко и эффективно освоить программу начальной школы.</t>
  </si>
  <si>
    <t>Пособие известных авторов О.В. Узоровой и Е.А. Нефёдовой поможет ребёнку  в освоении школьной программы.
В одной книге собраны различные проверочные и контрольные работы на все темы курса русского языка  для 1 класса.
 Ребёнок сможет заниматься самостоятельно.  Выполняя работы, ребёнок повторит орфографические и пунктуационные нормы  русского языка, закрепит полученные навыки и отлично подготовится   к проверочным и контрольным работам любого уровня сложности.</t>
  </si>
  <si>
    <t>Каллиграфические прописи</t>
  </si>
  <si>
    <t>978-5-17-117169-8</t>
  </si>
  <si>
    <t>ASE000000000845086</t>
  </si>
  <si>
    <t>http://cdn.eksmo.ru/v2/ASE000000000845086/COVER/cover1.jpg</t>
  </si>
  <si>
    <t>БыстрОбуч(Узорова)Рус.яз.1-4 кл.Каллиграфические прописи</t>
  </si>
  <si>
    <t>Учебное пособие поможет учащимся начальных классов сформировать графические навыки письма, выработать красивый почерк и увеличить скорость письма.
Отличное дополнительное пособие для учащихся начальных классов.
• Соответствует ФГОС для начальной школы.
• Пособие представляет собой рабочую тетрадь, в которой ребёнок потренируется писать буквы, их элементы и варианты соединений, слоги и слова.
• Занимаясь по этому пособию, ребёнок сможет выработать красивый почерк и увеличить скорость письма.
• Пособие можно использовать для работы дома, а также в качестве дополнительного материала на уроках в классе.</t>
  </si>
  <si>
    <t>Пособие «Каллиграфические прописи» представляет собой рабочую тетрадь, в которой ребёнок потренируется аккуратно и красиво писать буквы, их элементы, варианты соединений, а также слоги и слова. Занимаясь по этому пособию, ребёнок сможет выработать красивый почерк и увеличить скорость письма.
Пособие можно использовать для работы дома, а также в качестве дополнительного материала на уроках в классе.
Для начального образования.</t>
  </si>
  <si>
    <t>Контрольное списывание. 2-й класс</t>
  </si>
  <si>
    <t>978-5-17-102410-9</t>
  </si>
  <si>
    <t>ASE000000000828951</t>
  </si>
  <si>
    <t>http://cdn.eksmo.ru/v2/ASE000000000828951/COVER/cover1.jpg</t>
  </si>
  <si>
    <t>БыстрОбуч(Узорова)Рус.яз.2 кл.Контрольное списывание.</t>
  </si>
  <si>
    <t>Это сборник заданий для контрольного списывания, разработанный известными педагогами-практиками О.В. Узоровой и Е.А. Нефёдовой. Книга адресована учащимся начальных классов.  - Выполняя упражнения, ученик тренирует важные учебные навыки - осваивает орфографическое чтение,графические навыки, «устное» списывание, изучает правила русского языка, учится безошибочно списывать любой текст, развивает навык самоконтроля. - Учебное пособие можно использовать для работы в классе и дома по всем федеральным программам начальной школы. - Задания этой книги идеально подходят для повторения и закрепления пройденного материала на летних каникулах. - 20 минут занятий по этой книге в день помогут развить память, внимание и орфографическую зоркость - ребёнок научится безукоризненно выполнять упражнения по русскому языку.</t>
  </si>
  <si>
    <t>Учебное пособие «Контрольное списывание. 2-й класс» разработано известными педагогами-практиками О. В. Узоровой и Е. А. Нефёдовой, авторами более 500 учебных пособий для начальной школы. Занимаясь по этой книге, ребёнок сможет научиться безошибочно списывать любой текст, сформировать каллиграфический почерк и повысить грамотность. 
Регулярные занятия помогут научить ребёнка быть внимательным, собранным и вдумчивым — тогда он сможет успевать по русскому языку на отлично. 
Для начального образования.</t>
  </si>
  <si>
    <t>Все правила русского языка в схемах и таблицах. Для начальной школы</t>
  </si>
  <si>
    <t>978-5-17-137372-6</t>
  </si>
  <si>
    <t>ASE000000000855304</t>
  </si>
  <si>
    <t>http://cdn.eksmo.ru/v2/ASE000000000855304/COVER/cover1.jpg</t>
  </si>
  <si>
    <t>БыстрОбуч(Узорова)Рус.яз.Все правила в схемах и таблицах. Для начальной школы</t>
  </si>
  <si>
    <t>О чём эта книга
Учебное пособие известных педагогов-практиков О. В. Узоровой и Е. А. Нефёдовой содержит все правила по русскому языку для начальной школы.
Кому эта книга будет интересна
Книга адресована учащимся 1–4-го классов и окажет неоценимую помощь в освоении программы начальной школы по русскому языку.
Каковы особенности этой книги 
• Благодаря многообразию упражнений школьник выучит правила по русскому языку, научится писать грамотно. 
• Содержит примеры и упражнения, которые помогут ребёнку повторить пройденный материал. 
• Поможет расширить словарный запас, привить любовь к родному языку.</t>
  </si>
  <si>
    <t>В пособии «Все правила русского языка в схемах и таблицах для начальной школы» известных педагогов-практиков О. В. Узоровой и Е. А. Нефёдовой даны все правила по русскому языку для учащихся 1—4-го классов. К каждой теме даны примеры, упражнения и задания. Книга поможет учащимся успешно освоить программу начальной школы по русскому языку, хорошо подготовиться к диктантам, контрольным и проверочным работам.
Для начального образования.</t>
  </si>
  <si>
    <t>500 важных дат в истории Мира</t>
  </si>
  <si>
    <t>Все важные даты</t>
  </si>
  <si>
    <t>978-5-17-182734-2</t>
  </si>
  <si>
    <t>Сазанова Виктория Александровна</t>
  </si>
  <si>
    <t>ВсеВажныеДаты</t>
  </si>
  <si>
    <t>ASE000000000895907</t>
  </si>
  <si>
    <t>http://cdn.eksmo.ru/v2/ASE000000000895907/COVER/cover1.jpg</t>
  </si>
  <si>
    <t>ВсеВажныеДаты 500 важных дат в истории Мира</t>
  </si>
  <si>
    <t>Когда родилась философия Древней Греции, началось строительство Великой Китайской стены и произошло открытие морского пути в Индию? Книга «500 важных дат в истории Мира» отвечает на эти вопросы, сжимая 3 миллиона лет в 500 ключевых точек. Откройте этот хронологический справочник и получите ключ к пониманию великой и сложной истории всей Земли.</t>
  </si>
  <si>
    <t>Возможно ли охватить историю абсолютно всех культур? Её главные даты – ключ к пониманию!
Как человечество перешло от изготовления каменных орудий к созданию искусственного интеллекта? Когда произошли важнейшие исторические события – Крестовые походы, изобретение книгопечатания, открытия Магеллана и Васко да Гама, первый полет в космос? Перед читателем открывается история в почти 3 миллиона лет, сжатая в 500 ключевых дат. 
Откройте этот хронологический справочник — и вы получите ключ к пониманию великой и сложной истории человечества, в которой мы все являемся наследниками и продолжателями!</t>
  </si>
  <si>
    <t>Флаги и страны. Первый атлас мира с наклейками</t>
  </si>
  <si>
    <t>Пирожник С.С.</t>
  </si>
  <si>
    <t>Детский атлас с наклейками</t>
  </si>
  <si>
    <t>978-5-17-123051-7</t>
  </si>
  <si>
    <t>Князева Мария Александровна</t>
  </si>
  <si>
    <t>ДетАтлас(НАКЛ)</t>
  </si>
  <si>
    <t>ASE000000000851512</t>
  </si>
  <si>
    <t>Интеджер. Малыш (Обучающая и развивающая литература)</t>
  </si>
  <si>
    <t>http://cdn.eksmo.ru/v2/ASE000000000851512/COVER/cover1.jpg</t>
  </si>
  <si>
    <t>ДетАтлас(НАКЛ)Флаги и страны. Первый атлас мира с наклейками</t>
  </si>
  <si>
    <t>Этот атлас — самый простой способ отправиться в кругосветное путешествие, не выходя из дома. С его помощью ваш ребёнок посетит континенты и страны, изучит их флаги и достопримечательности, познакомится с традициями и национальными костюмами народов мира. Атлас содержит краткие занимательные тексты, красочные иллюстрации и, конечно, многочисленные наклейки, с которыми изучение Земли превратится в увлекательную игру.
Отправляйтесь в путь навстречу новым знаниям!</t>
  </si>
  <si>
    <t>Политическая карта мира. Физическая карта мира А1 (в новых границах) (в тубусе)</t>
  </si>
  <si>
    <t>978-5-17-157233-4</t>
  </si>
  <si>
    <t>870х580</t>
  </si>
  <si>
    <t>880x590/1</t>
  </si>
  <si>
    <t>ASE000000000873822</t>
  </si>
  <si>
    <t>http://cdn.eksmo.ru/v2/ASE000000000873822/COVER/cover1.jpg</t>
  </si>
  <si>
    <t>Карта в пластике(А1/2стор)Политическая карта мира+Физическая карта мира(в новых границах)</t>
  </si>
  <si>
    <t>Эта настенная карта, покрытая с обеих сторон полимерной плёнкой, имеет размеры 870х580 мм. Она состоит из двух карт одинакового масштаба 1:40 000 000 (в 1 см 400 км). Физическая карта мира наглядно отражает распределение горного, равнинного и производных типов рельефа по поверхности суши Земли. Пунсонами с высотными отметками показаны высочайшие вершины всех континентов и основных горных систем. Объекты гидрологической сети на карте включают  все наиболее крупные реки с притоками и озёра. Представлен также рельеф дна Мирового океана с выделением хребтов, котловин и глубоководных  желобов с их наибольшими глубинами. В океанах показаны тёплые и холодные течения. На Политической карте показаны все независимые государства мира с их столицами, а также владения и территории с особым статусом. Россия представлена в новых границах: с Донецкой и Луганской Народными республиками, Запорожской и Херсонской областями, Республикой Крым и Севастополем. Населённые пункты на карте даны в трёх градациях численности: более 1 млн жителей, от 100 тыс. до 1 млн, менее 100 тыс. жителей. Рекомендовано для широкого круга пользователей. Карта упакована в прозрачный тубус (пакет с объёмным дном и еврослотом) из мягкого пластика. Размеры тубуса: длина 590 мм, диаметр 50 мм.</t>
  </si>
  <si>
    <t>Карта мира для детей с наклейками</t>
  </si>
  <si>
    <t>978-5-17-166462-6</t>
  </si>
  <si>
    <t>1 080х790</t>
  </si>
  <si>
    <t>1080x790</t>
  </si>
  <si>
    <t>ASE000000000883657</t>
  </si>
  <si>
    <t>http://cdn.eksmo.ru/v2/ASE000000000883657/COVER/cover1.jpg</t>
  </si>
  <si>
    <t>Карта в пластике(легенда/НАКЛ)Карта мира для детей с наклейками (2-ое издание)</t>
  </si>
  <si>
    <t>С этой картой в игровой форме ребенок узнает материки и океаны, моря и крупные реки, познакомится с уникальным животным миром нашей планеты. Узнает, где живут белые медведи, а где пингвины. Формат карты позволяет увидеть весь мир, запомнить очертания и соотношение материков. В комплекте с картой прилагается лист со 162 наклейками. Для каждого изображения на карте отмечено место для наклеивания. Картой удобно пользоваться - ее можно расстелить на полу или повесить на стену. При аккуратном наклеивании изображений животных на карту, она станет украшением интерьера детской. Надписи на карте даны крупным шрифтом. Рекомендуем детям от 4 лет. Игровые занятия с нашей картой расширяют кругозор и словарный запас, тренируют память, внимание, наблюдательность, смекалку и творческие способности.</t>
  </si>
  <si>
    <t>С этой картой в игровой форме ребенок узнает материки и океаны, моря и крупные реки, познакомится с уникальным животным миром нашей планеты. Формат карты позволяет увидеть весь мир, запомнить очертания и соотношение материков.
В комплекте с картой прилагается лист со 162 наклейками. Для каждого изображения на карте отмечено место для наклеивания.
Картой удобно пользоваться - ее можно расстелить на полу или повесить на стену. При аккуратном наклеивании изображений животных на карту, она станет украшением интерьера детской.  
Надписи на карте даны крупным шрифтом. Рекомендуем детям от 4 лет. Игровые занятия с нашей картой расширяют кругозор и словарный запас, тренируют память, внимание, наблюдательность, смекалку и творческие способности.</t>
  </si>
  <si>
    <t>Орфографический словарь русского языка</t>
  </si>
  <si>
    <t>Алабугина Ю.В.</t>
  </si>
  <si>
    <t>Карманная библиотека словарей: лучшее</t>
  </si>
  <si>
    <t>978-5-17-096426-0</t>
  </si>
  <si>
    <t>КБС(best/тв)</t>
  </si>
  <si>
    <t>ASE000000000722253</t>
  </si>
  <si>
    <t>http://cdn.eksmo.ru/v2/ASE000000000722253/COVER/cover1.jpg</t>
  </si>
  <si>
    <t>КБС(best/тв)Орфографический словарь русского языка</t>
  </si>
  <si>
    <t>«Орфографический словарь русского языка» - это: 
- около 20 000 слов и словосочетаний.
- слова современного русского языка, которые могут вызвать трудности при написании
- краткие толкования в тех случаях, когда надо пояснить особенности правописания.
   Этот орфографический словарь вполне может служить справочником по современному русскому произношению, поскольку в нем соблюдены все орфоэпические нормы.
   В приложениях читатель найдет: «Основные правила русской орфографии», «Прописная или строчная», «Слова, которые нужно запомнить («словарные» слова)», «Мужские имена, отчества», «Женские имена», «Города России и названия их жителей».
   Издание адресовано учащимся старших классов школ, гимназий,  студентам, а также всем, кто хочет грамотно писать и говорить по-русски.</t>
  </si>
  <si>
    <t xml:space="preserve">   Словарь содержит около 20 000 слов и словосочетаний. В него вошли  слова современного русского языка, при написании которых могут возникнуть сложности. В тех случаях, когда надо пояснить особенности правописания, даются краткие толкования. Словарь может также служить справочником по русскому произношению, так как составлен с соблюдением всех орфоэпических норм. 
   Издание дополнено полезными приложениями: «Основные правила русской орфографии»,«Прописная или строчная», «Слова, которые нужно запомнить (словарные слова)», «Мужские имена, отчества», «Женские имена»  и «Города России и названия их жителей».
   Издание предназначено для старшеклассников, учащихся колледжей и техникумов. Поможет оно и при подготовке к сдаче ЕГЭ по русскому языку.  </t>
  </si>
  <si>
    <t>Руна на удачу</t>
  </si>
  <si>
    <t>Книга гаданий</t>
  </si>
  <si>
    <t>978-5-17-154490-4</t>
  </si>
  <si>
    <t>102х140</t>
  </si>
  <si>
    <t>КнигаГаданий</t>
  </si>
  <si>
    <t>ASE000000000870944</t>
  </si>
  <si>
    <t>http://cdn.eksmo.ru/v2/ASE000000000870944/COVER/cover1.jpg</t>
  </si>
  <si>
    <t>КнигаГаданий Руна на удачу</t>
  </si>
  <si>
    <t>Руны — древние символы, в которые вшита энергия Высших сил и Высших принципов существования жизни на нашей планете. Веками люди прибегали к их помощи: выбивали их на оружии, выжигали на дверях домов, вышивали на одежде. Ставы из рун служили оберегами и знаками судьбы. Этот рунный оракул напитан ответами и знаками для каждого вопрошающего. Каждое послание уникально. Спросите у рун мудрого совета, и они дадут силы решить ваш вопрос.</t>
  </si>
  <si>
    <t>Тени войны-2 (сборник)</t>
  </si>
  <si>
    <t>Орлов А.</t>
  </si>
  <si>
    <t>978-5-17-183863-8</t>
  </si>
  <si>
    <t>ASE000000000896000</t>
  </si>
  <si>
    <t>http://cdn.eksmo.ru/v2/ASE000000000896000/COVER/cover1.jpg</t>
  </si>
  <si>
    <t>Коллекция Орлов Тени войны-2 (сборник) (ИДЛенинград)</t>
  </si>
  <si>
    <t>– Сборник из культового цикла-космооперы «Тени войны», объединяющий романы «Взгляд из ночи», «Основной рубеж» и «Двойник императора».
– Герой из низов неожиданно оказывается втянут в борьбу за власть, получая влияние, способное изменить расстановку сил целой системы.
– Богато населенный мир с армиями звездолетов, разведывательными миссиями и политическими интригами галактического масштаба.
– Алекс Орлов (Вадим Дарищев) — российский писатель-фантаст, автор романов о войнах будущего. Написал более 60 книг.
– «Коллекция» — это увесистые тома толщиной с ладонь, не менее тысячи страниц в каждом, отпечатанные на отличной бумаге в твердом переплете и прекрасном оформлении.</t>
  </si>
  <si>
    <t>В далеком будущем, где космос полон опасностей и возможностей, на планете Габон поселенцы сталкиваются с кровожадными дикарями, прибывшими из параллельного мира, и космическими пиратами. На другой окраине галактики пилот боевого робота, преодолевший личные трудности, оказывается втянут в конфликт с контрабандистами, претендующими на безобидную пограничную планету. А в глубинах космоса юнга с промыслового судна, неожиданно взявший ответственность за всю команду, бросает вызов корпорации-гиганту, раскрывая тайну своего происхождения. Каждый из них проходит через испытания, которые меняют их жизнь. Дикари, пираты, контрабандисты, террористы и корпорации — враги разные, но объединяет их одно: они недооценивают тех, кто готов бороться до конца.</t>
  </si>
  <si>
    <t>Законы рода-1 (сборник)</t>
  </si>
  <si>
    <t>Flow A.</t>
  </si>
  <si>
    <t>978-5-17-181794-7</t>
  </si>
  <si>
    <t>ASE000000000895148</t>
  </si>
  <si>
    <t>http://cdn.eksmo.ru/v2/ASE000000000895148/COVER/cover1.jpg</t>
  </si>
  <si>
    <t>КоллекцияФантастики Flow Законы рода-1 (сборник)</t>
  </si>
  <si>
    <t>– Тетралогия из цикла «Граф Берестьев» в одном томе — фэнтези о магической аристократии, родовых войнах и борьбе за власть на альтернативной Земле.
– Сочетание бояръ-аниме, боевого фэнтези и приключенческой фантастики.
– Мир, где статус определяет сила магического источника: поврежденный дар — почти приговор, но герой вынужден стать главой древнего рода и вступить в борьбу за его выживание.
– В книге есть: дуэли аристократов, политические интриги, древние кланы, тайные ресурсы магической силы.
– Ascold Flow (Андрей Мельник) — автор современной фантастики и фэнтези. Дебютный роман «Поездатое путешествие» был написан в конце 2021 года. 
– «Коллекция» — это увесистые тома толщиной с ладонь, не менее тысячи страниц в каждом, отпечатанные на отличной бумаге в твердом переплете и прекрасном оформлении.</t>
  </si>
  <si>
    <t>"Я был младшим сыном графа, которому судьба уготовила неприятный сюрприз. Магический инвалид с искалеченным источником. Это звучит как приговор. Я жил вдали от подковёрных игр аристократов, наслаждаясь
возможностью заниматься своими делами и познавать мир. Никаких тебе дуэлей, никаких провокаций со стороны великих родов империи. Но в один миг всё перевернулось... Кто ж знал, что отца убьют, брата пленят, а родовой перстень, что передаёт знания и тайные техники рода, изберёт меня своим новым владельцем?.. Отныне я — глава рода Берестьевых. И это моя история."</t>
  </si>
  <si>
    <t>Окно призрака</t>
  </si>
  <si>
    <t>Харди К.</t>
  </si>
  <si>
    <t>Книжный клуб Мирай</t>
  </si>
  <si>
    <t>978-5-17-157444-4</t>
  </si>
  <si>
    <t>Медина Мирай(КнКлуб)</t>
  </si>
  <si>
    <t>ASE000000000874023</t>
  </si>
  <si>
    <t>http://cdn.eksmo.ru/v2/ASE000000000874023/COVER/cover1.jpg</t>
  </si>
  <si>
    <t>Медина Мирай(КнКлуб):Харди Окно призрака</t>
  </si>
  <si>
    <t>Бернард Макхью — странный тип, известный в городе как «фотограф из похоронного бюро». Он неразговорчив, хмур, любит снимать заброшенные места и верит в силу амулетов. Сперва, когда в его студию только врывается некто Юэн, болтливый, веселый и инфантильный музыкант, Бернард настораживается. Однако, в отличие от большинства людей, Юэн не сторонится Бернарда а наоборот, словно бы стремится узнать его лучше. Так завязывается эта необычная дружба…</t>
  </si>
  <si>
    <t>В фотостудию Бернарда Макхью, больше известного как «фотограф из похоронного бюро», в ливень заявляется болтливый парень по имени Юэн, обладающий талантом притягивать неприятности. Он прямолинеен и на вид инфантилен, но Бернарда не сторонится, в отличие от остальных жителей. Бернард носит с собой амулеты, фотографирует заброшенные места, проявляет пленочные фотографии и видит кошмары наяву. Юэну становится любопытно, такой ли на самом деле фотограф странный, как о нем поговаривают…</t>
  </si>
  <si>
    <t>Род и дети. Как история семьи влияет на деторождение</t>
  </si>
  <si>
    <t>Мосунова К.А.</t>
  </si>
  <si>
    <t>Нонфикшн. Тайны знания</t>
  </si>
  <si>
    <t>978-5-17-171828-2</t>
  </si>
  <si>
    <t>НонфикшнТайныЗнания</t>
  </si>
  <si>
    <t>ASE000000000887384</t>
  </si>
  <si>
    <t>http://cdn.eksmo.ru/v2/ASE000000000887384/COVER/cover1.jpg</t>
  </si>
  <si>
    <t>НонфикшнТайныЗнания Мосунова Род и дети. Как история семьи влияет на деторождение</t>
  </si>
  <si>
    <t>Семейные истории — не просто рассказы. Они формируют наше отношение к родительству на глубинном уровне. В книге «Род и дети» Ксения Мосунова, известный психолог и психогенеалог, показывает, как распознать и преодолеть влияние родовых сценариев. Сделайте первый шаг к осознанному продолжению рода!</t>
  </si>
  <si>
    <t>Ксения Мосунова — психолог, психогенеалог, международный спикер, член FUNDAPSI, основатель Института фундаментальной и прикладной психологии. На сегодняшний день является одним из главных популяризаторов психогенеалогии в России.
Вы мечтаете о детях, но чувствуете, будто бы есть что-то, что психологически вас останавливает? Возможно, стоит поискать ответ в семейных корнях, ведь предки подарили нам не только гены, но и множество историй и легенд, которые могут влиять на то, как мы относимся к продолжению рода и строим свою жизнь с партнером.
“Род и дети” — это карта семейных сценариев, скрытых от невооруженного глаза. Но тем не менее они могут напрямую влиять на наш подход к материнству и отцовству.
Узнайте, как непрожитые эмоциональные травмы бабушек, нереализованные желания прадедов и даже “запреты” на рождение в вашей семье могут влиять на вас. Благодаря книге Ксении Мосуновой вы сможете услышать зов своего рода и разорвать порочный круг семейных лояльностей.
Ваша личная семейная история начинается задолго до вашего рождения. Готовы ли вы ее прочесть?</t>
  </si>
  <si>
    <t>Внимание, логика, мышление. Развивающие задания. 3-4 года</t>
  </si>
  <si>
    <t>978-5-17-160348-9</t>
  </si>
  <si>
    <t>ASE000000000876918</t>
  </si>
  <si>
    <t>http://cdn.eksmo.ru/v2/ASE000000000876918/COVER/cover1.jpg</t>
  </si>
  <si>
    <t>ПервРазвивТетради Внимание, логика, мышление. Развивающие задания. 3-4 года</t>
  </si>
  <si>
    <t xml:space="preserve">   3-4 года — важный этап развития ребёнка, возраст новых открытий и успехов. Именно в 3-4 года ребёнок начинает осознавать себя как личность. Малыш стремится быть самостоятельным, уже пытается анализировать окружающий мир и делает простейшие выводы.
   С помощью полезной рабочей тетради «Внимание, логика, мышление. Развивающие задания. 3-4 года» ребёнок научится сравнивать предметы по форме или размеру, находить отличия между предметами, определять, что неправильно нарисовано на картинке, различать простые геометрические фигуры, а также подготовит руку к письму.
   Отличный выбор для любящих родителей!</t>
  </si>
  <si>
    <t xml:space="preserve">   «Внимание, логика, мышление. Развивающие задания. 3-4 года» — полезная рабочая тетрадь для обучения малыша. Ребёнок приобретёт важные умения и навыки: подготовит руку к письму, научится различать простые геометрические фигуры, сравнивать предметы по форме или размеру, определять сходства и отличия, указывать, что неправильно нарисовано на картинке и многое другое.
   Для дошкольного возраста.</t>
  </si>
  <si>
    <t>Дошкольные прописи в линию. 6-7 лет</t>
  </si>
  <si>
    <t>978-5-17-160344-1</t>
  </si>
  <si>
    <t>ASE000000000876914</t>
  </si>
  <si>
    <t>http://cdn.eksmo.ru/v2/ASE000000000876914/COVER/cover1.jpg</t>
  </si>
  <si>
    <t>ПервРазвивТетради Дошкольные прописи в линию. 6-7 лет</t>
  </si>
  <si>
    <t>Как научить ребёнка грамотно и красиво писать? Что делать, если малыш постоянно выходит за линейку? На помощь родителям и педагогам придёт универсальная тетрадь «Дошкольные прописи в линию. 6–7 лет».
Выполняя задания, ребёнок постепенно научится писать красиво и аккуратно. Юный ученик разовьёт координацию, научится правильно держать ручку, улучшит речь, внимание, память и мышление. Задания построены по принципу от простого к сложному: сначала юный ученик потренируется писать слоги, затем — слова и предложения. 
Тренажёр подходит как для индивидуальных занятий, так и для групповых. Можно использовать как для проведения уроков в классе, так и для занятий дома.</t>
  </si>
  <si>
    <t>«Дошкольные прописи в линию. 6–7 лет» — это тренажёр, который поможет ребёнку овладеть навыком письма и научиться не выходить за линию. Юный ученик разовьёт координацию, научится правильно держать ручку, улучшит речь, внимание, память и мышление. 
Для детей дошкольного возраста.</t>
  </si>
  <si>
    <t>Самый лучший самоучитель английского языка</t>
  </si>
  <si>
    <t>Петрова А.В., Орлова И.А.</t>
  </si>
  <si>
    <t>Самый лучший самоучитель</t>
  </si>
  <si>
    <t>САМОУЧИТЕЛИ</t>
  </si>
  <si>
    <t>978-5-17-088465-0</t>
  </si>
  <si>
    <t>СамЛучшСамоучитель</t>
  </si>
  <si>
    <t>ASE000000000703928</t>
  </si>
  <si>
    <t>http://cdn.eksmo.ru/v2/ASE000000000703928/COVER/cover1.jpg</t>
  </si>
  <si>
    <t>Петрова СамЛучшСамоучитель(тв)Английского языка</t>
  </si>
  <si>
    <t>Перед вами переработанное издание одного из лучших самоучителей по английскому языку известного педагога и методиста А.В. Петровой.  Книга поделена на 3 части: - «Экспресс-курс английского языка» - кратко и систематизировано дается основной грамматический и словообразовательный материал; - «Сборник упражнений» - содержит упражнения к урокам экспресс-курса, контрольные работы и тексты для чтения; - «Разговорный английский язык» - включает специальные материалы, способствующие развитию навыков разговорной речи.  Данный курс подходит всем, кто изучает английский язык с нуля, а также тем, кто хотел бы восстановить свои знания.</t>
  </si>
  <si>
    <t>Перед вами переработанное издание одного из лучших самоучителей по анлийскому языку известного педагога и методиста А. В.Петровой.
Данный курс состоит из трех частей. В первой части дается экспресс-курс изучения английского языка. Здесь представлен основной грамматический и словообразовательный материал, необходимый для освоения языка в сжатые сроки. Во второй части помещены упражнения для тренировки и текстовые материалы, способствующие освоению новой лексики. Третья часть содержит специальные материалы, способствующие развитию навыков устной речи. Каждая часть сопровождается англо-русским словарем.
Курс предназначен для всех, кто только начинает изучать английский язык, а также для тех, кто хотел бы восстановить свои знания.</t>
  </si>
  <si>
    <t>Семь жизней</t>
  </si>
  <si>
    <t>Прилепин Захар</t>
  </si>
  <si>
    <t>Захар Прилепин: лучшее</t>
  </si>
  <si>
    <t>978-5-17-161932-9</t>
  </si>
  <si>
    <t>Прилепин(лучшее)</t>
  </si>
  <si>
    <t>ASE000000000878559</t>
  </si>
  <si>
    <t>http://cdn.eksmo.ru/v2/ASE000000000878559/COVER/cover1.jpg</t>
  </si>
  <si>
    <t>Прилепин(лучшее)Семь жизней(2-ое издание)</t>
  </si>
  <si>
    <t>Книга малой прозы писателя, лауреата премий «Большая книга», «Национальный бестселлер» Захара Прилепина.
Новый состав знаменитого сборника.
«Книга неожиданная. С одной стороны, она совершенно прилепинская, а с другой — это вовсе не движение по готовым прописям, а скорее, очередной эксперимент. Сборник о любви, о различных вариантах человеческой судьбы, о счастье… Автор совершает попытки распутать переплетения нитей судьбы. Пытается понять, в какой момент начинается фатальное, необратимое, и личная воля уже ничего не значит, когда она превращается в тень. Когда судьба начинает карать». (Андрей Рудалев)</t>
  </si>
  <si>
    <t>«“Семь жизней” — как тот сад расходящихся тропок, когда человек встаёт на одну тропку, а мог бы сделать шаг влево или шаг вправо и прийти... куда-то в совсем другую жизнь? Или другую смерть? Или туда же? 
Эта книжка — попытка сходить во все стороны, вернуться и пересказать, чем всё закончится».
Захар Прилепин
 «Прилепин пытается прослеживать разные ветки судьбы, находить в прошлом развилки — и смотреть, как бы всё обернулось, если бы в каждой из них можно было повернуть один маленький, неприметный винтик.
…Настоящая большая литература; сама жизнь, отлитая в слова, и беспримесное читательское счастье».
Галина Юзефович
 «“Семь жизней” — пожалуй, самая личная книга Захара Прилепина. Здесь очень много самого автора: с его неизжитой болью, неистовой любовью, неутолённой яростью. Эта книга — воспроизведённое молчание: ты хочешь о чём-то спросить своего собеседника, но понимаешь, что тебе не ответят, потому что там, в глубине, клокочет то, о чём не принято говорить, да и слов таких будто бы нет… Вот ты и не спрашиваешь его ни о чём. А он тебе тем не менее — отвечает».
Сергей Кумыш, «Фонтанка.ру»
«Голова кружится от “Семи жизней”. Ходишь и пьяный, и счастливый, и до краёв наполненный каким-то важным знанием… Будто тебя разобрали на винтики — и снова собрали, уже правильно. Стоишь, себя в зеркало разглядываешь: а как я до этого жил?..
Механика построения рассказов — заокеанская. Так Хэм выстраивал свои тексты, Джек Лондон и Трумен Капоте так работали. Литературная традиция — русская, от Гоголя к Газданову и дальше: к Распутину, Белову. А стиль — прилепинский. Тут ни с чем не спутаешь.
В «Семи жизнях» Прилепин снова вырвался за флажки, сработал на пределе своих возможностей и вышел за этот предел».
Дмитрий Филиппов, «Литературная Россия»</t>
  </si>
  <si>
    <t>Две жизни. Комплект из 4-х книг. Подарочный футляр</t>
  </si>
  <si>
    <t>Антарова К.Е.</t>
  </si>
  <si>
    <t>Тайны знания. Покетбук</t>
  </si>
  <si>
    <t>978-5-17-164834-3</t>
  </si>
  <si>
    <t>ТайныЗнания(м)</t>
  </si>
  <si>
    <t>ASE000000000881697</t>
  </si>
  <si>
    <t>http://cdn.eksmo.ru/v2/ASE000000000881697/COVER/cover1.jpg</t>
  </si>
  <si>
    <t>ТайныЗнания(м)Антарова Две жизни. Комплект из 4-х книг</t>
  </si>
  <si>
    <t>Книга «Две жизни» — мистический роман, который популярен у людей, интересующихся идеями Теософии и Учением Живой Этики. Этот текст был написан известной оперной певицей, ученицей К.С. Станиславского, солисткой Большого театра Конкордией Евгеньевной Антаровой (1886–1959). Как вспоминала сама Кора Антарова, книга писалась под диктовку во время Второй мировой войны и являлась знанием, переданным через общение с действительным Автором посредством яснослышания — способом, которым записали свои книги «Живой Этики» Е.И. Рерих и Н.К. Рерих, «Тайную доктрину» Е.П. Блаватская. 
Главные герои «Двух жизней» — великие души, которые завершили свою эволюцию на Земле, но остались, чтобы помогать другим людям в их духовном восхождении. Именно поэтому ощутимо единство Источника всех вышеупомянутых книг: учение, изложенное в Живой Этике, как бы проиллюстрировано судьбами героев книги «Две жизни». Это — Источник Единой Истины, из которого вышли Учения Гаутамы Будды, Иисуса Христа и других Великих Учителей. 
Впервые в книге, предназначенной для широкого круга читателей, даются яркие и глубокие Образы Великих Учителей, выписанные с огромной любовью, показан Их самоотверженный труд по раскрытию Духа человека. Теперь каждый из нас может приобщиться к Великой Истине, открыть для себя все новые и новые знания, которые на самом деле находятся всегда внутри нас…
Роман «Две жизни» не теряет своего живительного воздействия до сих пор, погружая нас в удивительный мир духовной мудрости и психологических закономерностей развития человека. У вас в руках одно из самых эпохальных мистических сочинений XX века — в новом, подарочном комплекте.</t>
  </si>
  <si>
    <t>Тренажер по математике. Цепочки примеров 1-2 класс</t>
  </si>
  <si>
    <t>978-5-17-136814-2</t>
  </si>
  <si>
    <t>ASE000000000857651</t>
  </si>
  <si>
    <t>http://cdn.eksmo.ru/v2/ASE000000000857651/COVER/cover1.jpg</t>
  </si>
  <si>
    <t>Узорова(ТренажерНачШк)1-2 кл.Тренажер по математике. Цепочки примеров</t>
  </si>
  <si>
    <t>О чём эта книга
В пособии представлен материал, который поможет сформировать навыки устного счёта по базовым темам 2 класса.
Кому эта книга будет интересна
Учащимся 2 класса, родителям и преподавателям начальной школы.
Каковы особенности этой книги 
• Пособие поможет развить вычислительные навыки ребёнка.
• Задания с цепочками примеров помогают закрепить правила выполнения простых математических действий. 
• Систематическое выполнение этих заданий развивает математическое и логическое мышление, укрепляет память и внимание, что позволит ученику быть успешным на уроках математики.
• Благодаря ежедневным занятиям, ученик сможет автоматизировать навыки счёта и эффективно применять их на уроках.</t>
  </si>
  <si>
    <t>Пособие «Тренажёр по математике. Цепочки примеров. 1–2 класс» создано известными педагогами-практиками О. В. Узоровой и Е. А. Нефёдовой. В пособии представлен материал, который поможет сформировать навыки устного счёта по базовым темам 2 класса. Последовательное и систематическое выполнение заданий развивает математическое мышление, внимание, память, умение концентрироваться.
Использование в книге второго цвета ускорит процесс освоения учебного материала.
Пособие можно использовать для самостоятельной работы дома и на уроках математики в классе.
Для начального образования.</t>
  </si>
  <si>
    <t>Цефеиды. Кассиопея</t>
  </si>
  <si>
    <t>Ким Ханна</t>
  </si>
  <si>
    <t>Хиты молодежной прозы</t>
  </si>
  <si>
    <t>978-5-17-150063-4</t>
  </si>
  <si>
    <t>Тетрадзе Елизавета Андреевна</t>
  </si>
  <si>
    <t>ASE000000000866382</t>
  </si>
  <si>
    <t>http://cdn.eksmo.ru/v2/ASE000000000866382/COVER/cover1.jpg</t>
  </si>
  <si>
    <t>ХитыМолодежПрозы Ким Цефеиды. Кассиопея</t>
  </si>
  <si>
    <t>— Захватывающий YA-роман с элементами фантастики!
— Первая часть увлекательной дилогии от популярного в Сети автора.
— Роман о желании найти себя и необходимости быть найденным.
— Ханна Ким пишет о потаенных страхах, о которых мало кто признается даже самому себе, но делает это в надежде, что когда-нибудь хотя бы одна из написанных ею строк кому-то поможет.</t>
  </si>
  <si>
    <t>Если Вселенная бесконечна, какова вероятность, что в разных ее уголках существуют похожие миры? Возможно, в одном из них ты счастлив и живешь той жизнью, о которой всегда мечтал, без сожалений, с уверенностью в собственном будущем. Быть может, там даже небо другого цвета, а звезды складываются в неизвестные созвездия, и лишь одно из них тебе знакомо.
Мингю никогда не задумывался о том, какой могла бы быть его жизнь, родись он в другое время или в другом мире. Он уверен, что для него итог всегда будет один. Вселенная считает иначе, когда дает ему шанс прикоснуться к другой реальности. По ту сторону зеркала небо действительно непривычного цвета — сиреневое. Но там нет самых близких друзей, а единственный, кто может помочь, — соседский ребенок, который в этом мире старше на десять лет.</t>
  </si>
  <si>
    <t>Тайна леди Одли</t>
  </si>
  <si>
    <t>Брэддон М.Э.</t>
  </si>
  <si>
    <t>978-5-17-164085-9</t>
  </si>
  <si>
    <t>Lady Audley's Secret</t>
  </si>
  <si>
    <t>ASE000000000881203</t>
  </si>
  <si>
    <t>http://cdn.eksmo.ru/v2/ASE000000000881203/COVER/cover1.jpg</t>
  </si>
  <si>
    <t>ЭксклюзивКлассика Брэддон Тайна леди Одли</t>
  </si>
  <si>
    <t>Вернувшись домой после трех лет на австралийских золотых приисках, Джордж Талбойс выясняет, что его красавица жена Элен скоропостижно скончалась. Пытаясь справиться с горем, Джордж принимает приглашение своего друга Роберта посетить имение его дяди — богатого и респектабельного лорда Одли, недавно женившегося на молодой гувернантке. Однако, прибыв в поместье и увидев портрет новоиспеченной леди Одли, Джордж впадает в нервное состояние, а на следующее утро бесследно пропадает. Роберт начинает подозревать, что исчезновение Джорджа как-то связано с новой леди Одли. Но что скрывает новобрачная?</t>
  </si>
  <si>
    <t>День триффидов</t>
  </si>
  <si>
    <t>Уиндем Д.</t>
  </si>
  <si>
    <t>978-5-17-095526-8</t>
  </si>
  <si>
    <t>THE DAY OF THE TRIFFIDS</t>
  </si>
  <si>
    <t>ASE000000000721341</t>
  </si>
  <si>
    <t>http://cdn.eksmo.ru/v2/ASE000000000721341/COVER/cover1.jpg</t>
  </si>
  <si>
    <t>ЭксклюзивКлассика Уиндем День триффидов</t>
  </si>
  <si>
    <t>«Если день начинается воскресной тишиной, а вы точно знаете, что сегодня среда, значит, что-то неладно». 
Однажды, вечерней порой, жители Лондона с интересом наблюдали необычное явление – зеленый звездный дождь, озаривший все небо. Наутро свидетели загадочного явления проснулись слепыми, а вскоре стало ясно, что зрения лишилось почти все население Земли.  
В мире грядут большие перемены. Те немногие, кто сумел сохранить зрение, получают почти безграничную власть и доступ к накопленным человечеством ресурсам. Но беда, как известно, не приходит одна – и в действие вступает третья сила: триффиды, разумные хищные растения, способные передвигаться и охотиться на людей. Сложная система безопасности, созданная для сдерживания очень ценных, но чрезвычайно опасных растений, дает сбой, и триффиды вырываются на свободу…</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</si>
</sst>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164" formatCode="#,##0.000"/>
    <numFmt numFmtId="165" formatCode="#,##0.00[$р.-419]"/>
    <numFmt numFmtId="166" formatCode="dd/mm/yyyy;@"/>
    <numFmt numFmtId="167" formatCode="[$-F800]dddd\,\ mmmm\ dd\,\ yyyy"/>
    <numFmt numFmtId="168" formatCode="0.000"/>
    <numFmt numFmtId="169" formatCode="dd/mm/yy;@"/>
    <numFmt numFmtId="170" formatCode="dd\.mm\.yyyy;@"/>
  </numFmts>
  <fonts count="41" x14ac:knownFonts="1">
    <font>
      <sz val="10"/>
      <name val="Arial"/>
      <charset val="204"/>
    </font>
    <font>
      <sz val="8"/>
      <color indexed="9"/>
      <name val="Arial"/>
      <family val="2"/>
      <charset val="204"/>
    </font>
    <font>
      <b/>
      <sz val="10"/>
      <name val="Arial"/>
      <family val="2"/>
      <charset val="204"/>
    </font>
    <font>
      <sz val="10"/>
      <name val="Arial"/>
      <family val="2"/>
      <charset val="204"/>
    </font>
    <font>
      <b/>
      <sz val="12"/>
      <name val="Arial"/>
      <family val="2"/>
      <charset val="204"/>
    </font>
    <font>
      <u/>
      <sz val="10"/>
      <color indexed="12"/>
      <name val="MS Sans Serif"/>
      <family val="2"/>
      <charset val="204"/>
    </font>
    <font>
      <sz val="10"/>
      <color indexed="9"/>
      <name val="Arial"/>
      <family val="2"/>
      <charset val="204"/>
    </font>
    <font>
      <sz val="8"/>
      <name val="Arial"/>
      <family val="2"/>
      <charset val="204"/>
    </font>
    <font>
      <b/>
      <sz val="8"/>
      <color indexed="81"/>
      <name val="Tahoma"/>
      <family val="2"/>
      <charset val="204"/>
    </font>
    <font>
      <b/>
      <sz val="8"/>
      <name val="Arial"/>
      <family val="2"/>
      <charset val="204"/>
    </font>
    <font>
      <sz val="8"/>
      <name val="Arial"/>
      <family val="2"/>
      <charset val="204"/>
    </font>
    <font>
      <u/>
      <sz val="8"/>
      <color indexed="12"/>
      <name val="Arial"/>
      <family val="2"/>
      <charset val="204"/>
    </font>
    <font>
      <b/>
      <sz val="8"/>
      <color indexed="57"/>
      <name val="Arial"/>
      <family val="2"/>
      <charset val="204"/>
    </font>
    <font>
      <b/>
      <sz val="11"/>
      <name val="Arial"/>
      <family val="2"/>
      <charset val="204"/>
    </font>
    <font>
      <b/>
      <sz val="9"/>
      <name val="Arial"/>
      <family val="2"/>
      <charset val="204"/>
    </font>
    <font>
      <b/>
      <sz val="16"/>
      <color indexed="12"/>
      <name val="Arial"/>
      <family val="2"/>
      <charset val="204"/>
    </font>
    <font>
      <sz val="14"/>
      <color indexed="12"/>
      <name val="Arial"/>
      <family val="2"/>
      <charset val="204"/>
    </font>
    <font>
      <sz val="14"/>
      <color indexed="10"/>
      <name val="Arial"/>
      <family val="2"/>
      <charset val="204"/>
    </font>
    <font>
      <u/>
      <sz val="14"/>
      <color indexed="10"/>
      <name val="Arial"/>
      <family val="2"/>
      <charset val="204"/>
    </font>
    <font>
      <b/>
      <u/>
      <sz val="14"/>
      <color indexed="12"/>
      <name val="Arial"/>
      <family val="2"/>
      <charset val="204"/>
    </font>
    <font>
      <i/>
      <sz val="14"/>
      <color indexed="12"/>
      <name val="Arial"/>
      <family val="2"/>
      <charset val="204"/>
    </font>
    <font>
      <b/>
      <sz val="14"/>
      <color indexed="10"/>
      <name val="Arial"/>
      <family val="2"/>
      <charset val="204"/>
    </font>
    <font>
      <b/>
      <sz val="14"/>
      <name val="Arial"/>
      <family val="2"/>
      <charset val="204"/>
    </font>
    <font>
      <sz val="9"/>
      <color indexed="81"/>
      <name val="Tahoma"/>
      <family val="2"/>
      <charset val="204"/>
    </font>
    <font>
      <b/>
      <sz val="9"/>
      <color indexed="81"/>
      <name val="Tahoma"/>
      <family val="2"/>
      <charset val="204"/>
    </font>
    <font>
      <sz val="12"/>
      <name val="Arial"/>
      <family val="2"/>
      <charset val="204"/>
    </font>
    <font>
      <i/>
      <sz val="11"/>
      <name val="Arial"/>
      <family val="2"/>
      <charset val="204"/>
    </font>
    <font>
      <b/>
      <sz val="16"/>
      <name val="Arial"/>
      <family val="2"/>
      <charset val="204"/>
    </font>
    <font>
      <b/>
      <sz val="14"/>
      <color indexed="12"/>
      <name val="Arial"/>
      <family val="2"/>
      <charset val="204"/>
    </font>
    <font>
      <u/>
      <sz val="10"/>
      <color indexed="12"/>
      <name val="Arial"/>
      <family val="2"/>
      <charset val="204"/>
    </font>
    <font>
      <b/>
      <sz val="10"/>
      <color indexed="10"/>
      <name val="Arial"/>
      <family val="2"/>
      <charset val="204"/>
    </font>
    <font>
      <sz val="10"/>
      <color indexed="10"/>
      <name val="Arial"/>
      <family val="2"/>
      <charset val="204"/>
    </font>
    <font>
      <b/>
      <sz val="7"/>
      <name val="Arial"/>
      <family val="2"/>
      <charset val="204"/>
    </font>
    <font>
      <sz val="11"/>
      <color rgb="FF006100"/>
      <name val="Calibri"/>
      <family val="2"/>
      <charset val="204"/>
      <scheme val="minor"/>
    </font>
    <font>
      <sz val="10"/>
      <color theme="0"/>
      <name val="Arial"/>
      <family val="2"/>
      <charset val="204"/>
    </font>
    <font>
      <sz val="10"/>
      <color rgb="FF0000FF"/>
      <name val="Arial"/>
      <family val="2"/>
      <charset val="204"/>
    </font>
    <font>
      <b/>
      <sz val="10"/>
      <color rgb="FFFF0000"/>
      <name val="Arial"/>
      <family val="2"/>
      <charset val="204"/>
    </font>
    <font>
      <b/>
      <sz val="10"/>
      <color theme="0"/>
      <name val="Arial"/>
      <family val="2"/>
      <charset val="204"/>
    </font>
    <font>
      <b/>
      <sz val="10"/>
      <color rgb="FF0000FF"/>
      <name val="Arial"/>
      <family val="2"/>
      <charset val="204"/>
    </font>
    <font>
      <b/>
      <sz val="12"/>
      <color rgb="FF1700C0"/>
      <name val="Arial"/>
      <family val="2"/>
      <charset val="204"/>
    </font>
    <font>
      <sz val="12"/>
      <color rgb="FF1700C0"/>
      <name val="Arial"/>
      <family val="2"/>
      <charset val="204"/>
    </font>
  </fonts>
  <fills count="10">
    <fill>
      <patternFill patternType="none"/>
    </fill>
    <fill>
      <patternFill patternType="gray125"/>
    </fill>
    <fill>
      <patternFill patternType="solid">
        <fgColor indexed="42"/>
        <bgColor indexed="64"/>
      </patternFill>
    </fill>
    <fill>
      <patternFill patternType="solid">
        <fgColor indexed="43"/>
        <bgColor indexed="64"/>
      </patternFill>
    </fill>
    <fill>
      <patternFill patternType="solid">
        <fgColor indexed="50"/>
        <bgColor indexed="64"/>
      </patternFill>
    </fill>
    <fill>
      <patternFill patternType="solid">
        <fgColor indexed="47"/>
        <bgColor indexed="64"/>
      </patternFill>
    </fill>
    <fill>
      <patternFill patternType="solid">
        <fgColor rgb="FFC6EFCE"/>
      </patternFill>
    </fill>
    <fill>
      <patternFill patternType="solid">
        <fgColor theme="0"/>
        <bgColor indexed="64"/>
      </patternFill>
    </fill>
    <fill>
      <patternFill patternType="solid">
        <fgColor rgb="FFFFFF00"/>
        <bgColor indexed="64"/>
      </patternFill>
    </fill>
    <fill>
      <patternFill patternType="solid">
        <fgColor rgb="FFFFFF99"/>
        <bgColor indexed="64"/>
      </patternFill>
    </fill>
  </fills>
  <borders count="32">
    <border>
      <left/>
      <right/>
      <top/>
      <bottom/>
      <diagonal/>
    </border>
    <border>
      <left/>
      <right/>
      <top style="thin">
        <color indexed="64"/>
      </top>
      <bottom/>
      <diagonal/>
    </border>
    <border>
      <left style="medium">
        <color indexed="64"/>
      </left>
      <right style="medium">
        <color indexed="64"/>
      </right>
      <top style="medium">
        <color indexed="64"/>
      </top>
      <bottom style="medium">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diagonal/>
    </border>
    <border>
      <left/>
      <right/>
      <top style="medium">
        <color indexed="64"/>
      </top>
      <bottom/>
      <diagonal/>
    </border>
    <border>
      <left style="medium">
        <color indexed="64"/>
      </left>
      <right/>
      <top/>
      <bottom style="thin">
        <color indexed="64"/>
      </bottom>
      <diagonal/>
    </border>
    <border>
      <left/>
      <right/>
      <top/>
      <bottom style="thin">
        <color indexed="64"/>
      </bottom>
      <diagonal/>
    </border>
    <border>
      <left style="medium">
        <color indexed="64"/>
      </left>
      <right style="medium">
        <color indexed="64"/>
      </right>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right style="thin">
        <color indexed="64"/>
      </right>
      <top/>
      <bottom/>
      <diagonal/>
    </border>
    <border>
      <left style="thin">
        <color indexed="64"/>
      </left>
      <right style="thin">
        <color indexed="64"/>
      </right>
      <top/>
      <bottom/>
      <diagonal/>
    </border>
    <border>
      <left style="thin">
        <color indexed="64"/>
      </left>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5">
    <xf numFmtId="0" fontId="0" fillId="0" borderId="0"/>
    <xf numFmtId="0" fontId="5" fillId="0" borderId="0" applyNumberFormat="0" applyFill="0" applyBorder="0" applyAlignment="0" applyProtection="0"/>
    <xf numFmtId="0" fontId="3" fillId="0" borderId="0"/>
    <xf numFmtId="0" fontId="3" fillId="0" borderId="0"/>
    <xf numFmtId="0" fontId="33" fillId="6" borderId="0" applyNumberFormat="0" applyBorder="0" applyAlignment="0" applyProtection="0"/>
  </cellStyleXfs>
  <cellXfs count="221">
    <xf numFmtId="0" fontId="0" fillId="0" borderId="0" xfId="0"/>
    <xf numFmtId="49" fontId="3" fillId="0" borderId="0" xfId="0" applyNumberFormat="1" applyFont="1" applyFill="1" applyBorder="1" applyAlignment="1" applyProtection="1">
      <alignment horizontal="left"/>
      <protection hidden="1"/>
    </xf>
    <xf numFmtId="49" fontId="3" fillId="0" borderId="0" xfId="0" applyNumberFormat="1" applyFont="1" applyFill="1" applyBorder="1" applyAlignment="1" applyProtection="1">
      <alignment horizontal="center"/>
      <protection hidden="1"/>
    </xf>
    <xf numFmtId="0" fontId="3" fillId="0" borderId="0" xfId="0" applyFont="1" applyFill="1" applyProtection="1">
      <protection hidden="1"/>
    </xf>
    <xf numFmtId="49" fontId="10" fillId="0" borderId="0" xfId="0" applyNumberFormat="1" applyFont="1" applyFill="1" applyBorder="1" applyAlignment="1" applyProtection="1">
      <alignment horizontal="left"/>
      <protection hidden="1"/>
    </xf>
    <xf numFmtId="49" fontId="11" fillId="0" borderId="0" xfId="1" applyNumberFormat="1" applyFont="1" applyFill="1" applyBorder="1" applyAlignment="1" applyProtection="1">
      <protection hidden="1"/>
    </xf>
    <xf numFmtId="49" fontId="10" fillId="0" borderId="0" xfId="0" applyNumberFormat="1" applyFont="1" applyFill="1" applyBorder="1" applyAlignment="1" applyProtection="1">
      <alignment vertical="top"/>
      <protection hidden="1"/>
    </xf>
    <xf numFmtId="49" fontId="9" fillId="0" borderId="0" xfId="0" applyNumberFormat="1" applyFont="1" applyFill="1" applyBorder="1" applyAlignment="1" applyProtection="1">
      <alignment horizontal="left"/>
      <protection hidden="1"/>
    </xf>
    <xf numFmtId="0" fontId="15" fillId="0" borderId="0" xfId="0" applyFont="1"/>
    <xf numFmtId="0" fontId="16" fillId="0" borderId="0" xfId="0" applyFont="1"/>
    <xf numFmtId="0" fontId="17" fillId="0" borderId="0" xfId="0" applyFont="1"/>
    <xf numFmtId="0" fontId="18" fillId="0" borderId="0" xfId="0" applyFont="1"/>
    <xf numFmtId="0" fontId="17" fillId="2" borderId="0" xfId="0" applyFont="1" applyFill="1"/>
    <xf numFmtId="0" fontId="0" fillId="2" borderId="0" xfId="0" applyFill="1"/>
    <xf numFmtId="0" fontId="19" fillId="0" borderId="0" xfId="0" applyFont="1"/>
    <xf numFmtId="0" fontId="20" fillId="0" borderId="0" xfId="0" applyFont="1"/>
    <xf numFmtId="49" fontId="3" fillId="0" borderId="1" xfId="0" applyNumberFormat="1" applyFont="1" applyFill="1" applyBorder="1" applyAlignment="1" applyProtection="1">
      <alignment horizontal="left"/>
      <protection hidden="1"/>
    </xf>
    <xf numFmtId="49" fontId="3" fillId="0" borderId="1" xfId="0" applyNumberFormat="1" applyFont="1" applyFill="1" applyBorder="1" applyAlignment="1" applyProtection="1">
      <protection hidden="1"/>
    </xf>
    <xf numFmtId="49" fontId="3" fillId="0" borderId="0" xfId="0" applyNumberFormat="1" applyFont="1" applyFill="1" applyBorder="1" applyAlignment="1" applyProtection="1">
      <protection hidden="1"/>
    </xf>
    <xf numFmtId="1" fontId="3" fillId="0" borderId="0" xfId="0" applyNumberFormat="1" applyFont="1" applyFill="1" applyBorder="1" applyAlignment="1" applyProtection="1">
      <alignment horizontal="center"/>
      <protection hidden="1"/>
    </xf>
    <xf numFmtId="49" fontId="6" fillId="0" borderId="0" xfId="0" applyNumberFormat="1" applyFont="1" applyFill="1" applyBorder="1" applyAlignment="1" applyProtection="1">
      <alignment horizontal="right"/>
      <protection hidden="1"/>
    </xf>
    <xf numFmtId="49" fontId="2" fillId="0" borderId="2" xfId="0" quotePrefix="1" applyNumberFormat="1" applyFont="1" applyFill="1" applyBorder="1" applyAlignment="1" applyProtection="1">
      <alignment horizontal="center" vertical="center" wrapText="1"/>
      <protection hidden="1"/>
    </xf>
    <xf numFmtId="49" fontId="2" fillId="0" borderId="2" xfId="0" applyNumberFormat="1" applyFont="1" applyFill="1" applyBorder="1" applyAlignment="1" applyProtection="1">
      <alignment horizontal="center" vertical="center" wrapText="1"/>
      <protection hidden="1"/>
    </xf>
    <xf numFmtId="49" fontId="3" fillId="0" borderId="3" xfId="0" applyNumberFormat="1" applyFont="1" applyFill="1" applyBorder="1" applyAlignment="1" applyProtection="1">
      <alignment horizontal="left"/>
    </xf>
    <xf numFmtId="49" fontId="3" fillId="0" borderId="4" xfId="0" applyNumberFormat="1" applyFont="1" applyFill="1" applyBorder="1" applyAlignment="1" applyProtection="1">
      <alignment horizontal="left"/>
    </xf>
    <xf numFmtId="49" fontId="3" fillId="0" borderId="4" xfId="0" applyNumberFormat="1" applyFont="1" applyFill="1" applyBorder="1" applyAlignment="1" applyProtection="1">
      <alignment horizontal="center"/>
    </xf>
    <xf numFmtId="166" fontId="3" fillId="0" borderId="4" xfId="0" applyNumberFormat="1" applyFont="1" applyFill="1" applyBorder="1" applyAlignment="1" applyProtection="1">
      <alignment horizontal="center"/>
    </xf>
    <xf numFmtId="0" fontId="3" fillId="0" borderId="0" xfId="0" applyFont="1" applyFill="1" applyProtection="1"/>
    <xf numFmtId="1" fontId="3" fillId="0" borderId="4" xfId="0" applyNumberFormat="1" applyFont="1" applyFill="1" applyBorder="1" applyAlignment="1" applyProtection="1">
      <alignment horizontal="center"/>
    </xf>
    <xf numFmtId="49" fontId="9" fillId="0" borderId="5" xfId="0" applyNumberFormat="1" applyFont="1" applyFill="1" applyBorder="1" applyAlignment="1" applyProtection="1">
      <alignment vertical="center" wrapText="1"/>
      <protection hidden="1"/>
    </xf>
    <xf numFmtId="49" fontId="9" fillId="0" borderId="6" xfId="0" applyNumberFormat="1" applyFont="1" applyFill="1" applyBorder="1" applyAlignment="1" applyProtection="1">
      <alignment vertical="center" wrapText="1"/>
      <protection hidden="1"/>
    </xf>
    <xf numFmtId="49" fontId="9" fillId="0" borderId="7" xfId="0" applyNumberFormat="1" applyFont="1" applyFill="1" applyBorder="1" applyAlignment="1" applyProtection="1">
      <alignment vertical="center" wrapText="1"/>
      <protection hidden="1"/>
    </xf>
    <xf numFmtId="49" fontId="3" fillId="0" borderId="0" xfId="0" applyNumberFormat="1" applyFont="1" applyFill="1" applyProtection="1">
      <protection hidden="1"/>
    </xf>
    <xf numFmtId="1" fontId="1" fillId="0" borderId="0" xfId="0" applyNumberFormat="1" applyFont="1" applyFill="1" applyBorder="1" applyAlignment="1" applyProtection="1">
      <alignment horizontal="left"/>
      <protection hidden="1"/>
    </xf>
    <xf numFmtId="1" fontId="2" fillId="0" borderId="0" xfId="0" applyNumberFormat="1" applyFont="1" applyFill="1" applyBorder="1" applyAlignment="1" applyProtection="1">
      <alignment horizontal="center"/>
      <protection hidden="1"/>
    </xf>
    <xf numFmtId="1" fontId="2" fillId="0" borderId="0" xfId="0" applyNumberFormat="1" applyFont="1" applyFill="1" applyBorder="1" applyAlignment="1" applyProtection="1">
      <alignment horizontal="left"/>
      <protection hidden="1"/>
    </xf>
    <xf numFmtId="1" fontId="4" fillId="0" borderId="0" xfId="0" applyNumberFormat="1" applyFont="1" applyFill="1" applyBorder="1" applyAlignment="1" applyProtection="1">
      <alignment vertical="center"/>
      <protection hidden="1"/>
    </xf>
    <xf numFmtId="1" fontId="4" fillId="0" borderId="0" xfId="0" applyNumberFormat="1" applyFont="1" applyFill="1" applyBorder="1" applyAlignment="1" applyProtection="1">
      <alignment horizontal="center" vertical="center"/>
      <protection hidden="1"/>
    </xf>
    <xf numFmtId="1" fontId="2" fillId="0" borderId="2" xfId="0" applyNumberFormat="1" applyFont="1" applyFill="1" applyBorder="1" applyAlignment="1" applyProtection="1">
      <alignment horizontal="center" vertical="center" wrapText="1"/>
      <protection hidden="1"/>
    </xf>
    <xf numFmtId="2" fontId="3" fillId="0" borderId="0" xfId="0" applyNumberFormat="1" applyFont="1" applyFill="1" applyBorder="1" applyAlignment="1" applyProtection="1">
      <alignment horizontal="right"/>
      <protection hidden="1"/>
    </xf>
    <xf numFmtId="2" fontId="4" fillId="0" borderId="8" xfId="0" applyNumberFormat="1" applyFont="1" applyFill="1" applyBorder="1" applyAlignment="1" applyProtection="1">
      <alignment vertical="center"/>
      <protection hidden="1"/>
    </xf>
    <xf numFmtId="2" fontId="4" fillId="0" borderId="8" xfId="0" applyNumberFormat="1" applyFont="1" applyFill="1" applyBorder="1" applyAlignment="1" applyProtection="1">
      <alignment horizontal="center" vertical="center"/>
      <protection hidden="1"/>
    </xf>
    <xf numFmtId="2" fontId="3" fillId="0" borderId="3" xfId="0" applyNumberFormat="1" applyFont="1" applyFill="1" applyBorder="1" applyAlignment="1" applyProtection="1">
      <alignment horizontal="right" indent="1"/>
    </xf>
    <xf numFmtId="0" fontId="34" fillId="0" borderId="0" xfId="0" applyFont="1" applyFill="1" applyProtection="1">
      <protection hidden="1"/>
    </xf>
    <xf numFmtId="0" fontId="34" fillId="0" borderId="0" xfId="0" applyFont="1" applyFill="1" applyProtection="1"/>
    <xf numFmtId="2" fontId="34" fillId="0" borderId="0" xfId="0" applyNumberFormat="1" applyFont="1" applyFill="1" applyProtection="1">
      <protection hidden="1"/>
    </xf>
    <xf numFmtId="2" fontId="34" fillId="0" borderId="0" xfId="0" applyNumberFormat="1" applyFont="1" applyFill="1" applyProtection="1"/>
    <xf numFmtId="1" fontId="10" fillId="0" borderId="8" xfId="0" applyNumberFormat="1" applyFont="1" applyFill="1" applyBorder="1" applyAlignment="1" applyProtection="1">
      <alignment vertical="top"/>
      <protection hidden="1"/>
    </xf>
    <xf numFmtId="49" fontId="3" fillId="0" borderId="0" xfId="0" applyNumberFormat="1" applyFont="1" applyFill="1" applyBorder="1" applyProtection="1">
      <protection hidden="1"/>
    </xf>
    <xf numFmtId="1" fontId="3" fillId="0" borderId="0" xfId="0" applyNumberFormat="1" applyFont="1" applyFill="1" applyProtection="1">
      <protection hidden="1"/>
    </xf>
    <xf numFmtId="1" fontId="3" fillId="0" borderId="0" xfId="0" applyNumberFormat="1" applyFont="1" applyFill="1" applyBorder="1" applyAlignment="1" applyProtection="1">
      <alignment horizontal="right"/>
      <protection hidden="1"/>
    </xf>
    <xf numFmtId="1" fontId="2" fillId="0" borderId="2" xfId="0" quotePrefix="1" applyNumberFormat="1" applyFont="1" applyFill="1" applyBorder="1" applyAlignment="1" applyProtection="1">
      <alignment horizontal="center" vertical="center" wrapText="1"/>
      <protection hidden="1"/>
    </xf>
    <xf numFmtId="1" fontId="3" fillId="0" borderId="4" xfId="0" applyNumberFormat="1" applyFont="1" applyFill="1" applyBorder="1" applyAlignment="1" applyProtection="1">
      <alignment horizontal="left"/>
    </xf>
    <xf numFmtId="168" fontId="3" fillId="0" borderId="0" xfId="0" applyNumberFormat="1" applyFont="1" applyFill="1" applyProtection="1">
      <protection hidden="1"/>
    </xf>
    <xf numFmtId="168" fontId="3" fillId="0" borderId="0" xfId="0" applyNumberFormat="1" applyFont="1" applyFill="1" applyBorder="1" applyAlignment="1" applyProtection="1">
      <alignment horizontal="left"/>
      <protection hidden="1"/>
    </xf>
    <xf numFmtId="168" fontId="2" fillId="0" borderId="2" xfId="0" quotePrefix="1" applyNumberFormat="1" applyFont="1" applyFill="1" applyBorder="1" applyAlignment="1" applyProtection="1">
      <alignment horizontal="center" vertical="center" wrapText="1"/>
      <protection hidden="1"/>
    </xf>
    <xf numFmtId="168" fontId="3" fillId="0" borderId="4" xfId="0" applyNumberFormat="1" applyFont="1" applyFill="1" applyBorder="1" applyAlignment="1" applyProtection="1">
      <alignment horizontal="left"/>
    </xf>
    <xf numFmtId="166" fontId="3" fillId="0" borderId="0" xfId="0" applyNumberFormat="1" applyFont="1" applyFill="1" applyAlignment="1" applyProtection="1">
      <protection hidden="1"/>
    </xf>
    <xf numFmtId="49" fontId="3" fillId="0" borderId="0" xfId="0" applyNumberFormat="1" applyFont="1" applyFill="1" applyAlignment="1" applyProtection="1">
      <protection hidden="1"/>
    </xf>
    <xf numFmtId="166" fontId="3" fillId="0" borderId="4" xfId="0" applyNumberFormat="1" applyFont="1" applyFill="1" applyBorder="1" applyAlignment="1" applyProtection="1"/>
    <xf numFmtId="49" fontId="3" fillId="0" borderId="4" xfId="0" applyNumberFormat="1" applyFont="1" applyFill="1" applyBorder="1" applyAlignment="1" applyProtection="1"/>
    <xf numFmtId="49" fontId="3" fillId="0" borderId="1" xfId="0" applyNumberFormat="1" applyFont="1" applyFill="1" applyBorder="1" applyAlignment="1" applyProtection="1">
      <alignment horizontal="center"/>
      <protection hidden="1"/>
    </xf>
    <xf numFmtId="49" fontId="11" fillId="0" borderId="0" xfId="1" applyNumberFormat="1" applyFont="1" applyFill="1" applyBorder="1" applyAlignment="1" applyProtection="1">
      <alignment horizontal="center"/>
      <protection hidden="1"/>
    </xf>
    <xf numFmtId="1" fontId="10" fillId="0" borderId="0" xfId="0" applyNumberFormat="1" applyFont="1" applyFill="1" applyBorder="1" applyAlignment="1" applyProtection="1">
      <alignment horizontal="left" vertical="top"/>
      <protection hidden="1"/>
    </xf>
    <xf numFmtId="14" fontId="3" fillId="0" borderId="0" xfId="0" applyNumberFormat="1" applyFont="1" applyFill="1" applyProtection="1">
      <protection hidden="1"/>
    </xf>
    <xf numFmtId="14" fontId="3" fillId="0" borderId="0" xfId="0" applyNumberFormat="1" applyFont="1" applyFill="1" applyBorder="1" applyAlignment="1" applyProtection="1">
      <alignment horizontal="center"/>
      <protection hidden="1"/>
    </xf>
    <xf numFmtId="14" fontId="3" fillId="0" borderId="0" xfId="0" applyNumberFormat="1" applyFont="1" applyFill="1" applyBorder="1" applyAlignment="1" applyProtection="1">
      <alignment horizontal="right"/>
      <protection hidden="1"/>
    </xf>
    <xf numFmtId="14" fontId="2" fillId="0" borderId="2" xfId="0" quotePrefix="1" applyNumberFormat="1" applyFont="1" applyFill="1" applyBorder="1" applyAlignment="1" applyProtection="1">
      <alignment horizontal="center" vertical="center" wrapText="1"/>
      <protection hidden="1"/>
    </xf>
    <xf numFmtId="14" fontId="3" fillId="0" borderId="4" xfId="0" applyNumberFormat="1" applyFont="1" applyFill="1" applyBorder="1" applyAlignment="1" applyProtection="1">
      <alignment horizontal="right" indent="1"/>
    </xf>
    <xf numFmtId="49" fontId="3" fillId="0" borderId="4" xfId="0" applyNumberFormat="1" applyFont="1" applyFill="1" applyBorder="1" applyAlignment="1" applyProtection="1">
      <alignment horizontal="right"/>
    </xf>
    <xf numFmtId="0" fontId="35" fillId="0" borderId="0" xfId="0" applyFont="1" applyFill="1" applyProtection="1">
      <protection hidden="1"/>
    </xf>
    <xf numFmtId="0" fontId="35" fillId="0" borderId="4" xfId="0" applyFont="1" applyFill="1" applyBorder="1" applyProtection="1"/>
    <xf numFmtId="0" fontId="3" fillId="0" borderId="0" xfId="0" applyFont="1" applyFill="1" applyAlignment="1" applyProtection="1">
      <alignment horizontal="left"/>
      <protection hidden="1"/>
    </xf>
    <xf numFmtId="9" fontId="22" fillId="7" borderId="9" xfId="0" applyNumberFormat="1" applyFont="1" applyFill="1" applyBorder="1" applyAlignment="1" applyProtection="1">
      <alignment horizontal="center" vertical="center"/>
      <protection locked="0"/>
    </xf>
    <xf numFmtId="9" fontId="22" fillId="7" borderId="7" xfId="0" applyNumberFormat="1" applyFont="1" applyFill="1" applyBorder="1" applyAlignment="1" applyProtection="1">
      <alignment horizontal="center" vertical="center"/>
      <protection locked="0"/>
    </xf>
    <xf numFmtId="0" fontId="3" fillId="0" borderId="0" xfId="2"/>
    <xf numFmtId="0" fontId="25" fillId="0" borderId="0" xfId="2" applyFont="1"/>
    <xf numFmtId="0" fontId="26" fillId="0" borderId="0" xfId="2" applyFont="1"/>
    <xf numFmtId="0" fontId="27" fillId="0" borderId="0" xfId="2" applyFont="1"/>
    <xf numFmtId="0" fontId="2" fillId="0" borderId="0" xfId="2" applyFont="1"/>
    <xf numFmtId="0" fontId="28" fillId="0" borderId="0" xfId="2" applyFont="1"/>
    <xf numFmtId="0" fontId="16" fillId="0" borderId="0" xfId="2" applyFont="1"/>
    <xf numFmtId="0" fontId="18" fillId="0" borderId="0" xfId="2" applyFont="1"/>
    <xf numFmtId="0" fontId="17" fillId="0" borderId="0" xfId="2" applyFont="1"/>
    <xf numFmtId="0" fontId="15" fillId="0" borderId="0" xfId="2" applyFont="1"/>
    <xf numFmtId="49" fontId="29" fillId="0" borderId="4" xfId="1" applyNumberFormat="1" applyFont="1" applyFill="1" applyBorder="1" applyAlignment="1" applyProtection="1">
      <alignment horizontal="center" vertical="center" wrapText="1"/>
    </xf>
    <xf numFmtId="3" fontId="3" fillId="0" borderId="4" xfId="0" applyNumberFormat="1" applyFont="1" applyFill="1" applyBorder="1" applyAlignment="1" applyProtection="1">
      <alignment horizontal="left" vertical="center" wrapText="1"/>
    </xf>
    <xf numFmtId="49" fontId="3" fillId="0" borderId="4" xfId="0" applyNumberFormat="1" applyFont="1" applyFill="1" applyBorder="1" applyProtection="1"/>
    <xf numFmtId="1" fontId="3" fillId="0" borderId="4" xfId="0" applyNumberFormat="1" applyFont="1" applyFill="1" applyBorder="1" applyAlignment="1" applyProtection="1">
      <alignment horizontal="right" indent="1"/>
      <protection locked="0"/>
    </xf>
    <xf numFmtId="0" fontId="0" fillId="0" borderId="4" xfId="0" applyBorder="1"/>
    <xf numFmtId="3" fontId="2" fillId="0" borderId="4" xfId="0" applyNumberFormat="1" applyFont="1" applyFill="1" applyBorder="1" applyAlignment="1" applyProtection="1">
      <alignment horizontal="center" vertical="center" wrapText="1"/>
    </xf>
    <xf numFmtId="1" fontId="3" fillId="0" borderId="4" xfId="0" applyNumberFormat="1" applyFont="1" applyFill="1" applyBorder="1" applyAlignment="1" applyProtection="1">
      <alignment horizontal="left" vertical="center" wrapText="1"/>
    </xf>
    <xf numFmtId="1" fontId="3" fillId="0" borderId="4" xfId="0" applyNumberFormat="1" applyFont="1" applyFill="1" applyBorder="1" applyAlignment="1" applyProtection="1">
      <alignment horizontal="center" vertical="center" wrapText="1"/>
    </xf>
    <xf numFmtId="3" fontId="3" fillId="0" borderId="4" xfId="0" applyNumberFormat="1" applyFont="1" applyFill="1" applyBorder="1" applyAlignment="1" applyProtection="1">
      <alignment horizontal="center" vertical="center" wrapText="1"/>
    </xf>
    <xf numFmtId="169" fontId="3" fillId="0" borderId="4" xfId="0" applyNumberFormat="1" applyFont="1" applyFill="1" applyBorder="1" applyAlignment="1" applyProtection="1">
      <alignment horizontal="center" vertical="center" wrapText="1"/>
    </xf>
    <xf numFmtId="1" fontId="3" fillId="0" borderId="4" xfId="0" quotePrefix="1" applyNumberFormat="1" applyFont="1" applyFill="1" applyBorder="1" applyAlignment="1" applyProtection="1">
      <alignment horizontal="right" vertical="center" wrapText="1"/>
    </xf>
    <xf numFmtId="3" fontId="3" fillId="0" borderId="4" xfId="0" applyNumberFormat="1" applyFont="1" applyFill="1" applyBorder="1" applyAlignment="1" applyProtection="1">
      <alignment horizontal="right" vertical="center" wrapText="1"/>
    </xf>
    <xf numFmtId="4" fontId="3" fillId="0" borderId="4" xfId="0" applyNumberFormat="1" applyFont="1" applyFill="1" applyBorder="1" applyAlignment="1" applyProtection="1">
      <alignment horizontal="left" vertical="center" wrapText="1"/>
    </xf>
    <xf numFmtId="49" fontId="3" fillId="0" borderId="4" xfId="0" quotePrefix="1" applyNumberFormat="1" applyFont="1" applyFill="1" applyBorder="1" applyAlignment="1" applyProtection="1">
      <alignment horizontal="left" vertical="center" wrapText="1"/>
    </xf>
    <xf numFmtId="3" fontId="36" fillId="0" borderId="4" xfId="0" applyNumberFormat="1" applyFont="1" applyFill="1" applyBorder="1" applyAlignment="1" applyProtection="1">
      <alignment horizontal="center" vertical="center" wrapText="1"/>
    </xf>
    <xf numFmtId="49" fontId="3" fillId="0" borderId="4" xfId="0" applyNumberFormat="1" applyFont="1" applyFill="1" applyBorder="1" applyAlignment="1" applyProtection="1">
      <alignment horizontal="center" vertical="center" wrapText="1"/>
    </xf>
    <xf numFmtId="0" fontId="3" fillId="0" borderId="4" xfId="0" applyNumberFormat="1" applyFont="1" applyFill="1" applyBorder="1" applyAlignment="1" applyProtection="1">
      <alignment horizontal="center" vertical="center" wrapText="1"/>
    </xf>
    <xf numFmtId="3" fontId="3" fillId="0" borderId="4" xfId="0" quotePrefix="1" applyNumberFormat="1" applyFont="1" applyFill="1" applyBorder="1" applyAlignment="1" applyProtection="1">
      <alignment horizontal="left" vertical="top" wrapText="1"/>
    </xf>
    <xf numFmtId="169" fontId="31" fillId="0" borderId="4" xfId="0" applyNumberFormat="1" applyFont="1" applyFill="1" applyBorder="1" applyAlignment="1" applyProtection="1">
      <alignment horizontal="center" vertical="center" wrapText="1"/>
    </xf>
    <xf numFmtId="166" fontId="34" fillId="0" borderId="0" xfId="0" applyNumberFormat="1" applyFont="1" applyFill="1" applyAlignment="1" applyProtection="1">
      <protection hidden="1"/>
    </xf>
    <xf numFmtId="49" fontId="2" fillId="0" borderId="0" xfId="0" applyNumberFormat="1" applyFont="1" applyFill="1" applyBorder="1" applyAlignment="1" applyProtection="1">
      <alignment horizontal="center" vertical="center"/>
      <protection hidden="1"/>
    </xf>
    <xf numFmtId="49" fontId="2" fillId="0" borderId="7" xfId="0" applyNumberFormat="1" applyFont="1" applyFill="1" applyBorder="1" applyAlignment="1" applyProtection="1">
      <alignment horizontal="center" vertical="center"/>
      <protection hidden="1"/>
    </xf>
    <xf numFmtId="166" fontId="2" fillId="0" borderId="0" xfId="0" applyNumberFormat="1" applyFont="1" applyFill="1" applyAlignment="1" applyProtection="1">
      <protection hidden="1"/>
    </xf>
    <xf numFmtId="1" fontId="2" fillId="0" borderId="0" xfId="0" applyNumberFormat="1" applyFont="1" applyFill="1" applyBorder="1" applyAlignment="1" applyProtection="1">
      <alignment vertical="center" wrapText="1"/>
      <protection hidden="1"/>
    </xf>
    <xf numFmtId="1" fontId="2" fillId="0" borderId="0" xfId="0" applyNumberFormat="1" applyFont="1" applyFill="1" applyBorder="1" applyAlignment="1" applyProtection="1">
      <alignment vertical="center"/>
      <protection hidden="1"/>
    </xf>
    <xf numFmtId="2" fontId="2" fillId="0" borderId="8" xfId="0" applyNumberFormat="1" applyFont="1" applyFill="1" applyBorder="1" applyAlignment="1" applyProtection="1">
      <alignment vertical="center"/>
      <protection hidden="1"/>
    </xf>
    <xf numFmtId="0" fontId="32" fillId="0" borderId="0" xfId="0" applyFont="1" applyFill="1" applyBorder="1" applyAlignment="1" applyProtection="1">
      <alignment vertical="center" wrapText="1"/>
      <protection hidden="1"/>
    </xf>
    <xf numFmtId="49" fontId="2" fillId="0" borderId="0" xfId="0" applyNumberFormat="1" applyFont="1" applyFill="1" applyAlignment="1" applyProtection="1">
      <alignment vertical="center"/>
      <protection hidden="1"/>
    </xf>
    <xf numFmtId="1" fontId="2" fillId="0" borderId="0" xfId="0" applyNumberFormat="1" applyFont="1" applyFill="1" applyAlignment="1" applyProtection="1">
      <alignment vertical="center"/>
      <protection hidden="1"/>
    </xf>
    <xf numFmtId="14" fontId="2" fillId="0" borderId="0" xfId="0" applyNumberFormat="1" applyFont="1" applyFill="1" applyAlignment="1" applyProtection="1">
      <alignment vertical="center"/>
      <protection hidden="1"/>
    </xf>
    <xf numFmtId="168" fontId="2" fillId="0" borderId="0" xfId="0" applyNumberFormat="1" applyFont="1" applyFill="1" applyAlignment="1" applyProtection="1">
      <alignment vertical="center"/>
      <protection hidden="1"/>
    </xf>
    <xf numFmtId="0" fontId="2" fillId="0" borderId="0" xfId="0" applyFont="1" applyFill="1" applyAlignment="1" applyProtection="1">
      <alignment vertical="center"/>
      <protection hidden="1"/>
    </xf>
    <xf numFmtId="0" fontId="37" fillId="0" borderId="0" xfId="0" applyFont="1" applyFill="1" applyAlignment="1" applyProtection="1">
      <alignment vertical="center"/>
      <protection hidden="1"/>
    </xf>
    <xf numFmtId="166" fontId="37" fillId="0" borderId="0" xfId="0" applyNumberFormat="1" applyFont="1" applyFill="1" applyAlignment="1" applyProtection="1">
      <alignment vertical="center"/>
      <protection hidden="1"/>
    </xf>
    <xf numFmtId="166" fontId="2" fillId="0" borderId="0" xfId="0" applyNumberFormat="1" applyFont="1" applyFill="1" applyAlignment="1" applyProtection="1">
      <alignment vertical="center"/>
      <protection hidden="1"/>
    </xf>
    <xf numFmtId="0" fontId="2" fillId="0" borderId="0" xfId="0" applyFont="1" applyFill="1" applyAlignment="1" applyProtection="1">
      <alignment horizontal="left" vertical="center"/>
      <protection hidden="1"/>
    </xf>
    <xf numFmtId="2" fontId="37" fillId="0" borderId="0" xfId="0" applyNumberFormat="1" applyFont="1" applyFill="1" applyAlignment="1" applyProtection="1">
      <alignment vertical="center"/>
      <protection hidden="1"/>
    </xf>
    <xf numFmtId="0" fontId="2" fillId="0" borderId="0" xfId="0" applyFont="1" applyBorder="1" applyAlignment="1">
      <alignment vertical="center"/>
    </xf>
    <xf numFmtId="49" fontId="9" fillId="0" borderId="10" xfId="0" applyNumberFormat="1" applyFont="1" applyFill="1" applyBorder="1" applyAlignment="1" applyProtection="1">
      <alignment horizontal="left" vertical="center"/>
      <protection hidden="1"/>
    </xf>
    <xf numFmtId="4" fontId="9" fillId="0" borderId="11" xfId="0" applyNumberFormat="1" applyFont="1" applyFill="1" applyBorder="1" applyAlignment="1" applyProtection="1">
      <alignment horizontal="right" vertical="center"/>
      <protection hidden="1"/>
    </xf>
    <xf numFmtId="4" fontId="14" fillId="0" borderId="12" xfId="0" applyNumberFormat="1" applyFont="1" applyFill="1" applyBorder="1" applyAlignment="1" applyProtection="1">
      <alignment horizontal="center" vertical="center"/>
      <protection hidden="1"/>
    </xf>
    <xf numFmtId="49" fontId="9" fillId="0" borderId="13" xfId="0" applyNumberFormat="1" applyFont="1" applyFill="1" applyBorder="1" applyAlignment="1" applyProtection="1">
      <alignment horizontal="left" vertical="center"/>
      <protection hidden="1"/>
    </xf>
    <xf numFmtId="3" fontId="9" fillId="0" borderId="14" xfId="0" applyNumberFormat="1" applyFont="1" applyFill="1" applyBorder="1" applyAlignment="1" applyProtection="1">
      <alignment horizontal="right" vertical="center"/>
      <protection hidden="1"/>
    </xf>
    <xf numFmtId="3" fontId="14" fillId="0" borderId="15" xfId="0" applyNumberFormat="1" applyFont="1" applyFill="1" applyBorder="1" applyAlignment="1" applyProtection="1">
      <alignment horizontal="center" vertical="center"/>
      <protection hidden="1"/>
    </xf>
    <xf numFmtId="49" fontId="9" fillId="0" borderId="16" xfId="0" applyNumberFormat="1" applyFont="1" applyFill="1" applyBorder="1" applyAlignment="1" applyProtection="1">
      <alignment horizontal="left" vertical="center"/>
      <protection hidden="1"/>
    </xf>
    <xf numFmtId="164" fontId="9" fillId="0" borderId="17" xfId="0" applyNumberFormat="1" applyFont="1" applyFill="1" applyBorder="1" applyAlignment="1" applyProtection="1">
      <alignment horizontal="right" vertical="center"/>
      <protection hidden="1"/>
    </xf>
    <xf numFmtId="164" fontId="14" fillId="0" borderId="18" xfId="0" applyNumberFormat="1" applyFont="1" applyFill="1" applyBorder="1" applyAlignment="1" applyProtection="1">
      <alignment horizontal="center" vertical="center"/>
      <protection hidden="1"/>
    </xf>
    <xf numFmtId="49" fontId="3" fillId="0" borderId="19" xfId="0" applyNumberFormat="1" applyFont="1" applyBorder="1" applyProtection="1"/>
    <xf numFmtId="4" fontId="2" fillId="0" borderId="19" xfId="0" applyNumberFormat="1" applyFont="1" applyFill="1" applyBorder="1" applyAlignment="1" applyProtection="1">
      <alignment horizontal="right" vertical="center"/>
    </xf>
    <xf numFmtId="3" fontId="2" fillId="0" borderId="19" xfId="0" applyNumberFormat="1" applyFont="1" applyFill="1" applyBorder="1" applyAlignment="1" applyProtection="1">
      <alignment horizontal="left" vertical="center" wrapText="1"/>
    </xf>
    <xf numFmtId="3" fontId="2" fillId="0" borderId="19" xfId="0" applyNumberFormat="1" applyFont="1" applyFill="1" applyBorder="1" applyAlignment="1" applyProtection="1">
      <alignment horizontal="center" vertical="center" wrapText="1"/>
    </xf>
    <xf numFmtId="1" fontId="2" fillId="3" borderId="20" xfId="0" applyNumberFormat="1" applyFont="1" applyFill="1" applyBorder="1" applyAlignment="1" applyProtection="1">
      <alignment horizontal="center" vertical="center" wrapText="1"/>
      <protection locked="0"/>
    </xf>
    <xf numFmtId="2" fontId="2" fillId="0" borderId="2" xfId="0" quotePrefix="1" applyNumberFormat="1" applyFont="1" applyFill="1" applyBorder="1" applyAlignment="1" applyProtection="1">
      <alignment horizontal="center" vertical="center" wrapText="1"/>
      <protection hidden="1"/>
    </xf>
    <xf numFmtId="49" fontId="2" fillId="4" borderId="2" xfId="0" applyNumberFormat="1" applyFont="1" applyFill="1" applyBorder="1" applyAlignment="1" applyProtection="1">
      <alignment horizontal="center" vertical="center" wrapText="1"/>
      <protection hidden="1"/>
    </xf>
    <xf numFmtId="3" fontId="2" fillId="0" borderId="2" xfId="0" applyNumberFormat="1" applyFont="1" applyFill="1" applyBorder="1" applyAlignment="1" applyProtection="1">
      <alignment horizontal="center" vertical="center" wrapText="1"/>
      <protection hidden="1"/>
    </xf>
    <xf numFmtId="49" fontId="36" fillId="0" borderId="2" xfId="0" applyNumberFormat="1" applyFont="1" applyFill="1" applyBorder="1" applyAlignment="1" applyProtection="1">
      <alignment horizontal="center" vertical="center" wrapText="1"/>
      <protection hidden="1"/>
    </xf>
    <xf numFmtId="1" fontId="3" fillId="0" borderId="0" xfId="0" applyNumberFormat="1" applyFont="1" applyFill="1" applyAlignment="1" applyProtection="1">
      <alignment vertical="center"/>
      <protection hidden="1"/>
    </xf>
    <xf numFmtId="166" fontId="2" fillId="0" borderId="4" xfId="0" applyNumberFormat="1" applyFont="1" applyFill="1" applyBorder="1" applyAlignment="1" applyProtection="1"/>
    <xf numFmtId="1" fontId="36" fillId="0" borderId="19" xfId="0" applyNumberFormat="1" applyFont="1" applyFill="1" applyBorder="1" applyAlignment="1" applyProtection="1">
      <alignment horizontal="right" vertical="center" wrapText="1"/>
      <protection locked="0"/>
    </xf>
    <xf numFmtId="3" fontId="36" fillId="0" borderId="2" xfId="0" applyNumberFormat="1" applyFont="1" applyFill="1" applyBorder="1" applyAlignment="1" applyProtection="1">
      <alignment horizontal="center" vertical="center" wrapText="1"/>
      <protection hidden="1"/>
    </xf>
    <xf numFmtId="0" fontId="2" fillId="0" borderId="0" xfId="0" applyFont="1" applyFill="1" applyAlignment="1" applyProtection="1">
      <alignment horizontal="center" vertical="center"/>
      <protection hidden="1"/>
    </xf>
    <xf numFmtId="2" fontId="37" fillId="0" borderId="0" xfId="0" applyNumberFormat="1" applyFont="1" applyFill="1" applyAlignment="1" applyProtection="1">
      <alignment horizontal="center" vertical="center"/>
      <protection hidden="1"/>
    </xf>
    <xf numFmtId="0" fontId="37" fillId="0" borderId="0" xfId="0" applyFont="1" applyFill="1" applyAlignment="1" applyProtection="1">
      <alignment horizontal="center" vertical="center"/>
      <protection hidden="1"/>
    </xf>
    <xf numFmtId="1" fontId="2" fillId="0" borderId="0" xfId="0" applyNumberFormat="1" applyFont="1" applyFill="1" applyProtection="1">
      <protection hidden="1"/>
    </xf>
    <xf numFmtId="1" fontId="2" fillId="0" borderId="4" xfId="0" applyNumberFormat="1" applyFont="1" applyFill="1" applyBorder="1" applyAlignment="1" applyProtection="1">
      <alignment horizontal="left"/>
    </xf>
    <xf numFmtId="1" fontId="2" fillId="9" borderId="19" xfId="0" applyNumberFormat="1" applyFont="1" applyFill="1" applyBorder="1" applyAlignment="1" applyProtection="1">
      <alignment horizontal="right" vertical="center" wrapText="1"/>
      <protection locked="0"/>
    </xf>
    <xf numFmtId="49" fontId="2" fillId="8" borderId="2" xfId="0" quotePrefix="1" applyNumberFormat="1" applyFont="1" applyFill="1" applyBorder="1" applyAlignment="1" applyProtection="1">
      <alignment horizontal="center" vertical="center" wrapText="1"/>
      <protection hidden="1"/>
    </xf>
    <xf numFmtId="3" fontId="2" fillId="0" borderId="20" xfId="0" applyNumberFormat="1" applyFont="1" applyFill="1" applyBorder="1" applyAlignment="1" applyProtection="1">
      <alignment horizontal="center" vertical="center" wrapText="1"/>
    </xf>
    <xf numFmtId="49" fontId="6" fillId="0" borderId="0" xfId="2" applyNumberFormat="1" applyFont="1" applyFill="1" applyProtection="1">
      <protection hidden="1"/>
    </xf>
    <xf numFmtId="49" fontId="3" fillId="0" borderId="0" xfId="2" applyNumberFormat="1" applyFont="1" applyFill="1" applyProtection="1">
      <protection hidden="1"/>
    </xf>
    <xf numFmtId="49" fontId="2" fillId="0" borderId="0" xfId="2" applyNumberFormat="1" applyFont="1" applyFill="1" applyProtection="1">
      <protection hidden="1"/>
    </xf>
    <xf numFmtId="49" fontId="3" fillId="0" borderId="4" xfId="2" applyNumberFormat="1" applyFont="1" applyFill="1" applyBorder="1" applyProtection="1"/>
    <xf numFmtId="3" fontId="3" fillId="0" borderId="19" xfId="0" applyNumberFormat="1" applyFont="1" applyFill="1" applyBorder="1" applyAlignment="1" applyProtection="1">
      <alignment horizontal="left" vertical="top" wrapText="1"/>
    </xf>
    <xf numFmtId="14" fontId="2" fillId="0" borderId="2" xfId="0" quotePrefix="1" applyNumberFormat="1" applyFont="1" applyFill="1" applyBorder="1" applyAlignment="1" applyProtection="1">
      <alignment horizontal="left" vertical="center" wrapText="1"/>
      <protection hidden="1"/>
    </xf>
    <xf numFmtId="3" fontId="30" fillId="0" borderId="19" xfId="0" applyNumberFormat="1" applyFont="1" applyFill="1" applyBorder="1" applyAlignment="1" applyProtection="1">
      <alignment horizontal="left" vertical="center" wrapText="1"/>
    </xf>
    <xf numFmtId="3" fontId="38" fillId="0" borderId="2" xfId="0" applyNumberFormat="1" applyFont="1" applyFill="1" applyBorder="1" applyAlignment="1" applyProtection="1">
      <alignment horizontal="center" vertical="center"/>
      <protection hidden="1"/>
    </xf>
    <xf numFmtId="49" fontId="2" fillId="0" borderId="2" xfId="0" applyNumberFormat="1" applyFont="1" applyFill="1" applyBorder="1" applyAlignment="1" applyProtection="1">
      <alignment horizontal="center" vertical="center"/>
      <protection hidden="1"/>
    </xf>
    <xf numFmtId="166" fontId="2" fillId="0" borderId="2" xfId="0" applyNumberFormat="1" applyFont="1" applyFill="1" applyBorder="1" applyAlignment="1" applyProtection="1">
      <alignment horizontal="center" vertical="center"/>
      <protection hidden="1"/>
    </xf>
    <xf numFmtId="49" fontId="3" fillId="0" borderId="4" xfId="0" applyNumberFormat="1" applyFont="1" applyFill="1" applyBorder="1" applyAlignment="1" applyProtection="1">
      <alignment horizontal="left" vertical="center" wrapText="1"/>
    </xf>
    <xf numFmtId="49" fontId="2" fillId="8" borderId="2" xfId="3" applyNumberFormat="1" applyFont="1" applyFill="1" applyBorder="1" applyAlignment="1" applyProtection="1">
      <alignment horizontal="left" vertical="center" wrapText="1"/>
      <protection hidden="1"/>
    </xf>
    <xf numFmtId="49" fontId="30" fillId="4" borderId="2" xfId="0" applyNumberFormat="1" applyFont="1" applyFill="1" applyBorder="1" applyAlignment="1" applyProtection="1">
      <alignment horizontal="center" vertical="center"/>
      <protection hidden="1"/>
    </xf>
    <xf numFmtId="3" fontId="30" fillId="4" borderId="2" xfId="0" applyNumberFormat="1" applyFont="1" applyFill="1" applyBorder="1" applyAlignment="1" applyProtection="1">
      <alignment horizontal="center" vertical="center" wrapText="1"/>
      <protection hidden="1"/>
    </xf>
    <xf numFmtId="170" fontId="30" fillId="4" borderId="2" xfId="0" applyNumberFormat="1" applyFont="1" applyFill="1" applyBorder="1" applyAlignment="1" applyProtection="1">
      <alignment horizontal="center" vertical="center" wrapText="1"/>
      <protection hidden="1"/>
    </xf>
    <xf numFmtId="3" fontId="2" fillId="0" borderId="19" xfId="0" applyNumberFormat="1" applyFont="1" applyFill="1" applyBorder="1" applyAlignment="1" applyProtection="1">
      <alignment horizontal="center" vertical="center"/>
    </xf>
    <xf numFmtId="3" fontId="36" fillId="0" borderId="19" xfId="0" applyNumberFormat="1" applyFont="1" applyFill="1" applyBorder="1" applyAlignment="1" applyProtection="1">
      <alignment horizontal="center" vertical="center" wrapText="1"/>
    </xf>
    <xf numFmtId="3" fontId="2" fillId="0" borderId="19" xfId="0" applyNumberFormat="1" applyFont="1" applyFill="1" applyBorder="1" applyAlignment="1" applyProtection="1">
      <alignment horizontal="right" vertical="center"/>
    </xf>
    <xf numFmtId="167" fontId="13" fillId="0" borderId="0" xfId="0" applyNumberFormat="1" applyFont="1" applyFill="1" applyAlignment="1" applyProtection="1">
      <alignment horizontal="center" vertical="center"/>
      <protection hidden="1"/>
    </xf>
    <xf numFmtId="167" fontId="13" fillId="0" borderId="0" xfId="0" applyNumberFormat="1" applyFont="1" applyFill="1" applyBorder="1" applyAlignment="1" applyProtection="1">
      <alignment horizontal="center" vertical="center"/>
      <protection hidden="1"/>
    </xf>
    <xf numFmtId="49" fontId="2" fillId="0" borderId="4" xfId="0" applyNumberFormat="1" applyFont="1" applyFill="1" applyBorder="1" applyAlignment="1" applyProtection="1">
      <alignment horizontal="center" wrapText="1"/>
      <protection hidden="1"/>
    </xf>
    <xf numFmtId="49" fontId="19" fillId="0" borderId="4" xfId="1" applyNumberFormat="1" applyFont="1" applyFill="1" applyBorder="1" applyAlignment="1" applyProtection="1">
      <alignment horizontal="center" vertical="center"/>
      <protection hidden="1"/>
    </xf>
    <xf numFmtId="0" fontId="9" fillId="0" borderId="27" xfId="0" applyFont="1" applyFill="1" applyBorder="1" applyAlignment="1" applyProtection="1">
      <alignment horizontal="center" vertical="center" wrapText="1"/>
      <protection hidden="1"/>
    </xf>
    <xf numFmtId="0" fontId="9" fillId="0" borderId="9" xfId="0" applyFont="1" applyFill="1" applyBorder="1" applyAlignment="1" applyProtection="1">
      <alignment horizontal="center" vertical="center" wrapText="1"/>
      <protection hidden="1"/>
    </xf>
    <xf numFmtId="0" fontId="9" fillId="0" borderId="28" xfId="0" applyFont="1" applyFill="1" applyBorder="1" applyAlignment="1" applyProtection="1">
      <alignment horizontal="center" vertical="center" wrapText="1"/>
      <protection hidden="1"/>
    </xf>
    <xf numFmtId="49" fontId="2" fillId="0" borderId="4" xfId="0" applyNumberFormat="1" applyFont="1" applyFill="1" applyBorder="1" applyAlignment="1" applyProtection="1">
      <alignment horizontal="center" vertical="center" wrapText="1"/>
      <protection hidden="1"/>
    </xf>
    <xf numFmtId="0" fontId="0" fillId="0" borderId="4" xfId="0" applyBorder="1" applyAlignment="1">
      <alignment horizontal="center" vertical="center" wrapText="1"/>
    </xf>
    <xf numFmtId="49" fontId="39" fillId="0" borderId="4" xfId="0" applyNumberFormat="1" applyFont="1" applyFill="1" applyBorder="1" applyAlignment="1" applyProtection="1">
      <alignment horizontal="center" vertical="center" wrapText="1"/>
      <protection hidden="1"/>
    </xf>
    <xf numFmtId="0" fontId="40" fillId="0" borderId="4" xfId="0" applyFont="1" applyBorder="1" applyAlignment="1">
      <alignment horizontal="center" vertical="center" wrapText="1"/>
    </xf>
    <xf numFmtId="49" fontId="9" fillId="0" borderId="21" xfId="0" applyNumberFormat="1" applyFont="1" applyFill="1" applyBorder="1" applyAlignment="1" applyProtection="1">
      <alignment horizontal="center" vertical="center" wrapText="1"/>
      <protection hidden="1"/>
    </xf>
    <xf numFmtId="49" fontId="9" fillId="0" borderId="22" xfId="0" applyNumberFormat="1" applyFont="1" applyFill="1" applyBorder="1" applyAlignment="1" applyProtection="1">
      <alignment horizontal="center" vertical="center" wrapText="1"/>
      <protection hidden="1"/>
    </xf>
    <xf numFmtId="49" fontId="2" fillId="0" borderId="5" xfId="0" applyNumberFormat="1" applyFont="1" applyFill="1" applyBorder="1" applyAlignment="1" applyProtection="1">
      <alignment horizontal="center" vertical="center" wrapText="1"/>
      <protection hidden="1"/>
    </xf>
    <xf numFmtId="49" fontId="2" fillId="0" borderId="0" xfId="0" applyNumberFormat="1" applyFont="1" applyFill="1" applyBorder="1" applyAlignment="1" applyProtection="1">
      <alignment horizontal="center" vertical="center" wrapText="1"/>
      <protection hidden="1"/>
    </xf>
    <xf numFmtId="49" fontId="2" fillId="0" borderId="8" xfId="0" applyNumberFormat="1" applyFont="1" applyFill="1" applyBorder="1" applyAlignment="1" applyProtection="1">
      <alignment horizontal="center" vertical="center" wrapText="1"/>
      <protection hidden="1"/>
    </xf>
    <xf numFmtId="49" fontId="2" fillId="0" borderId="6" xfId="0" applyNumberFormat="1" applyFont="1" applyFill="1" applyBorder="1" applyAlignment="1" applyProtection="1">
      <alignment horizontal="center" vertical="center" wrapText="1"/>
      <protection hidden="1"/>
    </xf>
    <xf numFmtId="49" fontId="2" fillId="0" borderId="7" xfId="0" applyNumberFormat="1" applyFont="1" applyFill="1" applyBorder="1" applyAlignment="1" applyProtection="1">
      <alignment horizontal="center" vertical="center" wrapText="1"/>
      <protection hidden="1"/>
    </xf>
    <xf numFmtId="49" fontId="2" fillId="0" borderId="23" xfId="0" applyNumberFormat="1" applyFont="1" applyFill="1" applyBorder="1" applyAlignment="1" applyProtection="1">
      <alignment horizontal="center" vertical="center" wrapText="1"/>
      <protection hidden="1"/>
    </xf>
    <xf numFmtId="49" fontId="2" fillId="0" borderId="24" xfId="0" applyNumberFormat="1" applyFont="1" applyFill="1" applyBorder="1" applyAlignment="1" applyProtection="1">
      <alignment horizontal="center"/>
      <protection hidden="1"/>
    </xf>
    <xf numFmtId="49" fontId="2" fillId="0" borderId="25" xfId="0" applyNumberFormat="1" applyFont="1" applyFill="1" applyBorder="1" applyAlignment="1" applyProtection="1">
      <alignment horizontal="center"/>
      <protection hidden="1"/>
    </xf>
    <xf numFmtId="49" fontId="2" fillId="0" borderId="26" xfId="0" applyNumberFormat="1" applyFont="1" applyFill="1" applyBorder="1" applyAlignment="1" applyProtection="1">
      <alignment horizontal="center"/>
      <protection hidden="1"/>
    </xf>
    <xf numFmtId="165" fontId="22" fillId="0" borderId="27" xfId="0" applyNumberFormat="1" applyFont="1" applyFill="1" applyBorder="1" applyAlignment="1" applyProtection="1">
      <alignment horizontal="center" vertical="center"/>
      <protection hidden="1"/>
    </xf>
    <xf numFmtId="165" fontId="22" fillId="0" borderId="9" xfId="0" applyNumberFormat="1" applyFont="1" applyFill="1" applyBorder="1" applyAlignment="1" applyProtection="1">
      <alignment horizontal="center" vertical="center"/>
      <protection hidden="1"/>
    </xf>
    <xf numFmtId="165" fontId="22" fillId="0" borderId="28" xfId="0" applyNumberFormat="1" applyFont="1" applyFill="1" applyBorder="1" applyAlignment="1" applyProtection="1">
      <alignment horizontal="center" vertical="center"/>
      <protection hidden="1"/>
    </xf>
    <xf numFmtId="165" fontId="22" fillId="0" borderId="6" xfId="0" applyNumberFormat="1" applyFont="1" applyFill="1" applyBorder="1" applyAlignment="1" applyProtection="1">
      <alignment horizontal="center" vertical="center"/>
      <protection hidden="1"/>
    </xf>
    <xf numFmtId="165" fontId="22" fillId="0" borderId="7" xfId="0" applyNumberFormat="1" applyFont="1" applyFill="1" applyBorder="1" applyAlignment="1" applyProtection="1">
      <alignment horizontal="center" vertical="center"/>
      <protection hidden="1"/>
    </xf>
    <xf numFmtId="165" fontId="22" fillId="0" borderId="23" xfId="0" applyNumberFormat="1" applyFont="1" applyFill="1" applyBorder="1" applyAlignment="1" applyProtection="1">
      <alignment horizontal="center" vertical="center"/>
      <protection hidden="1"/>
    </xf>
    <xf numFmtId="0" fontId="7" fillId="5" borderId="5" xfId="0" applyFont="1" applyFill="1" applyBorder="1" applyAlignment="1" applyProtection="1">
      <alignment horizontal="left" vertical="center" wrapText="1"/>
      <protection hidden="1"/>
    </xf>
    <xf numFmtId="0" fontId="7" fillId="5" borderId="0" xfId="0" applyFont="1" applyFill="1" applyBorder="1" applyAlignment="1" applyProtection="1">
      <alignment horizontal="left" vertical="center" wrapText="1"/>
      <protection hidden="1"/>
    </xf>
    <xf numFmtId="0" fontId="7" fillId="5" borderId="8" xfId="0" applyFont="1" applyFill="1" applyBorder="1" applyAlignment="1" applyProtection="1">
      <alignment horizontal="left" vertical="center" wrapText="1"/>
      <protection hidden="1"/>
    </xf>
    <xf numFmtId="0" fontId="7" fillId="5" borderId="6" xfId="0" applyFont="1" applyFill="1" applyBorder="1" applyAlignment="1" applyProtection="1">
      <alignment horizontal="left" vertical="center" wrapText="1"/>
      <protection hidden="1"/>
    </xf>
    <xf numFmtId="0" fontId="7" fillId="5" borderId="7" xfId="0" applyFont="1" applyFill="1" applyBorder="1" applyAlignment="1" applyProtection="1">
      <alignment horizontal="left" vertical="center" wrapText="1"/>
      <protection hidden="1"/>
    </xf>
    <xf numFmtId="0" fontId="7" fillId="5" borderId="23" xfId="0" applyFont="1" applyFill="1" applyBorder="1" applyAlignment="1" applyProtection="1">
      <alignment horizontal="left" vertical="center" wrapText="1"/>
      <protection hidden="1"/>
    </xf>
    <xf numFmtId="9" fontId="22" fillId="6" borderId="27" xfId="4" applyNumberFormat="1" applyFont="1" applyBorder="1" applyAlignment="1" applyProtection="1">
      <alignment horizontal="center" vertical="center"/>
      <protection locked="0"/>
    </xf>
    <xf numFmtId="9" fontId="22" fillId="6" borderId="9" xfId="4" applyNumberFormat="1" applyFont="1" applyBorder="1" applyAlignment="1" applyProtection="1">
      <alignment horizontal="center" vertical="center"/>
      <protection locked="0"/>
    </xf>
    <xf numFmtId="9" fontId="22" fillId="6" borderId="28" xfId="4" applyNumberFormat="1" applyFont="1" applyBorder="1" applyAlignment="1" applyProtection="1">
      <alignment horizontal="center" vertical="center"/>
      <protection locked="0"/>
    </xf>
    <xf numFmtId="9" fontId="22" fillId="6" borderId="6" xfId="4" applyNumberFormat="1" applyFont="1" applyBorder="1" applyAlignment="1" applyProtection="1">
      <alignment horizontal="center" vertical="center"/>
      <protection locked="0"/>
    </xf>
    <xf numFmtId="9" fontId="22" fillId="6" borderId="7" xfId="4" applyNumberFormat="1" applyFont="1" applyBorder="1" applyAlignment="1" applyProtection="1">
      <alignment horizontal="center" vertical="center"/>
      <protection locked="0"/>
    </xf>
    <xf numFmtId="9" fontId="22" fillId="6" borderId="23" xfId="4" applyNumberFormat="1" applyFont="1" applyBorder="1" applyAlignment="1" applyProtection="1">
      <alignment horizontal="center" vertical="center"/>
      <protection locked="0"/>
    </xf>
    <xf numFmtId="49" fontId="2" fillId="0" borderId="5" xfId="0" applyNumberFormat="1" applyFont="1" applyFill="1" applyBorder="1" applyAlignment="1" applyProtection="1">
      <alignment horizontal="center" vertical="center"/>
      <protection hidden="1"/>
    </xf>
    <xf numFmtId="49" fontId="2" fillId="0" borderId="0" xfId="0" applyNumberFormat="1" applyFont="1" applyFill="1" applyBorder="1" applyAlignment="1" applyProtection="1">
      <alignment horizontal="center" vertical="center"/>
      <protection hidden="1"/>
    </xf>
    <xf numFmtId="49" fontId="2" fillId="0" borderId="8" xfId="0" applyNumberFormat="1" applyFont="1" applyFill="1" applyBorder="1" applyAlignment="1" applyProtection="1">
      <alignment horizontal="center" vertical="center"/>
      <protection hidden="1"/>
    </xf>
    <xf numFmtId="49" fontId="2" fillId="0" borderId="6" xfId="0" applyNumberFormat="1" applyFont="1" applyFill="1" applyBorder="1" applyAlignment="1" applyProtection="1">
      <alignment horizontal="center" vertical="center"/>
      <protection hidden="1"/>
    </xf>
    <xf numFmtId="49" fontId="2" fillId="0" borderId="7" xfId="0" applyNumberFormat="1" applyFont="1" applyFill="1" applyBorder="1" applyAlignment="1" applyProtection="1">
      <alignment horizontal="center" vertical="center"/>
      <protection hidden="1"/>
    </xf>
    <xf numFmtId="49" fontId="2" fillId="0" borderId="23" xfId="0" applyNumberFormat="1" applyFont="1" applyFill="1" applyBorder="1" applyAlignment="1" applyProtection="1">
      <alignment horizontal="center" vertical="center"/>
      <protection hidden="1"/>
    </xf>
    <xf numFmtId="0" fontId="9" fillId="0" borderId="29" xfId="0" applyFont="1" applyFill="1" applyBorder="1" applyAlignment="1" applyProtection="1">
      <alignment horizontal="center" vertical="center" wrapText="1"/>
      <protection hidden="1"/>
    </xf>
    <xf numFmtId="0" fontId="9" fillId="0" borderId="30" xfId="0" applyFont="1" applyFill="1" applyBorder="1" applyAlignment="1" applyProtection="1">
      <alignment horizontal="center" vertical="center" wrapText="1"/>
      <protection hidden="1"/>
    </xf>
    <xf numFmtId="0" fontId="9" fillId="0" borderId="31" xfId="0" applyFont="1" applyFill="1" applyBorder="1" applyAlignment="1" applyProtection="1">
      <alignment horizontal="center" vertical="center" wrapText="1"/>
      <protection hidden="1"/>
    </xf>
    <xf numFmtId="49" fontId="9" fillId="3" borderId="4" xfId="0" applyNumberFormat="1" applyFont="1" applyFill="1" applyBorder="1" applyAlignment="1" applyProtection="1">
      <alignment horizontal="left" vertical="top" wrapText="1"/>
      <protection hidden="1"/>
    </xf>
  </cellXfs>
  <cellStyles count="5">
    <cellStyle name="Гиперссылка" xfId="1" builtinId="8"/>
    <cellStyle name="Обычный" xfId="0" builtinId="0"/>
    <cellStyle name="Обычный 2" xfId="2"/>
    <cellStyle name="Обычный 6" xfId="3"/>
    <cellStyle name="Хороший" xfId="4" builtinId="26"/>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s>
  <tableStyles count="0" defaultTableStyle="TableStyleMedium2"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png"/><Relationship Id="rId26" Type="http://schemas.openxmlformats.org/officeDocument/2006/relationships/image" Target="../media/image26.png"/><Relationship Id="rId3" Type="http://schemas.openxmlformats.org/officeDocument/2006/relationships/image" Target="../media/image3.png"/><Relationship Id="rId21" Type="http://schemas.openxmlformats.org/officeDocument/2006/relationships/image" Target="../media/image21.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25.png"/><Relationship Id="rId33" Type="http://schemas.openxmlformats.org/officeDocument/2006/relationships/image" Target="../media/image33.png"/><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20.png"/><Relationship Id="rId29" Type="http://schemas.openxmlformats.org/officeDocument/2006/relationships/image" Target="../media/image29.png"/><Relationship Id="rId1" Type="http://schemas.openxmlformats.org/officeDocument/2006/relationships/image" Target="../media/image1.jpeg"/><Relationship Id="rId6" Type="http://schemas.openxmlformats.org/officeDocument/2006/relationships/image" Target="../media/image6.png"/><Relationship Id="rId11" Type="http://schemas.openxmlformats.org/officeDocument/2006/relationships/image" Target="../media/image11.png"/><Relationship Id="rId24" Type="http://schemas.openxmlformats.org/officeDocument/2006/relationships/image" Target="../media/image24.png"/><Relationship Id="rId32" Type="http://schemas.openxmlformats.org/officeDocument/2006/relationships/image" Target="../media/image32.png"/><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image" Target="../media/image23.png"/><Relationship Id="rId28" Type="http://schemas.openxmlformats.org/officeDocument/2006/relationships/image" Target="../media/image28.png"/><Relationship Id="rId10" Type="http://schemas.openxmlformats.org/officeDocument/2006/relationships/image" Target="../media/image10.png"/><Relationship Id="rId19" Type="http://schemas.openxmlformats.org/officeDocument/2006/relationships/image" Target="../media/image19.png"/><Relationship Id="rId31" Type="http://schemas.openxmlformats.org/officeDocument/2006/relationships/image" Target="../media/image31.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png"/><Relationship Id="rId27" Type="http://schemas.openxmlformats.org/officeDocument/2006/relationships/image" Target="../media/image27.png"/><Relationship Id="rId30" Type="http://schemas.openxmlformats.org/officeDocument/2006/relationships/image" Target="../media/image30.png"/></Relationships>
</file>

<file path=xl/drawings/_rels/drawing2.xml.rels><?xml version="1.0" encoding="UTF-8" standalone="yes"?>
<Relationships xmlns="http://schemas.openxmlformats.org/package/2006/relationships"><Relationship Id="rId8" Type="http://schemas.openxmlformats.org/officeDocument/2006/relationships/image" Target="../media/image41.png"/><Relationship Id="rId3" Type="http://schemas.openxmlformats.org/officeDocument/2006/relationships/image" Target="../media/image36.png"/><Relationship Id="rId7" Type="http://schemas.openxmlformats.org/officeDocument/2006/relationships/image" Target="../media/image40.png"/><Relationship Id="rId2" Type="http://schemas.openxmlformats.org/officeDocument/2006/relationships/image" Target="../media/image35.png"/><Relationship Id="rId1" Type="http://schemas.openxmlformats.org/officeDocument/2006/relationships/image" Target="../media/image34.png"/><Relationship Id="rId6" Type="http://schemas.openxmlformats.org/officeDocument/2006/relationships/image" Target="../media/image39.png"/><Relationship Id="rId5" Type="http://schemas.openxmlformats.org/officeDocument/2006/relationships/image" Target="../media/image38.png"/><Relationship Id="rId4" Type="http://schemas.openxmlformats.org/officeDocument/2006/relationships/image" Target="../media/image37.png"/><Relationship Id="rId9" Type="http://schemas.openxmlformats.org/officeDocument/2006/relationships/image" Target="../media/image42.png"/></Relationships>
</file>

<file path=xl/drawings/drawing1.xml><?xml version="1.0" encoding="utf-8"?>
<xdr:wsDr xmlns:xdr="http://schemas.openxmlformats.org/drawingml/2006/spreadsheetDrawing" xmlns:a="http://schemas.openxmlformats.org/drawingml/2006/main">
  <xdr:twoCellAnchor editAs="oneCell">
    <xdr:from>
      <xdr:col>0</xdr:col>
      <xdr:colOff>75639</xdr:colOff>
      <xdr:row>2</xdr:row>
      <xdr:rowOff>220756</xdr:rowOff>
    </xdr:from>
    <xdr:to>
      <xdr:col>4</xdr:col>
      <xdr:colOff>504264</xdr:colOff>
      <xdr:row>14</xdr:row>
      <xdr:rowOff>63313</xdr:rowOff>
    </xdr:to>
    <xdr:pic>
      <xdr:nvPicPr>
        <xdr:cNvPr id="1415" name="Рисунок 3"/>
        <xdr:cNvPicPr>
          <a:picLocks noChangeAspect="1" noChangeArrowheads="1"/>
        </xdr:cNvPicPr>
      </xdr:nvPicPr>
      <xdr:blipFill>
        <a:blip xmlns:r="http://schemas.openxmlformats.org/officeDocument/2006/relationships" r:embed="rId1" cstate="print"/>
        <a:srcRect/>
        <a:stretch>
          <a:fillRect/>
        </a:stretch>
      </xdr:blipFill>
      <xdr:spPr bwMode="auto">
        <a:xfrm>
          <a:off x="75639" y="411256"/>
          <a:ext cx="2367243" cy="1433792"/>
        </a:xfrm>
        <a:prstGeom prst="rect">
          <a:avLst/>
        </a:prstGeom>
        <a:noFill/>
        <a:ln w="9525">
          <a:noFill/>
          <a:miter lim="800000"/>
          <a:headEnd/>
          <a:tailEnd/>
        </a:ln>
      </xdr:spPr>
    </xdr:pic>
    <xdr:clientData/>
  </xdr:twoCellAnchor>
  <xdr:twoCellAnchor>
    <xdr:from>
      <xdr:col>8</xdr:col>
      <xdr:colOff>123825</xdr:colOff>
      <xdr:row>17</xdr:row>
      <xdr:rowOff>76200</xdr:rowOff>
    </xdr:from>
    <xdr:to>
      <xdr:col>8</xdr:col>
      <xdr:colOff>1455825</xdr:colOff>
      <xdr:row>17</xdr:row>
      <xdr:rowOff>1408200</xdr:rowOff>
    </xdr:to>
    <xdr:pic>
      <xdr:nvPicPr>
        <xdr:cNvPr id="622" name="Имя " descr="Descr "/>
        <xdr:cNvPicPr>
          <a:picLocks noChangeAspect="1"/>
        </xdr:cNvPicPr>
      </xdr:nvPicPr>
      <xdr:blipFill>
        <a:blip xmlns:r="http://schemas.openxmlformats.org/officeDocument/2006/relationships" r:embed="rId2"/>
        <a:stretch>
          <a:fillRect/>
        </a:stretch>
      </xdr:blipFill>
      <xdr:spPr>
        <a:xfrm>
          <a:off x="5238750" y="666750"/>
          <a:ext cx="1332000" cy="1332000"/>
        </a:xfrm>
        <a:prstGeom prst="rect">
          <a:avLst/>
        </a:prstGeom>
        <a:ln w="9525">
          <a:solidFill>
            <a:srgbClr val="000000"/>
          </a:solidFill>
          <a:prstDash val="solid"/>
        </a:ln>
      </xdr:spPr>
    </xdr:pic>
    <xdr:clientData/>
  </xdr:twoCellAnchor>
  <xdr:twoCellAnchor>
    <xdr:from>
      <xdr:col>8</xdr:col>
      <xdr:colOff>123825</xdr:colOff>
      <xdr:row>18</xdr:row>
      <xdr:rowOff>76200</xdr:rowOff>
    </xdr:from>
    <xdr:to>
      <xdr:col>8</xdr:col>
      <xdr:colOff>1455825</xdr:colOff>
      <xdr:row>18</xdr:row>
      <xdr:rowOff>1408200</xdr:rowOff>
    </xdr:to>
    <xdr:pic>
      <xdr:nvPicPr>
        <xdr:cNvPr id="623" name="Имя " descr="Descr "/>
        <xdr:cNvPicPr>
          <a:picLocks noChangeAspect="1"/>
        </xdr:cNvPicPr>
      </xdr:nvPicPr>
      <xdr:blipFill>
        <a:blip xmlns:r="http://schemas.openxmlformats.org/officeDocument/2006/relationships" r:embed="rId3"/>
        <a:stretch>
          <a:fillRect/>
        </a:stretch>
      </xdr:blipFill>
      <xdr:spPr>
        <a:xfrm>
          <a:off x="5238750" y="2190750"/>
          <a:ext cx="1332000" cy="1332000"/>
        </a:xfrm>
        <a:prstGeom prst="rect">
          <a:avLst/>
        </a:prstGeom>
        <a:ln w="9525">
          <a:solidFill>
            <a:srgbClr val="000000"/>
          </a:solidFill>
          <a:prstDash val="solid"/>
        </a:ln>
      </xdr:spPr>
    </xdr:pic>
    <xdr:clientData/>
  </xdr:twoCellAnchor>
  <xdr:twoCellAnchor>
    <xdr:from>
      <xdr:col>8</xdr:col>
      <xdr:colOff>123825</xdr:colOff>
      <xdr:row>19</xdr:row>
      <xdr:rowOff>76200</xdr:rowOff>
    </xdr:from>
    <xdr:to>
      <xdr:col>8</xdr:col>
      <xdr:colOff>1455825</xdr:colOff>
      <xdr:row>19</xdr:row>
      <xdr:rowOff>1408200</xdr:rowOff>
    </xdr:to>
    <xdr:pic>
      <xdr:nvPicPr>
        <xdr:cNvPr id="624" name="Имя " descr="Descr "/>
        <xdr:cNvPicPr>
          <a:picLocks noChangeAspect="1"/>
        </xdr:cNvPicPr>
      </xdr:nvPicPr>
      <xdr:blipFill>
        <a:blip xmlns:r="http://schemas.openxmlformats.org/officeDocument/2006/relationships" r:embed="rId4"/>
        <a:stretch>
          <a:fillRect/>
        </a:stretch>
      </xdr:blipFill>
      <xdr:spPr>
        <a:xfrm>
          <a:off x="5238750" y="3714750"/>
          <a:ext cx="1332000" cy="1332000"/>
        </a:xfrm>
        <a:prstGeom prst="rect">
          <a:avLst/>
        </a:prstGeom>
        <a:ln w="9525">
          <a:solidFill>
            <a:srgbClr val="000000"/>
          </a:solidFill>
          <a:prstDash val="solid"/>
        </a:ln>
      </xdr:spPr>
    </xdr:pic>
    <xdr:clientData/>
  </xdr:twoCellAnchor>
  <xdr:twoCellAnchor>
    <xdr:from>
      <xdr:col>8</xdr:col>
      <xdr:colOff>123825</xdr:colOff>
      <xdr:row>20</xdr:row>
      <xdr:rowOff>76200</xdr:rowOff>
    </xdr:from>
    <xdr:to>
      <xdr:col>8</xdr:col>
      <xdr:colOff>1455825</xdr:colOff>
      <xdr:row>20</xdr:row>
      <xdr:rowOff>1408200</xdr:rowOff>
    </xdr:to>
    <xdr:pic>
      <xdr:nvPicPr>
        <xdr:cNvPr id="625" name="Имя " descr="Descr "/>
        <xdr:cNvPicPr>
          <a:picLocks noChangeAspect="1"/>
        </xdr:cNvPicPr>
      </xdr:nvPicPr>
      <xdr:blipFill>
        <a:blip xmlns:r="http://schemas.openxmlformats.org/officeDocument/2006/relationships" r:embed="rId5"/>
        <a:stretch>
          <a:fillRect/>
        </a:stretch>
      </xdr:blipFill>
      <xdr:spPr>
        <a:xfrm>
          <a:off x="5238750" y="5238750"/>
          <a:ext cx="1332000" cy="1332000"/>
        </a:xfrm>
        <a:prstGeom prst="rect">
          <a:avLst/>
        </a:prstGeom>
        <a:ln w="9525">
          <a:solidFill>
            <a:srgbClr val="000000"/>
          </a:solidFill>
          <a:prstDash val="solid"/>
        </a:ln>
      </xdr:spPr>
    </xdr:pic>
    <xdr:clientData/>
  </xdr:twoCellAnchor>
  <xdr:twoCellAnchor>
    <xdr:from>
      <xdr:col>8</xdr:col>
      <xdr:colOff>123825</xdr:colOff>
      <xdr:row>21</xdr:row>
      <xdr:rowOff>76200</xdr:rowOff>
    </xdr:from>
    <xdr:to>
      <xdr:col>8</xdr:col>
      <xdr:colOff>1455825</xdr:colOff>
      <xdr:row>21</xdr:row>
      <xdr:rowOff>1408200</xdr:rowOff>
    </xdr:to>
    <xdr:pic>
      <xdr:nvPicPr>
        <xdr:cNvPr id="626" name="Имя " descr="Descr "/>
        <xdr:cNvPicPr>
          <a:picLocks noChangeAspect="1"/>
        </xdr:cNvPicPr>
      </xdr:nvPicPr>
      <xdr:blipFill>
        <a:blip xmlns:r="http://schemas.openxmlformats.org/officeDocument/2006/relationships" r:embed="rId6"/>
        <a:stretch>
          <a:fillRect/>
        </a:stretch>
      </xdr:blipFill>
      <xdr:spPr>
        <a:xfrm>
          <a:off x="5238750" y="6762750"/>
          <a:ext cx="1332000" cy="1332000"/>
        </a:xfrm>
        <a:prstGeom prst="rect">
          <a:avLst/>
        </a:prstGeom>
        <a:ln w="9525">
          <a:solidFill>
            <a:srgbClr val="000000"/>
          </a:solidFill>
          <a:prstDash val="solid"/>
        </a:ln>
      </xdr:spPr>
    </xdr:pic>
    <xdr:clientData/>
  </xdr:twoCellAnchor>
  <xdr:twoCellAnchor>
    <xdr:from>
      <xdr:col>8</xdr:col>
      <xdr:colOff>123825</xdr:colOff>
      <xdr:row>22</xdr:row>
      <xdr:rowOff>76200</xdr:rowOff>
    </xdr:from>
    <xdr:to>
      <xdr:col>8</xdr:col>
      <xdr:colOff>1455825</xdr:colOff>
      <xdr:row>22</xdr:row>
      <xdr:rowOff>1408200</xdr:rowOff>
    </xdr:to>
    <xdr:pic>
      <xdr:nvPicPr>
        <xdr:cNvPr id="628" name="Имя " descr="Descr "/>
        <xdr:cNvPicPr>
          <a:picLocks noChangeAspect="1"/>
        </xdr:cNvPicPr>
      </xdr:nvPicPr>
      <xdr:blipFill>
        <a:blip xmlns:r="http://schemas.openxmlformats.org/officeDocument/2006/relationships" r:embed="rId7"/>
        <a:stretch>
          <a:fillRect/>
        </a:stretch>
      </xdr:blipFill>
      <xdr:spPr>
        <a:xfrm>
          <a:off x="5238750" y="8286750"/>
          <a:ext cx="1332000" cy="1332000"/>
        </a:xfrm>
        <a:prstGeom prst="rect">
          <a:avLst/>
        </a:prstGeom>
        <a:ln w="9525">
          <a:solidFill>
            <a:srgbClr val="000000"/>
          </a:solidFill>
          <a:prstDash val="solid"/>
        </a:ln>
      </xdr:spPr>
    </xdr:pic>
    <xdr:clientData/>
  </xdr:twoCellAnchor>
  <xdr:twoCellAnchor>
    <xdr:from>
      <xdr:col>8</xdr:col>
      <xdr:colOff>123825</xdr:colOff>
      <xdr:row>23</xdr:row>
      <xdr:rowOff>76200</xdr:rowOff>
    </xdr:from>
    <xdr:to>
      <xdr:col>8</xdr:col>
      <xdr:colOff>1455825</xdr:colOff>
      <xdr:row>23</xdr:row>
      <xdr:rowOff>1408200</xdr:rowOff>
    </xdr:to>
    <xdr:pic>
      <xdr:nvPicPr>
        <xdr:cNvPr id="629" name="Имя " descr="Descr "/>
        <xdr:cNvPicPr>
          <a:picLocks noChangeAspect="1"/>
        </xdr:cNvPicPr>
      </xdr:nvPicPr>
      <xdr:blipFill>
        <a:blip xmlns:r="http://schemas.openxmlformats.org/officeDocument/2006/relationships" r:embed="rId8"/>
        <a:stretch>
          <a:fillRect/>
        </a:stretch>
      </xdr:blipFill>
      <xdr:spPr>
        <a:xfrm>
          <a:off x="5238750" y="9810750"/>
          <a:ext cx="1332000" cy="1332000"/>
        </a:xfrm>
        <a:prstGeom prst="rect">
          <a:avLst/>
        </a:prstGeom>
        <a:ln w="9525">
          <a:solidFill>
            <a:srgbClr val="000000"/>
          </a:solidFill>
          <a:prstDash val="solid"/>
        </a:ln>
      </xdr:spPr>
    </xdr:pic>
    <xdr:clientData/>
  </xdr:twoCellAnchor>
  <xdr:twoCellAnchor>
    <xdr:from>
      <xdr:col>8</xdr:col>
      <xdr:colOff>123825</xdr:colOff>
      <xdr:row>24</xdr:row>
      <xdr:rowOff>76200</xdr:rowOff>
    </xdr:from>
    <xdr:to>
      <xdr:col>8</xdr:col>
      <xdr:colOff>1455825</xdr:colOff>
      <xdr:row>24</xdr:row>
      <xdr:rowOff>1408200</xdr:rowOff>
    </xdr:to>
    <xdr:pic>
      <xdr:nvPicPr>
        <xdr:cNvPr id="630" name="Имя " descr="Descr "/>
        <xdr:cNvPicPr>
          <a:picLocks noChangeAspect="1"/>
        </xdr:cNvPicPr>
      </xdr:nvPicPr>
      <xdr:blipFill>
        <a:blip xmlns:r="http://schemas.openxmlformats.org/officeDocument/2006/relationships" r:embed="rId9"/>
        <a:stretch>
          <a:fillRect/>
        </a:stretch>
      </xdr:blipFill>
      <xdr:spPr>
        <a:xfrm>
          <a:off x="5238750" y="11334750"/>
          <a:ext cx="1332000" cy="1332000"/>
        </a:xfrm>
        <a:prstGeom prst="rect">
          <a:avLst/>
        </a:prstGeom>
        <a:ln w="9525">
          <a:solidFill>
            <a:srgbClr val="000000"/>
          </a:solidFill>
          <a:prstDash val="solid"/>
        </a:ln>
      </xdr:spPr>
    </xdr:pic>
    <xdr:clientData/>
  </xdr:twoCellAnchor>
  <xdr:twoCellAnchor>
    <xdr:from>
      <xdr:col>8</xdr:col>
      <xdr:colOff>123825</xdr:colOff>
      <xdr:row>25</xdr:row>
      <xdr:rowOff>76200</xdr:rowOff>
    </xdr:from>
    <xdr:to>
      <xdr:col>8</xdr:col>
      <xdr:colOff>1455825</xdr:colOff>
      <xdr:row>25</xdr:row>
      <xdr:rowOff>1408200</xdr:rowOff>
    </xdr:to>
    <xdr:pic>
      <xdr:nvPicPr>
        <xdr:cNvPr id="631" name="Имя " descr="Descr "/>
        <xdr:cNvPicPr>
          <a:picLocks noChangeAspect="1"/>
        </xdr:cNvPicPr>
      </xdr:nvPicPr>
      <xdr:blipFill>
        <a:blip xmlns:r="http://schemas.openxmlformats.org/officeDocument/2006/relationships" r:embed="rId10"/>
        <a:stretch>
          <a:fillRect/>
        </a:stretch>
      </xdr:blipFill>
      <xdr:spPr>
        <a:xfrm>
          <a:off x="5238750" y="12858750"/>
          <a:ext cx="1332000" cy="1332000"/>
        </a:xfrm>
        <a:prstGeom prst="rect">
          <a:avLst/>
        </a:prstGeom>
        <a:ln w="9525">
          <a:solidFill>
            <a:srgbClr val="000000"/>
          </a:solidFill>
          <a:prstDash val="solid"/>
        </a:ln>
      </xdr:spPr>
    </xdr:pic>
    <xdr:clientData/>
  </xdr:twoCellAnchor>
  <xdr:twoCellAnchor>
    <xdr:from>
      <xdr:col>8</xdr:col>
      <xdr:colOff>123825</xdr:colOff>
      <xdr:row>26</xdr:row>
      <xdr:rowOff>76200</xdr:rowOff>
    </xdr:from>
    <xdr:to>
      <xdr:col>8</xdr:col>
      <xdr:colOff>1455825</xdr:colOff>
      <xdr:row>26</xdr:row>
      <xdr:rowOff>1408200</xdr:rowOff>
    </xdr:to>
    <xdr:pic>
      <xdr:nvPicPr>
        <xdr:cNvPr id="632" name="Имя " descr="Descr "/>
        <xdr:cNvPicPr>
          <a:picLocks noChangeAspect="1"/>
        </xdr:cNvPicPr>
      </xdr:nvPicPr>
      <xdr:blipFill>
        <a:blip xmlns:r="http://schemas.openxmlformats.org/officeDocument/2006/relationships" r:embed="rId11"/>
        <a:stretch>
          <a:fillRect/>
        </a:stretch>
      </xdr:blipFill>
      <xdr:spPr>
        <a:xfrm>
          <a:off x="5238750" y="14382750"/>
          <a:ext cx="1332000" cy="1332000"/>
        </a:xfrm>
        <a:prstGeom prst="rect">
          <a:avLst/>
        </a:prstGeom>
        <a:ln w="9525">
          <a:solidFill>
            <a:srgbClr val="000000"/>
          </a:solidFill>
          <a:prstDash val="solid"/>
        </a:ln>
      </xdr:spPr>
    </xdr:pic>
    <xdr:clientData/>
  </xdr:twoCellAnchor>
  <xdr:twoCellAnchor>
    <xdr:from>
      <xdr:col>8</xdr:col>
      <xdr:colOff>123825</xdr:colOff>
      <xdr:row>27</xdr:row>
      <xdr:rowOff>76200</xdr:rowOff>
    </xdr:from>
    <xdr:to>
      <xdr:col>8</xdr:col>
      <xdr:colOff>1455825</xdr:colOff>
      <xdr:row>27</xdr:row>
      <xdr:rowOff>1408200</xdr:rowOff>
    </xdr:to>
    <xdr:pic>
      <xdr:nvPicPr>
        <xdr:cNvPr id="633" name="Имя " descr="Descr "/>
        <xdr:cNvPicPr>
          <a:picLocks noChangeAspect="1"/>
        </xdr:cNvPicPr>
      </xdr:nvPicPr>
      <xdr:blipFill>
        <a:blip xmlns:r="http://schemas.openxmlformats.org/officeDocument/2006/relationships" r:embed="rId12"/>
        <a:stretch>
          <a:fillRect/>
        </a:stretch>
      </xdr:blipFill>
      <xdr:spPr>
        <a:xfrm>
          <a:off x="5238750" y="15906750"/>
          <a:ext cx="1332000" cy="1332000"/>
        </a:xfrm>
        <a:prstGeom prst="rect">
          <a:avLst/>
        </a:prstGeom>
        <a:ln w="9525">
          <a:solidFill>
            <a:srgbClr val="000000"/>
          </a:solidFill>
          <a:prstDash val="solid"/>
        </a:ln>
      </xdr:spPr>
    </xdr:pic>
    <xdr:clientData/>
  </xdr:twoCellAnchor>
  <xdr:twoCellAnchor>
    <xdr:from>
      <xdr:col>8</xdr:col>
      <xdr:colOff>123825</xdr:colOff>
      <xdr:row>28</xdr:row>
      <xdr:rowOff>76200</xdr:rowOff>
    </xdr:from>
    <xdr:to>
      <xdr:col>8</xdr:col>
      <xdr:colOff>1455825</xdr:colOff>
      <xdr:row>28</xdr:row>
      <xdr:rowOff>1408200</xdr:rowOff>
    </xdr:to>
    <xdr:pic>
      <xdr:nvPicPr>
        <xdr:cNvPr id="634" name="Имя " descr="Descr "/>
        <xdr:cNvPicPr>
          <a:picLocks noChangeAspect="1"/>
        </xdr:cNvPicPr>
      </xdr:nvPicPr>
      <xdr:blipFill>
        <a:blip xmlns:r="http://schemas.openxmlformats.org/officeDocument/2006/relationships" r:embed="rId13"/>
        <a:stretch>
          <a:fillRect/>
        </a:stretch>
      </xdr:blipFill>
      <xdr:spPr>
        <a:xfrm>
          <a:off x="5238750" y="17430750"/>
          <a:ext cx="1332000" cy="1332000"/>
        </a:xfrm>
        <a:prstGeom prst="rect">
          <a:avLst/>
        </a:prstGeom>
        <a:ln w="9525">
          <a:solidFill>
            <a:srgbClr val="000000"/>
          </a:solidFill>
          <a:prstDash val="solid"/>
        </a:ln>
      </xdr:spPr>
    </xdr:pic>
    <xdr:clientData/>
  </xdr:twoCellAnchor>
  <xdr:twoCellAnchor>
    <xdr:from>
      <xdr:col>8</xdr:col>
      <xdr:colOff>123825</xdr:colOff>
      <xdr:row>29</xdr:row>
      <xdr:rowOff>76200</xdr:rowOff>
    </xdr:from>
    <xdr:to>
      <xdr:col>8</xdr:col>
      <xdr:colOff>1455825</xdr:colOff>
      <xdr:row>29</xdr:row>
      <xdr:rowOff>1408200</xdr:rowOff>
    </xdr:to>
    <xdr:pic>
      <xdr:nvPicPr>
        <xdr:cNvPr id="635" name="Имя " descr="Descr "/>
        <xdr:cNvPicPr>
          <a:picLocks noChangeAspect="1"/>
        </xdr:cNvPicPr>
      </xdr:nvPicPr>
      <xdr:blipFill>
        <a:blip xmlns:r="http://schemas.openxmlformats.org/officeDocument/2006/relationships" r:embed="rId14"/>
        <a:stretch>
          <a:fillRect/>
        </a:stretch>
      </xdr:blipFill>
      <xdr:spPr>
        <a:xfrm>
          <a:off x="5238750" y="18954750"/>
          <a:ext cx="1332000" cy="1332000"/>
        </a:xfrm>
        <a:prstGeom prst="rect">
          <a:avLst/>
        </a:prstGeom>
        <a:ln w="9525">
          <a:solidFill>
            <a:srgbClr val="000000"/>
          </a:solidFill>
          <a:prstDash val="solid"/>
        </a:ln>
      </xdr:spPr>
    </xdr:pic>
    <xdr:clientData/>
  </xdr:twoCellAnchor>
  <xdr:twoCellAnchor>
    <xdr:from>
      <xdr:col>8</xdr:col>
      <xdr:colOff>123825</xdr:colOff>
      <xdr:row>30</xdr:row>
      <xdr:rowOff>76200</xdr:rowOff>
    </xdr:from>
    <xdr:to>
      <xdr:col>8</xdr:col>
      <xdr:colOff>1455825</xdr:colOff>
      <xdr:row>30</xdr:row>
      <xdr:rowOff>1408200</xdr:rowOff>
    </xdr:to>
    <xdr:pic>
      <xdr:nvPicPr>
        <xdr:cNvPr id="636" name="Имя " descr="Descr "/>
        <xdr:cNvPicPr>
          <a:picLocks noChangeAspect="1"/>
        </xdr:cNvPicPr>
      </xdr:nvPicPr>
      <xdr:blipFill>
        <a:blip xmlns:r="http://schemas.openxmlformats.org/officeDocument/2006/relationships" r:embed="rId15"/>
        <a:stretch>
          <a:fillRect/>
        </a:stretch>
      </xdr:blipFill>
      <xdr:spPr>
        <a:xfrm>
          <a:off x="5238750" y="20478750"/>
          <a:ext cx="1332000" cy="1332000"/>
        </a:xfrm>
        <a:prstGeom prst="rect">
          <a:avLst/>
        </a:prstGeom>
        <a:ln w="9525">
          <a:solidFill>
            <a:srgbClr val="000000"/>
          </a:solidFill>
          <a:prstDash val="solid"/>
        </a:ln>
      </xdr:spPr>
    </xdr:pic>
    <xdr:clientData/>
  </xdr:twoCellAnchor>
  <xdr:twoCellAnchor>
    <xdr:from>
      <xdr:col>8</xdr:col>
      <xdr:colOff>123825</xdr:colOff>
      <xdr:row>31</xdr:row>
      <xdr:rowOff>76200</xdr:rowOff>
    </xdr:from>
    <xdr:to>
      <xdr:col>8</xdr:col>
      <xdr:colOff>1455825</xdr:colOff>
      <xdr:row>31</xdr:row>
      <xdr:rowOff>1408200</xdr:rowOff>
    </xdr:to>
    <xdr:pic>
      <xdr:nvPicPr>
        <xdr:cNvPr id="637" name="Имя " descr="Descr "/>
        <xdr:cNvPicPr>
          <a:picLocks noChangeAspect="1"/>
        </xdr:cNvPicPr>
      </xdr:nvPicPr>
      <xdr:blipFill>
        <a:blip xmlns:r="http://schemas.openxmlformats.org/officeDocument/2006/relationships" r:embed="rId16"/>
        <a:stretch>
          <a:fillRect/>
        </a:stretch>
      </xdr:blipFill>
      <xdr:spPr>
        <a:xfrm>
          <a:off x="5238750" y="22002750"/>
          <a:ext cx="1332000" cy="1332000"/>
        </a:xfrm>
        <a:prstGeom prst="rect">
          <a:avLst/>
        </a:prstGeom>
        <a:ln w="9525">
          <a:solidFill>
            <a:srgbClr val="000000"/>
          </a:solidFill>
          <a:prstDash val="solid"/>
        </a:ln>
      </xdr:spPr>
    </xdr:pic>
    <xdr:clientData/>
  </xdr:twoCellAnchor>
  <xdr:twoCellAnchor>
    <xdr:from>
      <xdr:col>8</xdr:col>
      <xdr:colOff>123825</xdr:colOff>
      <xdr:row>32</xdr:row>
      <xdr:rowOff>76200</xdr:rowOff>
    </xdr:from>
    <xdr:to>
      <xdr:col>8</xdr:col>
      <xdr:colOff>1455825</xdr:colOff>
      <xdr:row>32</xdr:row>
      <xdr:rowOff>1408200</xdr:rowOff>
    </xdr:to>
    <xdr:pic>
      <xdr:nvPicPr>
        <xdr:cNvPr id="638" name="Имя " descr="Descr "/>
        <xdr:cNvPicPr>
          <a:picLocks noChangeAspect="1"/>
        </xdr:cNvPicPr>
      </xdr:nvPicPr>
      <xdr:blipFill>
        <a:blip xmlns:r="http://schemas.openxmlformats.org/officeDocument/2006/relationships" r:embed="rId17"/>
        <a:stretch>
          <a:fillRect/>
        </a:stretch>
      </xdr:blipFill>
      <xdr:spPr>
        <a:xfrm>
          <a:off x="5238750" y="23526750"/>
          <a:ext cx="1332000" cy="1332000"/>
        </a:xfrm>
        <a:prstGeom prst="rect">
          <a:avLst/>
        </a:prstGeom>
        <a:ln w="9525">
          <a:solidFill>
            <a:srgbClr val="000000"/>
          </a:solidFill>
          <a:prstDash val="solid"/>
        </a:ln>
      </xdr:spPr>
    </xdr:pic>
    <xdr:clientData/>
  </xdr:twoCellAnchor>
  <xdr:twoCellAnchor>
    <xdr:from>
      <xdr:col>8</xdr:col>
      <xdr:colOff>123825</xdr:colOff>
      <xdr:row>33</xdr:row>
      <xdr:rowOff>76200</xdr:rowOff>
    </xdr:from>
    <xdr:to>
      <xdr:col>8</xdr:col>
      <xdr:colOff>1455825</xdr:colOff>
      <xdr:row>33</xdr:row>
      <xdr:rowOff>1408200</xdr:rowOff>
    </xdr:to>
    <xdr:pic>
      <xdr:nvPicPr>
        <xdr:cNvPr id="639" name="Имя " descr="Descr "/>
        <xdr:cNvPicPr>
          <a:picLocks noChangeAspect="1"/>
        </xdr:cNvPicPr>
      </xdr:nvPicPr>
      <xdr:blipFill>
        <a:blip xmlns:r="http://schemas.openxmlformats.org/officeDocument/2006/relationships" r:embed="rId18"/>
        <a:stretch>
          <a:fillRect/>
        </a:stretch>
      </xdr:blipFill>
      <xdr:spPr>
        <a:xfrm>
          <a:off x="5238750" y="25050750"/>
          <a:ext cx="1332000" cy="1332000"/>
        </a:xfrm>
        <a:prstGeom prst="rect">
          <a:avLst/>
        </a:prstGeom>
        <a:ln w="9525">
          <a:solidFill>
            <a:srgbClr val="000000"/>
          </a:solidFill>
          <a:prstDash val="solid"/>
        </a:ln>
      </xdr:spPr>
    </xdr:pic>
    <xdr:clientData/>
  </xdr:twoCellAnchor>
  <xdr:twoCellAnchor>
    <xdr:from>
      <xdr:col>8</xdr:col>
      <xdr:colOff>123825</xdr:colOff>
      <xdr:row>34</xdr:row>
      <xdr:rowOff>76200</xdr:rowOff>
    </xdr:from>
    <xdr:to>
      <xdr:col>8</xdr:col>
      <xdr:colOff>1455825</xdr:colOff>
      <xdr:row>34</xdr:row>
      <xdr:rowOff>1408200</xdr:rowOff>
    </xdr:to>
    <xdr:pic>
      <xdr:nvPicPr>
        <xdr:cNvPr id="640" name="Имя " descr="Descr "/>
        <xdr:cNvPicPr>
          <a:picLocks noChangeAspect="1"/>
        </xdr:cNvPicPr>
      </xdr:nvPicPr>
      <xdr:blipFill>
        <a:blip xmlns:r="http://schemas.openxmlformats.org/officeDocument/2006/relationships" r:embed="rId19"/>
        <a:stretch>
          <a:fillRect/>
        </a:stretch>
      </xdr:blipFill>
      <xdr:spPr>
        <a:xfrm>
          <a:off x="5238750" y="26574750"/>
          <a:ext cx="1332000" cy="1332000"/>
        </a:xfrm>
        <a:prstGeom prst="rect">
          <a:avLst/>
        </a:prstGeom>
        <a:ln w="9525">
          <a:solidFill>
            <a:srgbClr val="000000"/>
          </a:solidFill>
          <a:prstDash val="solid"/>
        </a:ln>
      </xdr:spPr>
    </xdr:pic>
    <xdr:clientData/>
  </xdr:twoCellAnchor>
  <xdr:twoCellAnchor>
    <xdr:from>
      <xdr:col>8</xdr:col>
      <xdr:colOff>123825</xdr:colOff>
      <xdr:row>35</xdr:row>
      <xdr:rowOff>76200</xdr:rowOff>
    </xdr:from>
    <xdr:to>
      <xdr:col>8</xdr:col>
      <xdr:colOff>1455825</xdr:colOff>
      <xdr:row>35</xdr:row>
      <xdr:rowOff>1408200</xdr:rowOff>
    </xdr:to>
    <xdr:pic>
      <xdr:nvPicPr>
        <xdr:cNvPr id="641" name="Имя " descr="Descr "/>
        <xdr:cNvPicPr>
          <a:picLocks noChangeAspect="1"/>
        </xdr:cNvPicPr>
      </xdr:nvPicPr>
      <xdr:blipFill>
        <a:blip xmlns:r="http://schemas.openxmlformats.org/officeDocument/2006/relationships" r:embed="rId20"/>
        <a:stretch>
          <a:fillRect/>
        </a:stretch>
      </xdr:blipFill>
      <xdr:spPr>
        <a:xfrm>
          <a:off x="5238750" y="28098750"/>
          <a:ext cx="1332000" cy="1332000"/>
        </a:xfrm>
        <a:prstGeom prst="rect">
          <a:avLst/>
        </a:prstGeom>
        <a:ln w="9525">
          <a:solidFill>
            <a:srgbClr val="000000"/>
          </a:solidFill>
          <a:prstDash val="solid"/>
        </a:ln>
      </xdr:spPr>
    </xdr:pic>
    <xdr:clientData/>
  </xdr:twoCellAnchor>
  <xdr:twoCellAnchor>
    <xdr:from>
      <xdr:col>8</xdr:col>
      <xdr:colOff>123825</xdr:colOff>
      <xdr:row>36</xdr:row>
      <xdr:rowOff>76200</xdr:rowOff>
    </xdr:from>
    <xdr:to>
      <xdr:col>8</xdr:col>
      <xdr:colOff>1455825</xdr:colOff>
      <xdr:row>36</xdr:row>
      <xdr:rowOff>1408200</xdr:rowOff>
    </xdr:to>
    <xdr:pic>
      <xdr:nvPicPr>
        <xdr:cNvPr id="642" name="Имя " descr="Descr "/>
        <xdr:cNvPicPr>
          <a:picLocks noChangeAspect="1"/>
        </xdr:cNvPicPr>
      </xdr:nvPicPr>
      <xdr:blipFill>
        <a:blip xmlns:r="http://schemas.openxmlformats.org/officeDocument/2006/relationships" r:embed="rId21"/>
        <a:stretch>
          <a:fillRect/>
        </a:stretch>
      </xdr:blipFill>
      <xdr:spPr>
        <a:xfrm>
          <a:off x="5238750" y="29622750"/>
          <a:ext cx="1332000" cy="1332000"/>
        </a:xfrm>
        <a:prstGeom prst="rect">
          <a:avLst/>
        </a:prstGeom>
        <a:ln w="9525">
          <a:solidFill>
            <a:srgbClr val="000000"/>
          </a:solidFill>
          <a:prstDash val="solid"/>
        </a:ln>
      </xdr:spPr>
    </xdr:pic>
    <xdr:clientData/>
  </xdr:twoCellAnchor>
  <xdr:twoCellAnchor>
    <xdr:from>
      <xdr:col>8</xdr:col>
      <xdr:colOff>123825</xdr:colOff>
      <xdr:row>37</xdr:row>
      <xdr:rowOff>76200</xdr:rowOff>
    </xdr:from>
    <xdr:to>
      <xdr:col>8</xdr:col>
      <xdr:colOff>1455825</xdr:colOff>
      <xdr:row>37</xdr:row>
      <xdr:rowOff>1408200</xdr:rowOff>
    </xdr:to>
    <xdr:pic>
      <xdr:nvPicPr>
        <xdr:cNvPr id="643" name="Имя " descr="Descr "/>
        <xdr:cNvPicPr>
          <a:picLocks noChangeAspect="1"/>
        </xdr:cNvPicPr>
      </xdr:nvPicPr>
      <xdr:blipFill>
        <a:blip xmlns:r="http://schemas.openxmlformats.org/officeDocument/2006/relationships" r:embed="rId22"/>
        <a:stretch>
          <a:fillRect/>
        </a:stretch>
      </xdr:blipFill>
      <xdr:spPr>
        <a:xfrm>
          <a:off x="5238750" y="31146750"/>
          <a:ext cx="1332000" cy="1332000"/>
        </a:xfrm>
        <a:prstGeom prst="rect">
          <a:avLst/>
        </a:prstGeom>
        <a:ln w="9525">
          <a:solidFill>
            <a:srgbClr val="000000"/>
          </a:solidFill>
          <a:prstDash val="solid"/>
        </a:ln>
      </xdr:spPr>
    </xdr:pic>
    <xdr:clientData/>
  </xdr:twoCellAnchor>
  <xdr:twoCellAnchor>
    <xdr:from>
      <xdr:col>8</xdr:col>
      <xdr:colOff>123825</xdr:colOff>
      <xdr:row>38</xdr:row>
      <xdr:rowOff>76200</xdr:rowOff>
    </xdr:from>
    <xdr:to>
      <xdr:col>8</xdr:col>
      <xdr:colOff>1455825</xdr:colOff>
      <xdr:row>38</xdr:row>
      <xdr:rowOff>1408200</xdr:rowOff>
    </xdr:to>
    <xdr:pic>
      <xdr:nvPicPr>
        <xdr:cNvPr id="644" name="Имя " descr="Descr "/>
        <xdr:cNvPicPr>
          <a:picLocks noChangeAspect="1"/>
        </xdr:cNvPicPr>
      </xdr:nvPicPr>
      <xdr:blipFill>
        <a:blip xmlns:r="http://schemas.openxmlformats.org/officeDocument/2006/relationships" r:embed="rId23"/>
        <a:stretch>
          <a:fillRect/>
        </a:stretch>
      </xdr:blipFill>
      <xdr:spPr>
        <a:xfrm>
          <a:off x="5238750" y="32670750"/>
          <a:ext cx="1332000" cy="1332000"/>
        </a:xfrm>
        <a:prstGeom prst="rect">
          <a:avLst/>
        </a:prstGeom>
        <a:ln w="9525">
          <a:solidFill>
            <a:srgbClr val="000000"/>
          </a:solidFill>
          <a:prstDash val="solid"/>
        </a:ln>
      </xdr:spPr>
    </xdr:pic>
    <xdr:clientData/>
  </xdr:twoCellAnchor>
  <xdr:twoCellAnchor>
    <xdr:from>
      <xdr:col>8</xdr:col>
      <xdr:colOff>123825</xdr:colOff>
      <xdr:row>39</xdr:row>
      <xdr:rowOff>76200</xdr:rowOff>
    </xdr:from>
    <xdr:to>
      <xdr:col>8</xdr:col>
      <xdr:colOff>1455825</xdr:colOff>
      <xdr:row>39</xdr:row>
      <xdr:rowOff>1408200</xdr:rowOff>
    </xdr:to>
    <xdr:pic>
      <xdr:nvPicPr>
        <xdr:cNvPr id="645" name="Имя " descr="Descr "/>
        <xdr:cNvPicPr>
          <a:picLocks noChangeAspect="1"/>
        </xdr:cNvPicPr>
      </xdr:nvPicPr>
      <xdr:blipFill>
        <a:blip xmlns:r="http://schemas.openxmlformats.org/officeDocument/2006/relationships" r:embed="rId24"/>
        <a:stretch>
          <a:fillRect/>
        </a:stretch>
      </xdr:blipFill>
      <xdr:spPr>
        <a:xfrm>
          <a:off x="5238750" y="34194750"/>
          <a:ext cx="1332000" cy="1332000"/>
        </a:xfrm>
        <a:prstGeom prst="rect">
          <a:avLst/>
        </a:prstGeom>
        <a:ln w="9525">
          <a:solidFill>
            <a:srgbClr val="000000"/>
          </a:solidFill>
          <a:prstDash val="solid"/>
        </a:ln>
      </xdr:spPr>
    </xdr:pic>
    <xdr:clientData/>
  </xdr:twoCellAnchor>
  <xdr:twoCellAnchor>
    <xdr:from>
      <xdr:col>8</xdr:col>
      <xdr:colOff>123825</xdr:colOff>
      <xdr:row>40</xdr:row>
      <xdr:rowOff>76200</xdr:rowOff>
    </xdr:from>
    <xdr:to>
      <xdr:col>8</xdr:col>
      <xdr:colOff>1455825</xdr:colOff>
      <xdr:row>40</xdr:row>
      <xdr:rowOff>1408200</xdr:rowOff>
    </xdr:to>
    <xdr:pic>
      <xdr:nvPicPr>
        <xdr:cNvPr id="646" name="Имя " descr="Descr "/>
        <xdr:cNvPicPr>
          <a:picLocks noChangeAspect="1"/>
        </xdr:cNvPicPr>
      </xdr:nvPicPr>
      <xdr:blipFill>
        <a:blip xmlns:r="http://schemas.openxmlformats.org/officeDocument/2006/relationships" r:embed="rId25"/>
        <a:stretch>
          <a:fillRect/>
        </a:stretch>
      </xdr:blipFill>
      <xdr:spPr>
        <a:xfrm>
          <a:off x="5238750" y="35718750"/>
          <a:ext cx="1332000" cy="1332000"/>
        </a:xfrm>
        <a:prstGeom prst="rect">
          <a:avLst/>
        </a:prstGeom>
        <a:ln w="9525">
          <a:solidFill>
            <a:srgbClr val="000000"/>
          </a:solidFill>
          <a:prstDash val="solid"/>
        </a:ln>
      </xdr:spPr>
    </xdr:pic>
    <xdr:clientData/>
  </xdr:twoCellAnchor>
  <xdr:twoCellAnchor>
    <xdr:from>
      <xdr:col>8</xdr:col>
      <xdr:colOff>123825</xdr:colOff>
      <xdr:row>41</xdr:row>
      <xdr:rowOff>76200</xdr:rowOff>
    </xdr:from>
    <xdr:to>
      <xdr:col>8</xdr:col>
      <xdr:colOff>1455825</xdr:colOff>
      <xdr:row>41</xdr:row>
      <xdr:rowOff>1408200</xdr:rowOff>
    </xdr:to>
    <xdr:pic>
      <xdr:nvPicPr>
        <xdr:cNvPr id="647" name="Имя " descr="Descr "/>
        <xdr:cNvPicPr>
          <a:picLocks noChangeAspect="1"/>
        </xdr:cNvPicPr>
      </xdr:nvPicPr>
      <xdr:blipFill>
        <a:blip xmlns:r="http://schemas.openxmlformats.org/officeDocument/2006/relationships" r:embed="rId26"/>
        <a:stretch>
          <a:fillRect/>
        </a:stretch>
      </xdr:blipFill>
      <xdr:spPr>
        <a:xfrm>
          <a:off x="5238750" y="37242750"/>
          <a:ext cx="1332000" cy="1332000"/>
        </a:xfrm>
        <a:prstGeom prst="rect">
          <a:avLst/>
        </a:prstGeom>
        <a:ln w="9525">
          <a:solidFill>
            <a:srgbClr val="000000"/>
          </a:solidFill>
          <a:prstDash val="solid"/>
        </a:ln>
      </xdr:spPr>
    </xdr:pic>
    <xdr:clientData/>
  </xdr:twoCellAnchor>
  <xdr:twoCellAnchor>
    <xdr:from>
      <xdr:col>8</xdr:col>
      <xdr:colOff>123825</xdr:colOff>
      <xdr:row>42</xdr:row>
      <xdr:rowOff>76200</xdr:rowOff>
    </xdr:from>
    <xdr:to>
      <xdr:col>8</xdr:col>
      <xdr:colOff>1455825</xdr:colOff>
      <xdr:row>42</xdr:row>
      <xdr:rowOff>1408200</xdr:rowOff>
    </xdr:to>
    <xdr:pic>
      <xdr:nvPicPr>
        <xdr:cNvPr id="648" name="Имя " descr="Descr "/>
        <xdr:cNvPicPr>
          <a:picLocks noChangeAspect="1"/>
        </xdr:cNvPicPr>
      </xdr:nvPicPr>
      <xdr:blipFill>
        <a:blip xmlns:r="http://schemas.openxmlformats.org/officeDocument/2006/relationships" r:embed="rId27"/>
        <a:stretch>
          <a:fillRect/>
        </a:stretch>
      </xdr:blipFill>
      <xdr:spPr>
        <a:xfrm>
          <a:off x="5238750" y="38766750"/>
          <a:ext cx="1332000" cy="1332000"/>
        </a:xfrm>
        <a:prstGeom prst="rect">
          <a:avLst/>
        </a:prstGeom>
        <a:ln w="9525">
          <a:solidFill>
            <a:srgbClr val="000000"/>
          </a:solidFill>
          <a:prstDash val="solid"/>
        </a:ln>
      </xdr:spPr>
    </xdr:pic>
    <xdr:clientData/>
  </xdr:twoCellAnchor>
  <xdr:twoCellAnchor>
    <xdr:from>
      <xdr:col>8</xdr:col>
      <xdr:colOff>123825</xdr:colOff>
      <xdr:row>43</xdr:row>
      <xdr:rowOff>76200</xdr:rowOff>
    </xdr:from>
    <xdr:to>
      <xdr:col>8</xdr:col>
      <xdr:colOff>1455825</xdr:colOff>
      <xdr:row>43</xdr:row>
      <xdr:rowOff>1408200</xdr:rowOff>
    </xdr:to>
    <xdr:pic>
      <xdr:nvPicPr>
        <xdr:cNvPr id="649" name="Имя " descr="Descr "/>
        <xdr:cNvPicPr>
          <a:picLocks noChangeAspect="1"/>
        </xdr:cNvPicPr>
      </xdr:nvPicPr>
      <xdr:blipFill>
        <a:blip xmlns:r="http://schemas.openxmlformats.org/officeDocument/2006/relationships" r:embed="rId28"/>
        <a:stretch>
          <a:fillRect/>
        </a:stretch>
      </xdr:blipFill>
      <xdr:spPr>
        <a:xfrm>
          <a:off x="5238750" y="40290750"/>
          <a:ext cx="1332000" cy="1332000"/>
        </a:xfrm>
        <a:prstGeom prst="rect">
          <a:avLst/>
        </a:prstGeom>
        <a:ln w="9525">
          <a:solidFill>
            <a:srgbClr val="000000"/>
          </a:solidFill>
          <a:prstDash val="solid"/>
        </a:ln>
      </xdr:spPr>
    </xdr:pic>
    <xdr:clientData/>
  </xdr:twoCellAnchor>
  <xdr:twoCellAnchor>
    <xdr:from>
      <xdr:col>8</xdr:col>
      <xdr:colOff>123825</xdr:colOff>
      <xdr:row>44</xdr:row>
      <xdr:rowOff>76200</xdr:rowOff>
    </xdr:from>
    <xdr:to>
      <xdr:col>8</xdr:col>
      <xdr:colOff>1455825</xdr:colOff>
      <xdr:row>44</xdr:row>
      <xdr:rowOff>1408200</xdr:rowOff>
    </xdr:to>
    <xdr:pic>
      <xdr:nvPicPr>
        <xdr:cNvPr id="650" name="Имя " descr="Descr "/>
        <xdr:cNvPicPr>
          <a:picLocks noChangeAspect="1"/>
        </xdr:cNvPicPr>
      </xdr:nvPicPr>
      <xdr:blipFill>
        <a:blip xmlns:r="http://schemas.openxmlformats.org/officeDocument/2006/relationships" r:embed="rId29"/>
        <a:stretch>
          <a:fillRect/>
        </a:stretch>
      </xdr:blipFill>
      <xdr:spPr>
        <a:xfrm>
          <a:off x="5238750" y="41814750"/>
          <a:ext cx="1332000" cy="1332000"/>
        </a:xfrm>
        <a:prstGeom prst="rect">
          <a:avLst/>
        </a:prstGeom>
        <a:ln w="9525">
          <a:solidFill>
            <a:srgbClr val="000000"/>
          </a:solidFill>
          <a:prstDash val="solid"/>
        </a:ln>
      </xdr:spPr>
    </xdr:pic>
    <xdr:clientData/>
  </xdr:twoCellAnchor>
  <xdr:twoCellAnchor>
    <xdr:from>
      <xdr:col>8</xdr:col>
      <xdr:colOff>123825</xdr:colOff>
      <xdr:row>45</xdr:row>
      <xdr:rowOff>76200</xdr:rowOff>
    </xdr:from>
    <xdr:to>
      <xdr:col>8</xdr:col>
      <xdr:colOff>1455825</xdr:colOff>
      <xdr:row>45</xdr:row>
      <xdr:rowOff>1408200</xdr:rowOff>
    </xdr:to>
    <xdr:pic>
      <xdr:nvPicPr>
        <xdr:cNvPr id="651" name="Имя " descr="Descr "/>
        <xdr:cNvPicPr>
          <a:picLocks noChangeAspect="1"/>
        </xdr:cNvPicPr>
      </xdr:nvPicPr>
      <xdr:blipFill>
        <a:blip xmlns:r="http://schemas.openxmlformats.org/officeDocument/2006/relationships" r:embed="rId30"/>
        <a:stretch>
          <a:fillRect/>
        </a:stretch>
      </xdr:blipFill>
      <xdr:spPr>
        <a:xfrm>
          <a:off x="5238750" y="43338750"/>
          <a:ext cx="1332000" cy="1332000"/>
        </a:xfrm>
        <a:prstGeom prst="rect">
          <a:avLst/>
        </a:prstGeom>
        <a:ln w="9525">
          <a:solidFill>
            <a:srgbClr val="000000"/>
          </a:solidFill>
          <a:prstDash val="solid"/>
        </a:ln>
      </xdr:spPr>
    </xdr:pic>
    <xdr:clientData/>
  </xdr:twoCellAnchor>
  <xdr:twoCellAnchor>
    <xdr:from>
      <xdr:col>8</xdr:col>
      <xdr:colOff>123825</xdr:colOff>
      <xdr:row>46</xdr:row>
      <xdr:rowOff>76200</xdr:rowOff>
    </xdr:from>
    <xdr:to>
      <xdr:col>8</xdr:col>
      <xdr:colOff>1455825</xdr:colOff>
      <xdr:row>46</xdr:row>
      <xdr:rowOff>1408200</xdr:rowOff>
    </xdr:to>
    <xdr:pic>
      <xdr:nvPicPr>
        <xdr:cNvPr id="652" name="Имя " descr="Descr "/>
        <xdr:cNvPicPr>
          <a:picLocks noChangeAspect="1"/>
        </xdr:cNvPicPr>
      </xdr:nvPicPr>
      <xdr:blipFill>
        <a:blip xmlns:r="http://schemas.openxmlformats.org/officeDocument/2006/relationships" r:embed="rId31"/>
        <a:stretch>
          <a:fillRect/>
        </a:stretch>
      </xdr:blipFill>
      <xdr:spPr>
        <a:xfrm>
          <a:off x="5238750" y="44862750"/>
          <a:ext cx="1332000" cy="1332000"/>
        </a:xfrm>
        <a:prstGeom prst="rect">
          <a:avLst/>
        </a:prstGeom>
        <a:ln w="9525">
          <a:solidFill>
            <a:srgbClr val="000000"/>
          </a:solidFill>
          <a:prstDash val="solid"/>
        </a:ln>
      </xdr:spPr>
    </xdr:pic>
    <xdr:clientData/>
  </xdr:twoCellAnchor>
  <xdr:twoCellAnchor>
    <xdr:from>
      <xdr:col>8</xdr:col>
      <xdr:colOff>123825</xdr:colOff>
      <xdr:row>47</xdr:row>
      <xdr:rowOff>76200</xdr:rowOff>
    </xdr:from>
    <xdr:to>
      <xdr:col>8</xdr:col>
      <xdr:colOff>1455825</xdr:colOff>
      <xdr:row>47</xdr:row>
      <xdr:rowOff>1408200</xdr:rowOff>
    </xdr:to>
    <xdr:pic>
      <xdr:nvPicPr>
        <xdr:cNvPr id="653" name="Имя " descr="Descr "/>
        <xdr:cNvPicPr>
          <a:picLocks noChangeAspect="1"/>
        </xdr:cNvPicPr>
      </xdr:nvPicPr>
      <xdr:blipFill>
        <a:blip xmlns:r="http://schemas.openxmlformats.org/officeDocument/2006/relationships" r:embed="rId32"/>
        <a:stretch>
          <a:fillRect/>
        </a:stretch>
      </xdr:blipFill>
      <xdr:spPr>
        <a:xfrm>
          <a:off x="5238750" y="46386750"/>
          <a:ext cx="1332000" cy="1332000"/>
        </a:xfrm>
        <a:prstGeom prst="rect">
          <a:avLst/>
        </a:prstGeom>
        <a:ln w="9525">
          <a:solidFill>
            <a:srgbClr val="000000"/>
          </a:solidFill>
          <a:prstDash val="solid"/>
        </a:ln>
      </xdr:spPr>
    </xdr:pic>
    <xdr:clientData/>
  </xdr:twoCellAnchor>
  <xdr:twoCellAnchor>
    <xdr:from>
      <xdr:col>8</xdr:col>
      <xdr:colOff>123825</xdr:colOff>
      <xdr:row>48</xdr:row>
      <xdr:rowOff>76200</xdr:rowOff>
    </xdr:from>
    <xdr:to>
      <xdr:col>8</xdr:col>
      <xdr:colOff>1455825</xdr:colOff>
      <xdr:row>48</xdr:row>
      <xdr:rowOff>1408200</xdr:rowOff>
    </xdr:to>
    <xdr:pic>
      <xdr:nvPicPr>
        <xdr:cNvPr id="654" name="Имя " descr="Descr "/>
        <xdr:cNvPicPr>
          <a:picLocks noChangeAspect="1"/>
        </xdr:cNvPicPr>
      </xdr:nvPicPr>
      <xdr:blipFill>
        <a:blip xmlns:r="http://schemas.openxmlformats.org/officeDocument/2006/relationships" r:embed="rId33"/>
        <a:stretch>
          <a:fillRect/>
        </a:stretch>
      </xdr:blipFill>
      <xdr:spPr>
        <a:xfrm>
          <a:off x="5238750" y="47910750"/>
          <a:ext cx="1332000" cy="1332000"/>
        </a:xfrm>
        <a:prstGeom prst="rect">
          <a:avLst/>
        </a:prstGeom>
        <a:ln w="9525">
          <a:solidFill>
            <a:srgbClr val="000000"/>
          </a:solid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absolute">
    <xdr:from>
      <xdr:col>1</xdr:col>
      <xdr:colOff>0</xdr:colOff>
      <xdr:row>65</xdr:row>
      <xdr:rowOff>9525</xdr:rowOff>
    </xdr:from>
    <xdr:to>
      <xdr:col>16</xdr:col>
      <xdr:colOff>466725</xdr:colOff>
      <xdr:row>89</xdr:row>
      <xdr:rowOff>66675</xdr:rowOff>
    </xdr:to>
    <xdr:grpSp>
      <xdr:nvGrpSpPr>
        <xdr:cNvPr id="2049" name="Group 1"/>
        <xdr:cNvGrpSpPr>
          <a:grpSpLocks/>
        </xdr:cNvGrpSpPr>
      </xdr:nvGrpSpPr>
      <xdr:grpSpPr bwMode="auto">
        <a:xfrm>
          <a:off x="104775" y="11734800"/>
          <a:ext cx="9182100" cy="4781550"/>
          <a:chOff x="15" y="1244"/>
          <a:chExt cx="957" cy="492"/>
        </a:xfrm>
      </xdr:grpSpPr>
      <xdr:pic>
        <xdr:nvPicPr>
          <xdr:cNvPr id="2078" name="Picture 2"/>
          <xdr:cNvPicPr>
            <a:picLocks noChangeAspect="1" noChangeArrowheads="1"/>
          </xdr:cNvPicPr>
        </xdr:nvPicPr>
        <xdr:blipFill>
          <a:blip xmlns:r="http://schemas.openxmlformats.org/officeDocument/2006/relationships" r:embed="rId1" cstate="print"/>
          <a:srcRect/>
          <a:stretch>
            <a:fillRect/>
          </a:stretch>
        </xdr:blipFill>
        <xdr:spPr bwMode="auto">
          <a:xfrm>
            <a:off x="15" y="1244"/>
            <a:ext cx="957" cy="492"/>
          </a:xfrm>
          <a:prstGeom prst="rect">
            <a:avLst/>
          </a:prstGeom>
          <a:noFill/>
          <a:ln w="1">
            <a:noFill/>
            <a:miter lim="800000"/>
            <a:headEnd/>
            <a:tailEnd/>
          </a:ln>
        </xdr:spPr>
      </xdr:pic>
      <xdr:sp macro="" textlink="">
        <xdr:nvSpPr>
          <xdr:cNvPr id="2079" name="Oval 3"/>
          <xdr:cNvSpPr>
            <a:spLocks noChangeArrowheads="1"/>
          </xdr:cNvSpPr>
        </xdr:nvSpPr>
        <xdr:spPr bwMode="auto">
          <a:xfrm>
            <a:off x="585" y="1278"/>
            <a:ext cx="366" cy="209"/>
          </a:xfrm>
          <a:prstGeom prst="ellipse">
            <a:avLst/>
          </a:prstGeom>
          <a:noFill/>
          <a:ln w="28575">
            <a:solidFill>
              <a:srgbClr val="FF0000"/>
            </a:solidFill>
            <a:round/>
            <a:headEnd/>
            <a:tailEnd/>
          </a:ln>
        </xdr:spPr>
      </xdr:sp>
    </xdr:grpSp>
    <xdr:clientData/>
  </xdr:twoCellAnchor>
  <xdr:twoCellAnchor editAs="absolute">
    <xdr:from>
      <xdr:col>1</xdr:col>
      <xdr:colOff>0</xdr:colOff>
      <xdr:row>92</xdr:row>
      <xdr:rowOff>38100</xdr:rowOff>
    </xdr:from>
    <xdr:to>
      <xdr:col>16</xdr:col>
      <xdr:colOff>447675</xdr:colOff>
      <xdr:row>134</xdr:row>
      <xdr:rowOff>19050</xdr:rowOff>
    </xdr:to>
    <xdr:grpSp>
      <xdr:nvGrpSpPr>
        <xdr:cNvPr id="2050" name="Group 4"/>
        <xdr:cNvGrpSpPr>
          <a:grpSpLocks/>
        </xdr:cNvGrpSpPr>
      </xdr:nvGrpSpPr>
      <xdr:grpSpPr bwMode="auto">
        <a:xfrm>
          <a:off x="104775" y="17116425"/>
          <a:ext cx="9163050" cy="7305675"/>
          <a:chOff x="15" y="1805"/>
          <a:chExt cx="957" cy="733"/>
        </a:xfrm>
      </xdr:grpSpPr>
      <xdr:pic>
        <xdr:nvPicPr>
          <xdr:cNvPr id="2075" name="Picture 5"/>
          <xdr:cNvPicPr>
            <a:picLocks noChangeAspect="1" noChangeArrowheads="1"/>
          </xdr:cNvPicPr>
        </xdr:nvPicPr>
        <xdr:blipFill>
          <a:blip xmlns:r="http://schemas.openxmlformats.org/officeDocument/2006/relationships" r:embed="rId2" cstate="print"/>
          <a:srcRect/>
          <a:stretch>
            <a:fillRect/>
          </a:stretch>
        </xdr:blipFill>
        <xdr:spPr bwMode="auto">
          <a:xfrm>
            <a:off x="15" y="1805"/>
            <a:ext cx="957" cy="733"/>
          </a:xfrm>
          <a:prstGeom prst="rect">
            <a:avLst/>
          </a:prstGeom>
          <a:noFill/>
          <a:ln w="1">
            <a:noFill/>
            <a:miter lim="800000"/>
            <a:headEnd/>
            <a:tailEnd/>
          </a:ln>
        </xdr:spPr>
      </xdr:pic>
      <xdr:sp macro="" textlink="">
        <xdr:nvSpPr>
          <xdr:cNvPr id="2076" name="Rectangle 6"/>
          <xdr:cNvSpPr>
            <a:spLocks noChangeArrowheads="1"/>
          </xdr:cNvSpPr>
        </xdr:nvSpPr>
        <xdr:spPr bwMode="auto">
          <a:xfrm>
            <a:off x="747" y="1910"/>
            <a:ext cx="192" cy="43"/>
          </a:xfrm>
          <a:prstGeom prst="rect">
            <a:avLst/>
          </a:prstGeom>
          <a:noFill/>
          <a:ln w="38100">
            <a:solidFill>
              <a:srgbClr val="FF0000"/>
            </a:solidFill>
            <a:prstDash val="sysDot"/>
            <a:miter lim="800000"/>
            <a:headEnd/>
            <a:tailEnd/>
          </a:ln>
        </xdr:spPr>
      </xdr:sp>
      <xdr:sp macro="" textlink="">
        <xdr:nvSpPr>
          <xdr:cNvPr id="2077" name="Line 7"/>
          <xdr:cNvSpPr>
            <a:spLocks noChangeShapeType="1"/>
          </xdr:cNvSpPr>
        </xdr:nvSpPr>
        <xdr:spPr bwMode="auto">
          <a:xfrm>
            <a:off x="624" y="1888"/>
            <a:ext cx="125" cy="23"/>
          </a:xfrm>
          <a:prstGeom prst="line">
            <a:avLst/>
          </a:prstGeom>
          <a:noFill/>
          <a:ln w="19050">
            <a:solidFill>
              <a:srgbClr val="FF0000"/>
            </a:solidFill>
            <a:round/>
            <a:headEnd/>
            <a:tailEnd type="triangle" w="med" len="med"/>
          </a:ln>
        </xdr:spPr>
      </xdr:sp>
    </xdr:grpSp>
    <xdr:clientData/>
  </xdr:twoCellAnchor>
  <xdr:twoCellAnchor editAs="absolute">
    <xdr:from>
      <xdr:col>1</xdr:col>
      <xdr:colOff>0</xdr:colOff>
      <xdr:row>136</xdr:row>
      <xdr:rowOff>28575</xdr:rowOff>
    </xdr:from>
    <xdr:to>
      <xdr:col>16</xdr:col>
      <xdr:colOff>457200</xdr:colOff>
      <xdr:row>179</xdr:row>
      <xdr:rowOff>9525</xdr:rowOff>
    </xdr:to>
    <xdr:grpSp>
      <xdr:nvGrpSpPr>
        <xdr:cNvPr id="2051" name="Group 8"/>
        <xdr:cNvGrpSpPr>
          <a:grpSpLocks/>
        </xdr:cNvGrpSpPr>
      </xdr:nvGrpSpPr>
      <xdr:grpSpPr bwMode="auto">
        <a:xfrm>
          <a:off x="104775" y="24822150"/>
          <a:ext cx="9172575" cy="8696325"/>
          <a:chOff x="17" y="2602"/>
          <a:chExt cx="958" cy="898"/>
        </a:xfrm>
      </xdr:grpSpPr>
      <xdr:grpSp>
        <xdr:nvGrpSpPr>
          <xdr:cNvPr id="2068" name="Group 9"/>
          <xdr:cNvGrpSpPr>
            <a:grpSpLocks/>
          </xdr:cNvGrpSpPr>
        </xdr:nvGrpSpPr>
        <xdr:grpSpPr bwMode="auto">
          <a:xfrm>
            <a:off x="17" y="2602"/>
            <a:ext cx="958" cy="898"/>
            <a:chOff x="17" y="2602"/>
            <a:chExt cx="958" cy="898"/>
          </a:xfrm>
        </xdr:grpSpPr>
        <xdr:pic>
          <xdr:nvPicPr>
            <xdr:cNvPr id="2070" name="Picture 10"/>
            <xdr:cNvPicPr>
              <a:picLocks noChangeAspect="1" noChangeArrowheads="1"/>
            </xdr:cNvPicPr>
          </xdr:nvPicPr>
          <xdr:blipFill>
            <a:blip xmlns:r="http://schemas.openxmlformats.org/officeDocument/2006/relationships" r:embed="rId3" cstate="print"/>
            <a:srcRect/>
            <a:stretch>
              <a:fillRect/>
            </a:stretch>
          </xdr:blipFill>
          <xdr:spPr bwMode="auto">
            <a:xfrm>
              <a:off x="18" y="2602"/>
              <a:ext cx="957" cy="244"/>
            </a:xfrm>
            <a:prstGeom prst="rect">
              <a:avLst/>
            </a:prstGeom>
            <a:noFill/>
            <a:ln w="1">
              <a:noFill/>
              <a:miter lim="800000"/>
              <a:headEnd/>
              <a:tailEnd/>
            </a:ln>
          </xdr:spPr>
        </xdr:pic>
        <xdr:sp macro="" textlink="">
          <xdr:nvSpPr>
            <xdr:cNvPr id="2071" name="Rectangle 11"/>
            <xdr:cNvSpPr>
              <a:spLocks noChangeArrowheads="1"/>
            </xdr:cNvSpPr>
          </xdr:nvSpPr>
          <xdr:spPr bwMode="auto">
            <a:xfrm>
              <a:off x="754" y="2633"/>
              <a:ext cx="201" cy="44"/>
            </a:xfrm>
            <a:prstGeom prst="rect">
              <a:avLst/>
            </a:prstGeom>
            <a:noFill/>
            <a:ln w="19050">
              <a:solidFill>
                <a:srgbClr val="FF0000"/>
              </a:solidFill>
              <a:miter lim="800000"/>
              <a:headEnd/>
              <a:tailEnd/>
            </a:ln>
          </xdr:spPr>
        </xdr:sp>
        <xdr:sp macro="" textlink="">
          <xdr:nvSpPr>
            <xdr:cNvPr id="2072" name="Line 12"/>
            <xdr:cNvSpPr>
              <a:spLocks noChangeShapeType="1"/>
            </xdr:cNvSpPr>
          </xdr:nvSpPr>
          <xdr:spPr bwMode="auto">
            <a:xfrm>
              <a:off x="581" y="2636"/>
              <a:ext cx="170" cy="21"/>
            </a:xfrm>
            <a:prstGeom prst="line">
              <a:avLst/>
            </a:prstGeom>
            <a:noFill/>
            <a:ln w="12700">
              <a:solidFill>
                <a:srgbClr val="FF0000"/>
              </a:solidFill>
              <a:round/>
              <a:headEnd/>
              <a:tailEnd type="triangle" w="med" len="med"/>
            </a:ln>
          </xdr:spPr>
        </xdr:sp>
        <xdr:pic>
          <xdr:nvPicPr>
            <xdr:cNvPr id="2073" name="Picture 13"/>
            <xdr:cNvPicPr>
              <a:picLocks noChangeAspect="1" noChangeArrowheads="1"/>
            </xdr:cNvPicPr>
          </xdr:nvPicPr>
          <xdr:blipFill>
            <a:blip xmlns:r="http://schemas.openxmlformats.org/officeDocument/2006/relationships" r:embed="rId4" cstate="print"/>
            <a:srcRect/>
            <a:stretch>
              <a:fillRect/>
            </a:stretch>
          </xdr:blipFill>
          <xdr:spPr bwMode="auto">
            <a:xfrm>
              <a:off x="17" y="2888"/>
              <a:ext cx="957" cy="612"/>
            </a:xfrm>
            <a:prstGeom prst="rect">
              <a:avLst/>
            </a:prstGeom>
            <a:noFill/>
            <a:ln w="1">
              <a:noFill/>
              <a:miter lim="800000"/>
              <a:headEnd/>
              <a:tailEnd/>
            </a:ln>
          </xdr:spPr>
        </xdr:pic>
        <xdr:sp macro="" textlink="">
          <xdr:nvSpPr>
            <xdr:cNvPr id="2074" name="Line 14"/>
            <xdr:cNvSpPr>
              <a:spLocks noChangeShapeType="1"/>
            </xdr:cNvSpPr>
          </xdr:nvSpPr>
          <xdr:spPr bwMode="auto">
            <a:xfrm flipH="1">
              <a:off x="210" y="2678"/>
              <a:ext cx="636" cy="582"/>
            </a:xfrm>
            <a:prstGeom prst="line">
              <a:avLst/>
            </a:prstGeom>
            <a:noFill/>
            <a:ln w="9525">
              <a:solidFill>
                <a:srgbClr val="FF0000"/>
              </a:solidFill>
              <a:round/>
              <a:headEnd/>
              <a:tailEnd type="triangle" w="med" len="med"/>
            </a:ln>
          </xdr:spPr>
        </xdr:sp>
      </xdr:grpSp>
      <xdr:sp macro="" textlink="">
        <xdr:nvSpPr>
          <xdr:cNvPr id="2069" name="Rectangle 15"/>
          <xdr:cNvSpPr>
            <a:spLocks noChangeArrowheads="1"/>
          </xdr:cNvSpPr>
        </xdr:nvSpPr>
        <xdr:spPr bwMode="auto">
          <a:xfrm>
            <a:off x="27" y="3260"/>
            <a:ext cx="184" cy="167"/>
          </a:xfrm>
          <a:prstGeom prst="rect">
            <a:avLst/>
          </a:prstGeom>
          <a:noFill/>
          <a:ln w="19050">
            <a:solidFill>
              <a:srgbClr val="FF0000"/>
            </a:solidFill>
            <a:prstDash val="dash"/>
            <a:miter lim="800000"/>
            <a:headEnd/>
            <a:tailEnd/>
          </a:ln>
        </xdr:spPr>
      </xdr:sp>
    </xdr:grpSp>
    <xdr:clientData/>
  </xdr:twoCellAnchor>
  <xdr:twoCellAnchor editAs="absolute">
    <xdr:from>
      <xdr:col>1</xdr:col>
      <xdr:colOff>0</xdr:colOff>
      <xdr:row>183</xdr:row>
      <xdr:rowOff>19050</xdr:rowOff>
    </xdr:from>
    <xdr:to>
      <xdr:col>16</xdr:col>
      <xdr:colOff>447675</xdr:colOff>
      <xdr:row>197</xdr:row>
      <xdr:rowOff>19050</xdr:rowOff>
    </xdr:to>
    <xdr:grpSp>
      <xdr:nvGrpSpPr>
        <xdr:cNvPr id="2052" name="Group 16"/>
        <xdr:cNvGrpSpPr>
          <a:grpSpLocks/>
        </xdr:cNvGrpSpPr>
      </xdr:nvGrpSpPr>
      <xdr:grpSpPr bwMode="auto">
        <a:xfrm>
          <a:off x="104775" y="34375725"/>
          <a:ext cx="9163050" cy="2714625"/>
          <a:chOff x="15" y="3589"/>
          <a:chExt cx="819" cy="235"/>
        </a:xfrm>
      </xdr:grpSpPr>
      <xdr:pic>
        <xdr:nvPicPr>
          <xdr:cNvPr id="2066" name="Picture 17"/>
          <xdr:cNvPicPr>
            <a:picLocks noChangeAspect="1" noChangeArrowheads="1"/>
          </xdr:cNvPicPr>
        </xdr:nvPicPr>
        <xdr:blipFill>
          <a:blip xmlns:r="http://schemas.openxmlformats.org/officeDocument/2006/relationships" r:embed="rId5" cstate="print"/>
          <a:srcRect/>
          <a:stretch>
            <a:fillRect/>
          </a:stretch>
        </xdr:blipFill>
        <xdr:spPr bwMode="auto">
          <a:xfrm>
            <a:off x="15" y="3589"/>
            <a:ext cx="819" cy="235"/>
          </a:xfrm>
          <a:prstGeom prst="rect">
            <a:avLst/>
          </a:prstGeom>
          <a:noFill/>
          <a:ln w="1">
            <a:noFill/>
            <a:miter lim="800000"/>
            <a:headEnd/>
            <a:tailEnd/>
          </a:ln>
        </xdr:spPr>
      </xdr:pic>
      <xdr:sp macro="" textlink="">
        <xdr:nvSpPr>
          <xdr:cNvPr id="2067" name="Rectangle 18"/>
          <xdr:cNvSpPr>
            <a:spLocks noChangeArrowheads="1"/>
          </xdr:cNvSpPr>
        </xdr:nvSpPr>
        <xdr:spPr bwMode="auto">
          <a:xfrm>
            <a:off x="491" y="3668"/>
            <a:ext cx="244" cy="46"/>
          </a:xfrm>
          <a:prstGeom prst="rect">
            <a:avLst/>
          </a:prstGeom>
          <a:noFill/>
          <a:ln w="28575">
            <a:solidFill>
              <a:srgbClr val="FF0000"/>
            </a:solidFill>
            <a:miter lim="800000"/>
            <a:headEnd/>
            <a:tailEnd/>
          </a:ln>
        </xdr:spPr>
      </xdr:sp>
    </xdr:grpSp>
    <xdr:clientData/>
  </xdr:twoCellAnchor>
  <xdr:twoCellAnchor editAs="absolute">
    <xdr:from>
      <xdr:col>1</xdr:col>
      <xdr:colOff>0</xdr:colOff>
      <xdr:row>201</xdr:row>
      <xdr:rowOff>19050</xdr:rowOff>
    </xdr:from>
    <xdr:to>
      <xdr:col>16</xdr:col>
      <xdr:colOff>447675</xdr:colOff>
      <xdr:row>222</xdr:row>
      <xdr:rowOff>19050</xdr:rowOff>
    </xdr:to>
    <xdr:grpSp>
      <xdr:nvGrpSpPr>
        <xdr:cNvPr id="2053" name="Group 19"/>
        <xdr:cNvGrpSpPr>
          <a:grpSpLocks/>
        </xdr:cNvGrpSpPr>
      </xdr:nvGrpSpPr>
      <xdr:grpSpPr bwMode="auto">
        <a:xfrm>
          <a:off x="104775" y="37957125"/>
          <a:ext cx="9163050" cy="3295650"/>
          <a:chOff x="11" y="3966"/>
          <a:chExt cx="960" cy="341"/>
        </a:xfrm>
      </xdr:grpSpPr>
      <xdr:pic>
        <xdr:nvPicPr>
          <xdr:cNvPr id="2064" name="Picture 20"/>
          <xdr:cNvPicPr>
            <a:picLocks noChangeAspect="1" noChangeArrowheads="1"/>
          </xdr:cNvPicPr>
        </xdr:nvPicPr>
        <xdr:blipFill>
          <a:blip xmlns:r="http://schemas.openxmlformats.org/officeDocument/2006/relationships" r:embed="rId6" cstate="print"/>
          <a:srcRect/>
          <a:stretch>
            <a:fillRect/>
          </a:stretch>
        </xdr:blipFill>
        <xdr:spPr bwMode="auto">
          <a:xfrm>
            <a:off x="11" y="3966"/>
            <a:ext cx="960" cy="341"/>
          </a:xfrm>
          <a:prstGeom prst="rect">
            <a:avLst/>
          </a:prstGeom>
          <a:noFill/>
          <a:ln w="1">
            <a:noFill/>
            <a:miter lim="800000"/>
            <a:headEnd/>
            <a:tailEnd/>
          </a:ln>
        </xdr:spPr>
      </xdr:pic>
      <xdr:sp macro="" textlink="">
        <xdr:nvSpPr>
          <xdr:cNvPr id="2065" name="Rectangle 21"/>
          <xdr:cNvSpPr>
            <a:spLocks noChangeArrowheads="1"/>
          </xdr:cNvSpPr>
        </xdr:nvSpPr>
        <xdr:spPr bwMode="auto">
          <a:xfrm>
            <a:off x="28" y="4057"/>
            <a:ext cx="935" cy="89"/>
          </a:xfrm>
          <a:prstGeom prst="rect">
            <a:avLst/>
          </a:prstGeom>
          <a:noFill/>
          <a:ln w="19050">
            <a:solidFill>
              <a:srgbClr val="FF0000"/>
            </a:solidFill>
            <a:prstDash val="dash"/>
            <a:miter lim="800000"/>
            <a:headEnd/>
            <a:tailEnd/>
          </a:ln>
        </xdr:spPr>
      </xdr:sp>
    </xdr:grpSp>
    <xdr:clientData/>
  </xdr:twoCellAnchor>
  <xdr:twoCellAnchor editAs="absolute">
    <xdr:from>
      <xdr:col>1</xdr:col>
      <xdr:colOff>0</xdr:colOff>
      <xdr:row>228</xdr:row>
      <xdr:rowOff>19050</xdr:rowOff>
    </xdr:from>
    <xdr:to>
      <xdr:col>16</xdr:col>
      <xdr:colOff>457200</xdr:colOff>
      <xdr:row>285</xdr:row>
      <xdr:rowOff>0</xdr:rowOff>
    </xdr:to>
    <xdr:grpSp>
      <xdr:nvGrpSpPr>
        <xdr:cNvPr id="2054" name="Group 28"/>
        <xdr:cNvGrpSpPr>
          <a:grpSpLocks/>
        </xdr:cNvGrpSpPr>
      </xdr:nvGrpSpPr>
      <xdr:grpSpPr bwMode="auto">
        <a:xfrm>
          <a:off x="104775" y="42557700"/>
          <a:ext cx="9172575" cy="11077575"/>
          <a:chOff x="16" y="4471"/>
          <a:chExt cx="954" cy="1153"/>
        </a:xfrm>
      </xdr:grpSpPr>
      <xdr:pic>
        <xdr:nvPicPr>
          <xdr:cNvPr id="2062" name="Picture 29"/>
          <xdr:cNvPicPr>
            <a:picLocks noChangeAspect="1" noChangeArrowheads="1"/>
          </xdr:cNvPicPr>
        </xdr:nvPicPr>
        <xdr:blipFill>
          <a:blip xmlns:r="http://schemas.openxmlformats.org/officeDocument/2006/relationships" r:embed="rId7" cstate="print"/>
          <a:srcRect/>
          <a:stretch>
            <a:fillRect/>
          </a:stretch>
        </xdr:blipFill>
        <xdr:spPr bwMode="auto">
          <a:xfrm>
            <a:off x="16" y="4471"/>
            <a:ext cx="954" cy="1153"/>
          </a:xfrm>
          <a:prstGeom prst="rect">
            <a:avLst/>
          </a:prstGeom>
          <a:noFill/>
          <a:ln w="1">
            <a:noFill/>
            <a:miter lim="800000"/>
            <a:headEnd/>
            <a:tailEnd/>
          </a:ln>
        </xdr:spPr>
      </xdr:pic>
      <xdr:sp macro="" textlink="">
        <xdr:nvSpPr>
          <xdr:cNvPr id="2063" name="Rectangle 30"/>
          <xdr:cNvSpPr>
            <a:spLocks noChangeArrowheads="1"/>
          </xdr:cNvSpPr>
        </xdr:nvSpPr>
        <xdr:spPr bwMode="auto">
          <a:xfrm>
            <a:off x="583" y="4575"/>
            <a:ext cx="287" cy="39"/>
          </a:xfrm>
          <a:prstGeom prst="rect">
            <a:avLst/>
          </a:prstGeom>
          <a:noFill/>
          <a:ln w="28575">
            <a:solidFill>
              <a:srgbClr val="FF0000"/>
            </a:solidFill>
            <a:miter lim="800000"/>
            <a:headEnd/>
            <a:tailEnd/>
          </a:ln>
        </xdr:spPr>
      </xdr:sp>
    </xdr:grpSp>
    <xdr:clientData/>
  </xdr:twoCellAnchor>
  <xdr:twoCellAnchor editAs="absolute">
    <xdr:from>
      <xdr:col>1</xdr:col>
      <xdr:colOff>0</xdr:colOff>
      <xdr:row>287</xdr:row>
      <xdr:rowOff>28575</xdr:rowOff>
    </xdr:from>
    <xdr:to>
      <xdr:col>16</xdr:col>
      <xdr:colOff>438150</xdr:colOff>
      <xdr:row>337</xdr:row>
      <xdr:rowOff>28575</xdr:rowOff>
    </xdr:to>
    <xdr:grpSp>
      <xdr:nvGrpSpPr>
        <xdr:cNvPr id="2055" name="Group 31"/>
        <xdr:cNvGrpSpPr>
          <a:grpSpLocks/>
        </xdr:cNvGrpSpPr>
      </xdr:nvGrpSpPr>
      <xdr:grpSpPr bwMode="auto">
        <a:xfrm>
          <a:off x="104775" y="54054375"/>
          <a:ext cx="9153525" cy="8696325"/>
          <a:chOff x="17" y="5664"/>
          <a:chExt cx="956" cy="906"/>
        </a:xfrm>
      </xdr:grpSpPr>
      <xdr:pic>
        <xdr:nvPicPr>
          <xdr:cNvPr id="2060" name="Picture 32"/>
          <xdr:cNvPicPr>
            <a:picLocks noChangeAspect="1" noChangeArrowheads="1"/>
          </xdr:cNvPicPr>
        </xdr:nvPicPr>
        <xdr:blipFill>
          <a:blip xmlns:r="http://schemas.openxmlformats.org/officeDocument/2006/relationships" r:embed="rId8" cstate="print"/>
          <a:srcRect b="2"/>
          <a:stretch>
            <a:fillRect/>
          </a:stretch>
        </xdr:blipFill>
        <xdr:spPr bwMode="auto">
          <a:xfrm>
            <a:off x="17" y="5664"/>
            <a:ext cx="956" cy="906"/>
          </a:xfrm>
          <a:prstGeom prst="rect">
            <a:avLst/>
          </a:prstGeom>
          <a:noFill/>
          <a:ln w="1">
            <a:noFill/>
            <a:miter lim="800000"/>
            <a:headEnd/>
            <a:tailEnd/>
          </a:ln>
        </xdr:spPr>
      </xdr:pic>
      <xdr:sp macro="" textlink="">
        <xdr:nvSpPr>
          <xdr:cNvPr id="2061" name="Oval 33"/>
          <xdr:cNvSpPr>
            <a:spLocks noChangeArrowheads="1"/>
          </xdr:cNvSpPr>
        </xdr:nvSpPr>
        <xdr:spPr bwMode="auto">
          <a:xfrm>
            <a:off x="410" y="6072"/>
            <a:ext cx="474" cy="172"/>
          </a:xfrm>
          <a:prstGeom prst="ellipse">
            <a:avLst/>
          </a:prstGeom>
          <a:noFill/>
          <a:ln w="28575">
            <a:solidFill>
              <a:srgbClr val="FF0000"/>
            </a:solidFill>
            <a:prstDash val="dash"/>
            <a:round/>
            <a:headEnd/>
            <a:tailEnd/>
          </a:ln>
        </xdr:spPr>
      </xdr:sp>
    </xdr:grpSp>
    <xdr:clientData/>
  </xdr:twoCellAnchor>
  <xdr:twoCellAnchor editAs="absolute">
    <xdr:from>
      <xdr:col>1</xdr:col>
      <xdr:colOff>9525</xdr:colOff>
      <xdr:row>341</xdr:row>
      <xdr:rowOff>19050</xdr:rowOff>
    </xdr:from>
    <xdr:to>
      <xdr:col>16</xdr:col>
      <xdr:colOff>438150</xdr:colOff>
      <xdr:row>387</xdr:row>
      <xdr:rowOff>9525</xdr:rowOff>
    </xdr:to>
    <xdr:grpSp>
      <xdr:nvGrpSpPr>
        <xdr:cNvPr id="2056" name="Group 34"/>
        <xdr:cNvGrpSpPr>
          <a:grpSpLocks/>
        </xdr:cNvGrpSpPr>
      </xdr:nvGrpSpPr>
      <xdr:grpSpPr bwMode="auto">
        <a:xfrm>
          <a:off x="114300" y="63588900"/>
          <a:ext cx="9144000" cy="7381875"/>
          <a:chOff x="15" y="6658"/>
          <a:chExt cx="958" cy="773"/>
        </a:xfrm>
      </xdr:grpSpPr>
      <xdr:pic>
        <xdr:nvPicPr>
          <xdr:cNvPr id="2057" name="Picture 35"/>
          <xdr:cNvPicPr>
            <a:picLocks noChangeAspect="1" noChangeArrowheads="1"/>
          </xdr:cNvPicPr>
        </xdr:nvPicPr>
        <xdr:blipFill>
          <a:blip xmlns:r="http://schemas.openxmlformats.org/officeDocument/2006/relationships" r:embed="rId9" cstate="print"/>
          <a:srcRect r="2"/>
          <a:stretch>
            <a:fillRect/>
          </a:stretch>
        </xdr:blipFill>
        <xdr:spPr bwMode="auto">
          <a:xfrm>
            <a:off x="17" y="6658"/>
            <a:ext cx="956" cy="773"/>
          </a:xfrm>
          <a:prstGeom prst="rect">
            <a:avLst/>
          </a:prstGeom>
          <a:noFill/>
          <a:ln w="19050">
            <a:solidFill>
              <a:srgbClr val="FFFFFF"/>
            </a:solidFill>
            <a:prstDash val="lgDash"/>
            <a:miter lim="800000"/>
            <a:headEnd/>
            <a:tailEnd/>
          </a:ln>
        </xdr:spPr>
      </xdr:pic>
      <xdr:sp macro="" textlink="">
        <xdr:nvSpPr>
          <xdr:cNvPr id="2058" name="Rectangle 36"/>
          <xdr:cNvSpPr>
            <a:spLocks noChangeArrowheads="1"/>
          </xdr:cNvSpPr>
        </xdr:nvSpPr>
        <xdr:spPr bwMode="auto">
          <a:xfrm>
            <a:off x="15" y="6917"/>
            <a:ext cx="26" cy="172"/>
          </a:xfrm>
          <a:prstGeom prst="rect">
            <a:avLst/>
          </a:prstGeom>
          <a:noFill/>
          <a:ln w="28575">
            <a:solidFill>
              <a:srgbClr val="0000FF"/>
            </a:solidFill>
            <a:prstDash val="lgDash"/>
            <a:miter lim="800000"/>
            <a:headEnd/>
            <a:tailEnd/>
          </a:ln>
        </xdr:spPr>
      </xdr:sp>
      <xdr:sp macro="" textlink="">
        <xdr:nvSpPr>
          <xdr:cNvPr id="2059" name="Rectangle 37"/>
          <xdr:cNvSpPr>
            <a:spLocks noChangeArrowheads="1"/>
          </xdr:cNvSpPr>
        </xdr:nvSpPr>
        <xdr:spPr bwMode="auto">
          <a:xfrm>
            <a:off x="30" y="6901"/>
            <a:ext cx="934" cy="163"/>
          </a:xfrm>
          <a:prstGeom prst="rect">
            <a:avLst/>
          </a:prstGeom>
          <a:noFill/>
          <a:ln w="19050">
            <a:solidFill>
              <a:srgbClr val="FF0000"/>
            </a:solidFill>
            <a:miter lim="800000"/>
            <a:headEnd/>
            <a:tailEnd/>
          </a:ln>
        </xdr:spPr>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photoserv\Managers\&#1052;&#1086;&#1080;%20&#1076;&#1086;&#1082;&#1091;&#1084;&#1077;&#1085;&#1090;&#1099;\&#1053;&#1086;&#1074;&#1080;&#1085;&#1082;&#1080;%20&#1080;&#1079;%20&#1087;&#1088;&#1072;&#1081;&#1089;&#1072;\2019%20&#1075;&#1086;&#1076;\01_&#1071;&#1085;&#1074;&#1072;&#1088;&#1100;\Users\Sirenko.AS\AppData\Local\Temp\notes256C9A\&#1055;&#1088;&#1072;&#1081;&#1089;&#1083;&#1080;&#1089;&#1090;%20&#1055;&#1088;&#1072;&#1081;&#1089;%20&#1086;&#1090;%2009%20&#1089;&#1077;&#1085;&#1090;&#1103;&#1073;&#1088;&#1103;%202016%20&#1075;%2011-08.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айс-лист"/>
    </sheetNames>
    <sheetDataSet>
      <sheetData sheetId="0"/>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http://cdn.eksmo.ru/v2/AST000000000025022/COVER/cover1.jpg" TargetMode="External"/><Relationship Id="rId13" Type="http://schemas.openxmlformats.org/officeDocument/2006/relationships/hyperlink" Target="http://cdn.eksmo.ru/v2/ASE000000000855304/COVER/cover1.jpg" TargetMode="External"/><Relationship Id="rId18" Type="http://schemas.openxmlformats.org/officeDocument/2006/relationships/hyperlink" Target="http://cdn.eksmo.ru/v2/ASE000000000722253/COVER/cover1.jpg" TargetMode="External"/><Relationship Id="rId26" Type="http://schemas.openxmlformats.org/officeDocument/2006/relationships/hyperlink" Target="http://cdn.eksmo.ru/v2/ASE000000000703928/COVER/cover1.jpg" TargetMode="External"/><Relationship Id="rId3" Type="http://schemas.openxmlformats.org/officeDocument/2006/relationships/hyperlink" Target="http://cdn.eksmo.ru/v2/ASE000000000885017/COVER/cover1.jpg" TargetMode="External"/><Relationship Id="rId21" Type="http://schemas.openxmlformats.org/officeDocument/2006/relationships/hyperlink" Target="http://cdn.eksmo.ru/v2/ASE000000000895148/COVER/cover1.jpg" TargetMode="External"/><Relationship Id="rId34" Type="http://schemas.openxmlformats.org/officeDocument/2006/relationships/drawing" Target="../drawings/drawing1.xml"/><Relationship Id="rId7" Type="http://schemas.openxmlformats.org/officeDocument/2006/relationships/hyperlink" Target="http://cdn.eksmo.ru/v2/ASE000000000868574/COVER/cover1.jpg" TargetMode="External"/><Relationship Id="rId12" Type="http://schemas.openxmlformats.org/officeDocument/2006/relationships/hyperlink" Target="http://cdn.eksmo.ru/v2/ASE000000000828951/COVER/cover1.jpg" TargetMode="External"/><Relationship Id="rId17" Type="http://schemas.openxmlformats.org/officeDocument/2006/relationships/hyperlink" Target="http://cdn.eksmo.ru/v2/ASE000000000883657/COVER/cover1.jpg" TargetMode="External"/><Relationship Id="rId25" Type="http://schemas.openxmlformats.org/officeDocument/2006/relationships/hyperlink" Target="http://cdn.eksmo.ru/v2/ASE000000000876914/COVER/cover1.jpg" TargetMode="External"/><Relationship Id="rId33" Type="http://schemas.openxmlformats.org/officeDocument/2006/relationships/printerSettings" Target="../printerSettings/printerSettings1.bin"/><Relationship Id="rId2" Type="http://schemas.openxmlformats.org/officeDocument/2006/relationships/hyperlink" Target="http://cdn.eksmo.ru/v2/ASE000000000884061/COVER/cover1.jpg" TargetMode="External"/><Relationship Id="rId16" Type="http://schemas.openxmlformats.org/officeDocument/2006/relationships/hyperlink" Target="http://cdn.eksmo.ru/v2/ASE000000000873822/COVER/cover1.jpg" TargetMode="External"/><Relationship Id="rId20" Type="http://schemas.openxmlformats.org/officeDocument/2006/relationships/hyperlink" Target="http://cdn.eksmo.ru/v2/ASE000000000896000/COVER/cover1.jpg" TargetMode="External"/><Relationship Id="rId29" Type="http://schemas.openxmlformats.org/officeDocument/2006/relationships/hyperlink" Target="http://cdn.eksmo.ru/v2/ASE000000000857651/COVER/cover1.jpg" TargetMode="External"/><Relationship Id="rId1" Type="http://schemas.openxmlformats.org/officeDocument/2006/relationships/hyperlink" Target="http://cdn.eksmo.ru/v2/ASE000000000884060/COVER/cover1.jpg" TargetMode="External"/><Relationship Id="rId6" Type="http://schemas.openxmlformats.org/officeDocument/2006/relationships/hyperlink" Target="http://cdn.eksmo.ru/v2/ASE000000000890441/COVER/cover1.jpg" TargetMode="External"/><Relationship Id="rId11" Type="http://schemas.openxmlformats.org/officeDocument/2006/relationships/hyperlink" Target="http://cdn.eksmo.ru/v2/ASE000000000845086/COVER/cover1.jpg" TargetMode="External"/><Relationship Id="rId24" Type="http://schemas.openxmlformats.org/officeDocument/2006/relationships/hyperlink" Target="http://cdn.eksmo.ru/v2/ASE000000000876918/COVER/cover1.jpg" TargetMode="External"/><Relationship Id="rId32" Type="http://schemas.openxmlformats.org/officeDocument/2006/relationships/hyperlink" Target="http://cdn.eksmo.ru/v2/ASE000000000721341/COVER/cover1.jpg" TargetMode="External"/><Relationship Id="rId5" Type="http://schemas.openxmlformats.org/officeDocument/2006/relationships/hyperlink" Target="http://cdn.eksmo.ru/v2/ASE000000000870652/COVER/cover1.jpg" TargetMode="External"/><Relationship Id="rId15" Type="http://schemas.openxmlformats.org/officeDocument/2006/relationships/hyperlink" Target="http://cdn.eksmo.ru/v2/ASE000000000851512/COVER/cover1.jpg" TargetMode="External"/><Relationship Id="rId23" Type="http://schemas.openxmlformats.org/officeDocument/2006/relationships/hyperlink" Target="http://cdn.eksmo.ru/v2/ASE000000000887384/COVER/cover1.jpg" TargetMode="External"/><Relationship Id="rId28" Type="http://schemas.openxmlformats.org/officeDocument/2006/relationships/hyperlink" Target="http://cdn.eksmo.ru/v2/ASE000000000881697/COVER/cover1.jpg" TargetMode="External"/><Relationship Id="rId36" Type="http://schemas.openxmlformats.org/officeDocument/2006/relationships/comments" Target="../comments1.xml"/><Relationship Id="rId10" Type="http://schemas.openxmlformats.org/officeDocument/2006/relationships/hyperlink" Target="http://cdn.eksmo.ru/v2/ASE000000000868577/COVER/cover1.jpg" TargetMode="External"/><Relationship Id="rId19" Type="http://schemas.openxmlformats.org/officeDocument/2006/relationships/hyperlink" Target="http://cdn.eksmo.ru/v2/ASE000000000870944/COVER/cover1.jpg" TargetMode="External"/><Relationship Id="rId31" Type="http://schemas.openxmlformats.org/officeDocument/2006/relationships/hyperlink" Target="http://cdn.eksmo.ru/v2/ASE000000000881203/COVER/cover1.jpg" TargetMode="External"/><Relationship Id="rId4" Type="http://schemas.openxmlformats.org/officeDocument/2006/relationships/hyperlink" Target="http://cdn.eksmo.ru/v2/ASE000000000828624/COVER/cover1.jpg" TargetMode="External"/><Relationship Id="rId9" Type="http://schemas.openxmlformats.org/officeDocument/2006/relationships/hyperlink" Target="http://cdn.eksmo.ru/v2/ASE000000000828952/COVER/cover1.jpg" TargetMode="External"/><Relationship Id="rId14" Type="http://schemas.openxmlformats.org/officeDocument/2006/relationships/hyperlink" Target="http://cdn.eksmo.ru/v2/ASE000000000895907/COVER/cover1.jpg" TargetMode="External"/><Relationship Id="rId22" Type="http://schemas.openxmlformats.org/officeDocument/2006/relationships/hyperlink" Target="http://cdn.eksmo.ru/v2/ASE000000000874023/COVER/cover1.jpg" TargetMode="External"/><Relationship Id="rId27" Type="http://schemas.openxmlformats.org/officeDocument/2006/relationships/hyperlink" Target="http://cdn.eksmo.ru/v2/ASE000000000878559/COVER/cover1.jpg" TargetMode="External"/><Relationship Id="rId30" Type="http://schemas.openxmlformats.org/officeDocument/2006/relationships/hyperlink" Target="http://cdn.eksmo.ru/v2/ASE000000000866382/COVER/cover1.jpg" TargetMode="External"/><Relationship Id="rId35"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riceSheet">
    <tabColor indexed="50"/>
    <pageSetUpPr fitToPage="1"/>
  </sheetPr>
  <dimension ref="A1:BJ49"/>
  <sheetViews>
    <sheetView showGridLines="0" tabSelected="1" showOutlineSymbols="0" zoomScale="85" zoomScaleNormal="85" workbookViewId="0">
      <pane xSplit="10" ySplit="17" topLeftCell="AC18" activePane="bottomRight" state="frozen"/>
      <selection activeCell="I31" sqref="I31"/>
      <selection pane="topRight" activeCell="I31" sqref="I31"/>
      <selection pane="bottomLeft" activeCell="I31" sqref="I31"/>
      <selection pane="bottomRight" activeCell="I2" sqref="I2:J2"/>
    </sheetView>
  </sheetViews>
  <sheetFormatPr defaultColWidth="1.7109375" defaultRowHeight="12.75" outlineLevelRow="1" x14ac:dyDescent="0.2"/>
  <cols>
    <col min="1" max="1" width="7.7109375" style="156" customWidth="1"/>
    <col min="2" max="2" width="6.7109375" style="87" customWidth="1"/>
    <col min="3" max="3" width="7.42578125" style="88" customWidth="1"/>
    <col min="4" max="4" width="7.28515625" style="88" customWidth="1"/>
    <col min="5" max="5" width="8.85546875" style="42" customWidth="1"/>
    <col min="6" max="6" width="20.28515625" style="23" customWidth="1"/>
    <col min="7" max="7" width="9.42578125" style="24" customWidth="1"/>
    <col min="8" max="8" width="9" style="24" customWidth="1"/>
    <col min="9" max="9" width="25" style="25" customWidth="1"/>
    <col min="10" max="10" width="9" style="25" customWidth="1"/>
    <col min="11" max="11" width="9.5703125" style="71" hidden="1" customWidth="1"/>
    <col min="12" max="12" width="9.5703125" style="24" hidden="1" customWidth="1"/>
    <col min="13" max="13" width="9.5703125" style="24" customWidth="1"/>
    <col min="14" max="14" width="7.85546875" style="24" customWidth="1"/>
    <col min="15" max="15" width="10.85546875" style="24" customWidth="1"/>
    <col min="16" max="16" width="12.28515625" style="24" customWidth="1"/>
    <col min="17" max="17" width="9.42578125" style="24" hidden="1" customWidth="1"/>
    <col min="18" max="18" width="7.85546875" style="24" customWidth="1"/>
    <col min="19" max="19" width="9.140625" style="69" customWidth="1"/>
    <col min="20" max="20" width="5.7109375" style="28" customWidth="1"/>
    <col min="21" max="21" width="6.28515625" style="28" customWidth="1"/>
    <col min="22" max="22" width="9.140625" style="68" customWidth="1"/>
    <col min="23" max="23" width="11" style="68" customWidth="1"/>
    <col min="24" max="24" width="5.5703125" style="24" customWidth="1"/>
    <col min="25" max="25" width="7.7109375" style="52" customWidth="1"/>
    <col min="26" max="26" width="6.5703125" style="56" customWidth="1"/>
    <col min="27" max="27" width="10.42578125" style="25" customWidth="1"/>
    <col min="28" max="28" width="10.140625" style="25" hidden="1" customWidth="1"/>
    <col min="29" max="29" width="9" style="25" customWidth="1"/>
    <col min="30" max="30" width="6.140625" style="25" customWidth="1"/>
    <col min="31" max="31" width="16.140625" style="25" customWidth="1"/>
    <col min="32" max="35" width="16.7109375" style="25" hidden="1" customWidth="1"/>
    <col min="36" max="36" width="8.140625" style="25" customWidth="1"/>
    <col min="37" max="37" width="12" style="25" hidden="1" customWidth="1"/>
    <col min="38" max="38" width="20.85546875" style="25" customWidth="1"/>
    <col min="39" max="39" width="10.5703125" style="25" customWidth="1"/>
    <col min="40" max="40" width="13.42578125" style="25" customWidth="1"/>
    <col min="41" max="41" width="8" style="149" customWidth="1"/>
    <col min="42" max="42" width="10.140625" style="24" customWidth="1"/>
    <col min="43" max="43" width="8.42578125" style="24" customWidth="1"/>
    <col min="44" max="45" width="10" style="26" hidden="1" customWidth="1"/>
    <col min="46" max="47" width="10" style="59" hidden="1" customWidth="1"/>
    <col min="48" max="48" width="7.140625" style="142" customWidth="1"/>
    <col min="49" max="49" width="28.85546875" style="60" customWidth="1"/>
    <col min="50" max="50" width="11.28515625" style="24" hidden="1" customWidth="1"/>
    <col min="51" max="51" width="27.28515625" style="24" customWidth="1"/>
    <col min="52" max="52" width="8.28515625" style="24" customWidth="1"/>
    <col min="53" max="57" width="8.28515625" style="24" hidden="1" customWidth="1"/>
    <col min="58" max="58" width="9.42578125" style="24" customWidth="1"/>
    <col min="59" max="60" width="4.42578125" style="27" hidden="1" customWidth="1"/>
    <col min="61" max="61" width="4.42578125" style="46" customWidth="1"/>
    <col min="62" max="62" width="4.42578125" style="44" customWidth="1"/>
    <col min="63" max="16384" width="1.7109375" style="27"/>
  </cols>
  <sheetData>
    <row r="1" spans="1:62" s="3" customFormat="1" ht="2.25" customHeight="1" x14ac:dyDescent="0.2">
      <c r="A1" s="153"/>
      <c r="B1" s="32"/>
      <c r="C1" s="33"/>
      <c r="D1" s="34"/>
      <c r="E1" s="39"/>
      <c r="F1" s="16"/>
      <c r="G1" s="16"/>
      <c r="H1" s="16"/>
      <c r="I1" s="17"/>
      <c r="J1" s="61"/>
      <c r="K1" s="70"/>
      <c r="L1" s="17"/>
      <c r="M1" s="17"/>
      <c r="N1" s="17"/>
      <c r="O1" s="17"/>
      <c r="P1" s="18"/>
      <c r="Q1" s="190"/>
      <c r="R1" s="190"/>
      <c r="S1" s="191"/>
      <c r="T1" s="191"/>
      <c r="U1" s="192"/>
      <c r="V1" s="64"/>
      <c r="W1" s="64"/>
      <c r="X1" s="32"/>
      <c r="Y1" s="49"/>
      <c r="Z1" s="53"/>
      <c r="AO1" s="148"/>
      <c r="AT1" s="57"/>
      <c r="AU1" s="57"/>
      <c r="AV1" s="107"/>
      <c r="AW1" s="58"/>
      <c r="AX1" s="72"/>
      <c r="AY1" s="72"/>
      <c r="AZ1" s="72"/>
      <c r="BA1" s="72"/>
      <c r="BB1" s="72"/>
      <c r="BC1" s="72"/>
      <c r="BD1" s="72"/>
      <c r="BE1" s="72"/>
      <c r="BF1" s="72"/>
      <c r="BI1" s="45"/>
      <c r="BJ1" s="43"/>
    </row>
    <row r="2" spans="1:62" s="3" customFormat="1" x14ac:dyDescent="0.2">
      <c r="A2" s="171">
        <f ca="1">TODAY()</f>
        <v>46093</v>
      </c>
      <c r="B2" s="171"/>
      <c r="C2" s="171"/>
      <c r="D2" s="171"/>
      <c r="E2" s="172"/>
      <c r="F2" s="173"/>
      <c r="G2" s="173"/>
      <c r="H2" s="173"/>
      <c r="I2" s="178"/>
      <c r="J2" s="179"/>
      <c r="K2" s="220" t="s">
        <v>28</v>
      </c>
      <c r="L2" s="220"/>
      <c r="M2" s="220"/>
      <c r="N2" s="220"/>
      <c r="O2" s="220"/>
      <c r="P2" s="220"/>
      <c r="Q2" s="220"/>
      <c r="R2" s="220"/>
      <c r="S2" s="220"/>
      <c r="T2" s="220"/>
      <c r="U2" s="49"/>
      <c r="V2" s="64"/>
      <c r="W2" s="64"/>
      <c r="X2" s="32"/>
      <c r="Y2" s="49"/>
      <c r="Z2" s="53"/>
      <c r="AO2" s="148"/>
      <c r="AT2" s="57"/>
      <c r="AU2" s="57"/>
      <c r="AV2" s="107"/>
      <c r="AW2" s="58"/>
      <c r="AX2" s="72"/>
      <c r="AY2" s="72"/>
      <c r="AZ2" s="72"/>
      <c r="BA2" s="72"/>
      <c r="BB2" s="72"/>
      <c r="BC2" s="72"/>
      <c r="BD2" s="72"/>
      <c r="BE2" s="72"/>
      <c r="BF2" s="72"/>
      <c r="BI2" s="45"/>
      <c r="BJ2" s="43"/>
    </row>
    <row r="3" spans="1:62" s="3" customFormat="1" ht="18" x14ac:dyDescent="0.2">
      <c r="A3" s="171"/>
      <c r="B3" s="171"/>
      <c r="C3" s="171"/>
      <c r="D3" s="171"/>
      <c r="E3" s="172"/>
      <c r="F3" s="174" t="s">
        <v>113</v>
      </c>
      <c r="G3" s="174"/>
      <c r="H3" s="174"/>
      <c r="I3" s="180" t="s">
        <v>112</v>
      </c>
      <c r="J3" s="181"/>
      <c r="K3" s="220"/>
      <c r="L3" s="220"/>
      <c r="M3" s="220"/>
      <c r="N3" s="220"/>
      <c r="O3" s="220"/>
      <c r="P3" s="220"/>
      <c r="Q3" s="220"/>
      <c r="R3" s="220"/>
      <c r="S3" s="220"/>
      <c r="T3" s="220"/>
      <c r="U3" s="49"/>
      <c r="V3" s="64"/>
      <c r="W3" s="64"/>
      <c r="X3" s="32"/>
      <c r="Y3" s="49"/>
      <c r="Z3" s="53"/>
      <c r="AO3" s="148"/>
      <c r="AR3" s="43"/>
      <c r="AS3" s="43"/>
      <c r="AT3" s="104"/>
      <c r="AU3" s="104"/>
      <c r="AV3" s="107"/>
      <c r="AW3" s="58"/>
      <c r="AX3" s="72"/>
      <c r="AY3" s="72"/>
      <c r="AZ3" s="72"/>
      <c r="BA3" s="72"/>
      <c r="BB3" s="72"/>
      <c r="BC3" s="72"/>
      <c r="BD3" s="72"/>
      <c r="BE3" s="72"/>
      <c r="BF3" s="72"/>
      <c r="BI3" s="45"/>
      <c r="BJ3" s="43"/>
    </row>
    <row r="4" spans="1:62" s="3" customFormat="1" ht="3" customHeight="1" x14ac:dyDescent="0.2">
      <c r="A4" s="154"/>
      <c r="B4" s="32"/>
      <c r="C4" s="35"/>
      <c r="D4" s="34"/>
      <c r="E4" s="39"/>
      <c r="F4" s="4"/>
      <c r="G4" s="4"/>
      <c r="H4" s="4"/>
      <c r="I4" s="5"/>
      <c r="J4" s="62"/>
      <c r="K4" s="70"/>
      <c r="L4" s="6"/>
      <c r="M4" s="6"/>
      <c r="N4" s="6"/>
      <c r="O4" s="6"/>
      <c r="P4" s="6"/>
      <c r="Q4" s="63"/>
      <c r="R4" s="63"/>
      <c r="S4" s="6"/>
      <c r="T4" s="47"/>
      <c r="U4" s="49"/>
      <c r="V4" s="64"/>
      <c r="W4" s="64"/>
      <c r="X4" s="32"/>
      <c r="Y4" s="49"/>
      <c r="Z4" s="53"/>
      <c r="AO4" s="148"/>
      <c r="AR4" s="43"/>
      <c r="AS4" s="43"/>
      <c r="AT4" s="104" t="s">
        <v>20</v>
      </c>
      <c r="AU4" s="104"/>
      <c r="AV4" s="107"/>
      <c r="AW4" s="58"/>
      <c r="AX4" s="72"/>
      <c r="AY4" s="72"/>
      <c r="AZ4" s="72"/>
      <c r="BA4" s="72"/>
      <c r="BB4" s="72"/>
      <c r="BC4" s="72"/>
      <c r="BD4" s="72"/>
      <c r="BE4" s="72"/>
      <c r="BF4" s="72"/>
      <c r="BI4" s="45"/>
      <c r="BJ4" s="43"/>
    </row>
    <row r="5" spans="1:62" s="3" customFormat="1" ht="3" customHeight="1" thickBot="1" x14ac:dyDescent="0.25">
      <c r="A5" s="154"/>
      <c r="B5" s="32"/>
      <c r="C5" s="35"/>
      <c r="D5" s="34"/>
      <c r="E5" s="39"/>
      <c r="F5" s="4"/>
      <c r="G5" s="7"/>
      <c r="H5" s="4"/>
      <c r="I5" s="5"/>
      <c r="J5" s="62"/>
      <c r="K5" s="70"/>
      <c r="L5" s="6"/>
      <c r="M5" s="6"/>
      <c r="N5" s="6"/>
      <c r="O5" s="6"/>
      <c r="P5" s="6"/>
      <c r="Q5" s="63"/>
      <c r="R5" s="63"/>
      <c r="S5" s="6"/>
      <c r="T5" s="47"/>
      <c r="U5" s="49"/>
      <c r="V5" s="64"/>
      <c r="W5" s="64"/>
      <c r="X5" s="32"/>
      <c r="Y5" s="49"/>
      <c r="Z5" s="53"/>
      <c r="AO5" s="148"/>
      <c r="AR5" s="43"/>
      <c r="AS5" s="43"/>
      <c r="AT5" s="104" t="s">
        <v>46</v>
      </c>
      <c r="AU5" s="104"/>
      <c r="AV5" s="107"/>
      <c r="AW5" s="58"/>
      <c r="AX5" s="72"/>
      <c r="AY5" s="72"/>
      <c r="AZ5" s="72"/>
      <c r="BA5" s="72"/>
      <c r="BB5" s="72"/>
      <c r="BC5" s="72"/>
      <c r="BD5" s="72"/>
      <c r="BE5" s="72"/>
      <c r="BF5" s="72"/>
      <c r="BI5" s="45"/>
      <c r="BJ5" s="43"/>
    </row>
    <row r="6" spans="1:62" s="116" customFormat="1" ht="12" customHeight="1" outlineLevel="1" thickBot="1" x14ac:dyDescent="0.25">
      <c r="A6" s="154"/>
      <c r="B6" s="112"/>
      <c r="C6" s="36"/>
      <c r="D6" s="36"/>
      <c r="E6" s="40"/>
      <c r="F6" s="175" t="s">
        <v>27</v>
      </c>
      <c r="G6" s="176"/>
      <c r="H6" s="176"/>
      <c r="I6" s="176"/>
      <c r="J6" s="177"/>
      <c r="K6" s="217" t="s">
        <v>128</v>
      </c>
      <c r="L6" s="218"/>
      <c r="M6" s="218"/>
      <c r="N6" s="218"/>
      <c r="O6" s="218"/>
      <c r="P6" s="218"/>
      <c r="Q6" s="218"/>
      <c r="R6" s="218"/>
      <c r="S6" s="218"/>
      <c r="T6" s="219"/>
      <c r="U6" s="141"/>
      <c r="V6" s="114"/>
      <c r="W6" s="114"/>
      <c r="X6" s="112"/>
      <c r="Y6" s="113"/>
      <c r="Z6" s="115"/>
      <c r="AO6" s="113"/>
      <c r="AR6" s="117"/>
      <c r="AS6" s="117"/>
      <c r="AT6" s="118"/>
      <c r="AU6" s="118"/>
      <c r="AV6" s="119"/>
      <c r="AW6" s="112"/>
      <c r="AX6" s="120"/>
      <c r="AY6" s="120"/>
      <c r="AZ6" s="120"/>
      <c r="BA6" s="120"/>
      <c r="BB6" s="120"/>
      <c r="BC6" s="120"/>
      <c r="BD6" s="120"/>
      <c r="BE6" s="120"/>
      <c r="BF6" s="120"/>
      <c r="BI6" s="121"/>
      <c r="BJ6" s="117"/>
    </row>
    <row r="7" spans="1:62" s="116" customFormat="1" ht="7.5" customHeight="1" outlineLevel="1" x14ac:dyDescent="0.2">
      <c r="A7" s="154"/>
      <c r="B7" s="112"/>
      <c r="C7" s="108"/>
      <c r="D7" s="109"/>
      <c r="E7" s="110"/>
      <c r="F7" s="29"/>
      <c r="G7" s="111"/>
      <c r="H7" s="122"/>
      <c r="I7" s="122"/>
      <c r="J7" s="182" t="s">
        <v>0</v>
      </c>
      <c r="K7" s="211" t="s">
        <v>26</v>
      </c>
      <c r="L7" s="212"/>
      <c r="M7" s="212"/>
      <c r="N7" s="212"/>
      <c r="O7" s="213"/>
      <c r="P7" s="105"/>
      <c r="Q7" s="184" t="s">
        <v>130</v>
      </c>
      <c r="R7" s="185"/>
      <c r="S7" s="185"/>
      <c r="T7" s="186"/>
      <c r="U7" s="141"/>
      <c r="V7" s="114"/>
      <c r="W7" s="114"/>
      <c r="X7" s="112"/>
      <c r="Y7" s="113"/>
      <c r="Z7" s="115"/>
      <c r="AO7" s="113"/>
      <c r="AR7" s="117"/>
      <c r="AS7" s="117"/>
      <c r="AT7" s="118"/>
      <c r="AU7" s="118"/>
      <c r="AV7" s="119"/>
      <c r="AW7" s="112"/>
      <c r="AX7" s="120"/>
      <c r="AY7" s="120"/>
      <c r="AZ7" s="120"/>
      <c r="BA7" s="120"/>
      <c r="BB7" s="120"/>
      <c r="BC7" s="120"/>
      <c r="BD7" s="120"/>
      <c r="BE7" s="120"/>
      <c r="BF7" s="120"/>
      <c r="BI7" s="121"/>
      <c r="BJ7" s="117"/>
    </row>
    <row r="8" spans="1:62" s="116" customFormat="1" ht="7.5" customHeight="1" outlineLevel="1" thickBot="1" x14ac:dyDescent="0.25">
      <c r="A8" s="154"/>
      <c r="B8" s="112"/>
      <c r="C8" s="109"/>
      <c r="D8" s="109"/>
      <c r="E8" s="110"/>
      <c r="F8" s="30"/>
      <c r="G8" s="31"/>
      <c r="H8" s="31"/>
      <c r="I8" s="31"/>
      <c r="J8" s="183"/>
      <c r="K8" s="214"/>
      <c r="L8" s="215"/>
      <c r="M8" s="215"/>
      <c r="N8" s="215"/>
      <c r="O8" s="216"/>
      <c r="P8" s="106"/>
      <c r="Q8" s="187"/>
      <c r="R8" s="188"/>
      <c r="S8" s="188"/>
      <c r="T8" s="189"/>
      <c r="U8" s="141"/>
      <c r="V8" s="114"/>
      <c r="W8" s="114"/>
      <c r="X8" s="112"/>
      <c r="Y8" s="113"/>
      <c r="Z8" s="115"/>
      <c r="AO8" s="113"/>
      <c r="AR8" s="117"/>
      <c r="AS8" s="117"/>
      <c r="AT8" s="118"/>
      <c r="AU8" s="118"/>
      <c r="AV8" s="119"/>
      <c r="AW8" s="112"/>
      <c r="AX8" s="120"/>
      <c r="AY8" s="120"/>
      <c r="AZ8" s="120"/>
      <c r="BA8" s="120"/>
      <c r="BB8" s="120"/>
      <c r="BC8" s="120"/>
      <c r="BD8" s="120"/>
      <c r="BE8" s="120"/>
      <c r="BF8" s="120"/>
      <c r="BI8" s="121"/>
      <c r="BJ8" s="117"/>
    </row>
    <row r="9" spans="1:62" s="116" customFormat="1" ht="12.75" customHeight="1" outlineLevel="1" x14ac:dyDescent="0.2">
      <c r="A9" s="155"/>
      <c r="B9" s="112"/>
      <c r="C9" s="109"/>
      <c r="D9" s="109"/>
      <c r="E9" s="110"/>
      <c r="F9" s="123" t="s">
        <v>60</v>
      </c>
      <c r="G9" s="124"/>
      <c r="H9" s="124"/>
      <c r="I9" s="124"/>
      <c r="J9" s="125">
        <f>SUM(BI18:BI49)</f>
        <v>0</v>
      </c>
      <c r="K9" s="205">
        <v>0</v>
      </c>
      <c r="L9" s="206"/>
      <c r="M9" s="206"/>
      <c r="N9" s="206"/>
      <c r="O9" s="207"/>
      <c r="P9" s="73"/>
      <c r="Q9" s="193">
        <f>J9*(1-K9)</f>
        <v>0</v>
      </c>
      <c r="R9" s="194"/>
      <c r="S9" s="194"/>
      <c r="T9" s="195"/>
      <c r="U9" s="141"/>
      <c r="V9" s="114"/>
      <c r="W9" s="114"/>
      <c r="X9" s="112"/>
      <c r="Y9" s="113"/>
      <c r="Z9" s="115"/>
      <c r="AO9" s="113"/>
      <c r="AR9" s="117"/>
      <c r="AS9" s="117"/>
      <c r="AT9" s="118"/>
      <c r="AU9" s="118"/>
      <c r="AV9" s="119"/>
      <c r="AW9" s="112"/>
      <c r="AX9" s="120"/>
      <c r="AY9" s="120"/>
      <c r="AZ9" s="120"/>
      <c r="BA9" s="120"/>
      <c r="BB9" s="120"/>
      <c r="BC9" s="120"/>
      <c r="BD9" s="120"/>
      <c r="BE9" s="120"/>
      <c r="BF9" s="120"/>
      <c r="BI9" s="121"/>
      <c r="BJ9" s="117"/>
    </row>
    <row r="10" spans="1:62" s="116" customFormat="1" ht="12.75" customHeight="1" outlineLevel="1" thickBot="1" x14ac:dyDescent="0.25">
      <c r="A10" s="155"/>
      <c r="B10" s="112"/>
      <c r="C10" s="109"/>
      <c r="D10" s="109"/>
      <c r="E10" s="110"/>
      <c r="F10" s="126" t="s">
        <v>1</v>
      </c>
      <c r="G10" s="127"/>
      <c r="H10" s="127"/>
      <c r="I10" s="127"/>
      <c r="J10" s="128">
        <f t="array" ref="J10">SUM(IF(IF(C18:C49&gt;0,TRUE,FALSE)+IF(D18:D49&gt;0,TRUE,FALSE),1,0))</f>
        <v>0</v>
      </c>
      <c r="K10" s="208"/>
      <c r="L10" s="209"/>
      <c r="M10" s="209"/>
      <c r="N10" s="209"/>
      <c r="O10" s="210"/>
      <c r="P10" s="74"/>
      <c r="Q10" s="196"/>
      <c r="R10" s="197"/>
      <c r="S10" s="197"/>
      <c r="T10" s="198"/>
      <c r="U10" s="141"/>
      <c r="V10" s="114"/>
      <c r="W10" s="114"/>
      <c r="X10" s="112"/>
      <c r="Y10" s="113"/>
      <c r="Z10" s="115"/>
      <c r="AO10" s="113"/>
      <c r="AR10" s="117"/>
      <c r="AS10" s="117"/>
      <c r="AT10" s="118"/>
      <c r="AU10" s="118"/>
      <c r="AV10" s="119"/>
      <c r="AW10" s="112"/>
      <c r="AX10" s="120"/>
      <c r="AY10" s="120"/>
      <c r="AZ10" s="120"/>
      <c r="BA10" s="120"/>
      <c r="BB10" s="120"/>
      <c r="BC10" s="120"/>
      <c r="BD10" s="120"/>
      <c r="BE10" s="120"/>
      <c r="BF10" s="120"/>
      <c r="BI10" s="121"/>
      <c r="BJ10" s="117"/>
    </row>
    <row r="11" spans="1:62" s="116" customFormat="1" ht="12.75" customHeight="1" outlineLevel="1" x14ac:dyDescent="0.2">
      <c r="A11" s="155"/>
      <c r="B11" s="112"/>
      <c r="C11" s="109"/>
      <c r="D11" s="109"/>
      <c r="E11" s="110"/>
      <c r="F11" s="126" t="s">
        <v>2</v>
      </c>
      <c r="G11" s="127"/>
      <c r="H11" s="127"/>
      <c r="I11" s="127"/>
      <c r="J11" s="128">
        <f t="array" ref="J11">SUM(D18:D49)</f>
        <v>0</v>
      </c>
      <c r="K11" s="199" t="s">
        <v>129</v>
      </c>
      <c r="L11" s="200"/>
      <c r="M11" s="200"/>
      <c r="N11" s="200"/>
      <c r="O11" s="200"/>
      <c r="P11" s="200"/>
      <c r="Q11" s="200"/>
      <c r="R11" s="200"/>
      <c r="S11" s="200"/>
      <c r="T11" s="201"/>
      <c r="U11" s="141"/>
      <c r="V11" s="114"/>
      <c r="W11" s="114"/>
      <c r="X11" s="112"/>
      <c r="Y11" s="113"/>
      <c r="Z11" s="115"/>
      <c r="AO11" s="113"/>
      <c r="AT11" s="119"/>
      <c r="AU11" s="119"/>
      <c r="AV11" s="119"/>
      <c r="AW11" s="112"/>
      <c r="AX11" s="120"/>
      <c r="AY11" s="120"/>
      <c r="AZ11" s="120"/>
      <c r="BA11" s="120"/>
      <c r="BB11" s="120"/>
      <c r="BC11" s="120"/>
      <c r="BD11" s="120"/>
      <c r="BE11" s="120"/>
      <c r="BF11" s="120"/>
      <c r="BI11" s="121"/>
      <c r="BJ11" s="117"/>
    </row>
    <row r="12" spans="1:62" s="116" customFormat="1" ht="12.75" customHeight="1" outlineLevel="1" x14ac:dyDescent="0.2">
      <c r="A12" s="155"/>
      <c r="B12" s="112"/>
      <c r="C12" s="37"/>
      <c r="D12" s="37"/>
      <c r="E12" s="41"/>
      <c r="F12" s="126" t="s">
        <v>3</v>
      </c>
      <c r="G12" s="127"/>
      <c r="H12" s="127"/>
      <c r="I12" s="127"/>
      <c r="J12" s="128">
        <f t="array" ref="J12">SUM(C18:C49)</f>
        <v>0</v>
      </c>
      <c r="K12" s="199"/>
      <c r="L12" s="200"/>
      <c r="M12" s="200"/>
      <c r="N12" s="200"/>
      <c r="O12" s="200"/>
      <c r="P12" s="200"/>
      <c r="Q12" s="200"/>
      <c r="R12" s="200"/>
      <c r="S12" s="200"/>
      <c r="T12" s="201"/>
      <c r="U12" s="141"/>
      <c r="V12" s="114"/>
      <c r="W12" s="114"/>
      <c r="X12" s="112"/>
      <c r="Y12" s="113"/>
      <c r="Z12" s="115"/>
      <c r="AO12" s="113"/>
      <c r="AT12" s="119"/>
      <c r="AU12" s="119"/>
      <c r="AV12" s="119"/>
      <c r="AW12" s="112"/>
      <c r="AX12" s="120"/>
      <c r="AY12" s="120"/>
      <c r="AZ12" s="120"/>
      <c r="BA12" s="120"/>
      <c r="BB12" s="120"/>
      <c r="BC12" s="120"/>
      <c r="BD12" s="120"/>
      <c r="BE12" s="120"/>
      <c r="BF12" s="120"/>
      <c r="BI12" s="121"/>
      <c r="BJ12" s="117"/>
    </row>
    <row r="13" spans="1:62" s="116" customFormat="1" ht="12.75" customHeight="1" outlineLevel="1" x14ac:dyDescent="0.2">
      <c r="A13" s="155"/>
      <c r="B13" s="112"/>
      <c r="C13" s="37"/>
      <c r="D13" s="37"/>
      <c r="E13" s="41"/>
      <c r="F13" s="126" t="s">
        <v>4</v>
      </c>
      <c r="G13" s="127"/>
      <c r="H13" s="127"/>
      <c r="I13" s="127"/>
      <c r="J13" s="128">
        <f t="array" ref="J13">SUM(C18:C49+IF(U18:U49&gt;0,D18:D49/U18:U49,0))</f>
        <v>0</v>
      </c>
      <c r="K13" s="199"/>
      <c r="L13" s="200"/>
      <c r="M13" s="200"/>
      <c r="N13" s="200"/>
      <c r="O13" s="200"/>
      <c r="P13" s="200"/>
      <c r="Q13" s="200"/>
      <c r="R13" s="200"/>
      <c r="S13" s="200"/>
      <c r="T13" s="201"/>
      <c r="U13" s="141"/>
      <c r="V13" s="114"/>
      <c r="W13" s="114"/>
      <c r="X13" s="112"/>
      <c r="Y13" s="113"/>
      <c r="Z13" s="115"/>
      <c r="AO13" s="113"/>
      <c r="AT13" s="119"/>
      <c r="AU13" s="119"/>
      <c r="AV13" s="119"/>
      <c r="AW13" s="112"/>
      <c r="AX13" s="120"/>
      <c r="AY13" s="120"/>
      <c r="AZ13" s="120"/>
      <c r="BA13" s="120"/>
      <c r="BB13" s="120"/>
      <c r="BC13" s="120"/>
      <c r="BD13" s="120"/>
      <c r="BE13" s="120"/>
      <c r="BF13" s="120"/>
      <c r="BI13" s="121"/>
      <c r="BJ13" s="117"/>
    </row>
    <row r="14" spans="1:62" s="116" customFormat="1" ht="12.75" customHeight="1" outlineLevel="1" x14ac:dyDescent="0.2">
      <c r="A14" s="155"/>
      <c r="B14" s="112"/>
      <c r="C14" s="109"/>
      <c r="D14" s="109"/>
      <c r="E14" s="110"/>
      <c r="F14" s="126" t="s">
        <v>5</v>
      </c>
      <c r="G14" s="127"/>
      <c r="H14" s="127"/>
      <c r="I14" s="127"/>
      <c r="J14" s="128">
        <f t="array" ref="J14">SUM(AO18:AO49)</f>
        <v>0</v>
      </c>
      <c r="K14" s="199"/>
      <c r="L14" s="200"/>
      <c r="M14" s="200"/>
      <c r="N14" s="200"/>
      <c r="O14" s="200"/>
      <c r="P14" s="200"/>
      <c r="Q14" s="200"/>
      <c r="R14" s="200"/>
      <c r="S14" s="200"/>
      <c r="T14" s="201"/>
      <c r="U14" s="141"/>
      <c r="V14" s="114"/>
      <c r="W14" s="114"/>
      <c r="X14" s="112"/>
      <c r="Y14" s="113"/>
      <c r="Z14" s="115"/>
      <c r="AO14" s="113"/>
      <c r="AT14" s="119"/>
      <c r="AU14" s="119"/>
      <c r="AV14" s="119"/>
      <c r="AW14" s="112"/>
      <c r="AX14" s="120"/>
      <c r="AY14" s="120"/>
      <c r="AZ14" s="120"/>
      <c r="BA14" s="120"/>
      <c r="BB14" s="120"/>
      <c r="BC14" s="120"/>
      <c r="BD14" s="120"/>
      <c r="BE14" s="120"/>
      <c r="BF14" s="120"/>
      <c r="BI14" s="121"/>
      <c r="BJ14" s="117"/>
    </row>
    <row r="15" spans="1:62" s="116" customFormat="1" ht="12.75" customHeight="1" outlineLevel="1" thickBot="1" x14ac:dyDescent="0.25">
      <c r="A15" s="155"/>
      <c r="B15" s="112"/>
      <c r="C15" s="109"/>
      <c r="D15" s="109"/>
      <c r="E15" s="110"/>
      <c r="F15" s="129" t="s">
        <v>6</v>
      </c>
      <c r="G15" s="130"/>
      <c r="H15" s="130"/>
      <c r="I15" s="130"/>
      <c r="J15" s="131">
        <f>SUM(BJ18:BJ49)</f>
        <v>0</v>
      </c>
      <c r="K15" s="202"/>
      <c r="L15" s="203"/>
      <c r="M15" s="203"/>
      <c r="N15" s="203"/>
      <c r="O15" s="203"/>
      <c r="P15" s="203"/>
      <c r="Q15" s="203"/>
      <c r="R15" s="203"/>
      <c r="S15" s="203"/>
      <c r="T15" s="204"/>
      <c r="U15" s="141"/>
      <c r="V15" s="114"/>
      <c r="W15" s="114"/>
      <c r="X15" s="112"/>
      <c r="Y15" s="113"/>
      <c r="Z15" s="115"/>
      <c r="AO15" s="113"/>
      <c r="AT15" s="119"/>
      <c r="AU15" s="119"/>
      <c r="AV15" s="119"/>
      <c r="AW15" s="112"/>
      <c r="AX15" s="120"/>
      <c r="AY15" s="120"/>
      <c r="AZ15" s="120"/>
      <c r="BA15" s="120"/>
      <c r="BB15" s="120"/>
      <c r="BC15" s="120"/>
      <c r="BD15" s="120"/>
      <c r="BE15" s="120"/>
      <c r="BF15" s="120"/>
      <c r="BI15" s="121"/>
      <c r="BJ15" s="117"/>
    </row>
    <row r="16" spans="1:62" s="3" customFormat="1" ht="4.5" customHeight="1" thickBot="1" x14ac:dyDescent="0.25">
      <c r="A16" s="154"/>
      <c r="B16" s="32"/>
      <c r="C16" s="34"/>
      <c r="D16" s="34"/>
      <c r="E16" s="39"/>
      <c r="F16" s="1"/>
      <c r="G16" s="1"/>
      <c r="H16" s="1"/>
      <c r="I16" s="18"/>
      <c r="J16" s="2"/>
      <c r="K16" s="70"/>
      <c r="L16" s="1"/>
      <c r="M16" s="1"/>
      <c r="N16" s="1"/>
      <c r="O16" s="2"/>
      <c r="P16" s="2"/>
      <c r="Q16" s="1"/>
      <c r="R16" s="1"/>
      <c r="S16" s="2"/>
      <c r="T16" s="19"/>
      <c r="U16" s="19"/>
      <c r="V16" s="65"/>
      <c r="W16" s="66"/>
      <c r="X16" s="2"/>
      <c r="Y16" s="50"/>
      <c r="Z16" s="54"/>
      <c r="AA16" s="48"/>
      <c r="AB16" s="48"/>
      <c r="AC16" s="20"/>
      <c r="AD16" s="20"/>
      <c r="AE16" s="48"/>
      <c r="AF16" s="48"/>
      <c r="AG16" s="48"/>
      <c r="AH16" s="48"/>
      <c r="AI16" s="48"/>
      <c r="AJ16" s="48"/>
      <c r="AK16" s="48"/>
      <c r="AL16" s="48"/>
      <c r="AM16" s="48"/>
      <c r="AN16" s="48"/>
      <c r="AO16" s="148"/>
      <c r="AT16" s="57"/>
      <c r="AU16" s="57"/>
      <c r="AV16" s="107"/>
      <c r="AW16" s="58"/>
      <c r="AX16" s="1"/>
      <c r="AY16" s="1"/>
      <c r="AZ16" s="1"/>
      <c r="BA16" s="1"/>
      <c r="BB16" s="1"/>
      <c r="BC16" s="1"/>
      <c r="BD16" s="1"/>
      <c r="BE16" s="1"/>
      <c r="BF16" s="1"/>
      <c r="BI16" s="45"/>
      <c r="BJ16" s="43"/>
    </row>
    <row r="17" spans="1:62" s="145" customFormat="1" ht="39" customHeight="1" thickBot="1" x14ac:dyDescent="0.25">
      <c r="A17" s="21" t="s">
        <v>136</v>
      </c>
      <c r="B17" s="21" t="s">
        <v>127</v>
      </c>
      <c r="C17" s="136" t="s">
        <v>7</v>
      </c>
      <c r="D17" s="136" t="s">
        <v>8</v>
      </c>
      <c r="E17" s="137" t="s">
        <v>122</v>
      </c>
      <c r="F17" s="21" t="s">
        <v>9</v>
      </c>
      <c r="G17" s="21" t="s">
        <v>10</v>
      </c>
      <c r="H17" s="21" t="s">
        <v>11</v>
      </c>
      <c r="I17" s="151" t="s">
        <v>50</v>
      </c>
      <c r="J17" s="152" t="s">
        <v>107</v>
      </c>
      <c r="K17" s="160" t="s">
        <v>51</v>
      </c>
      <c r="L17" s="161" t="s">
        <v>62</v>
      </c>
      <c r="M17" s="22" t="s">
        <v>59</v>
      </c>
      <c r="N17" s="22" t="s">
        <v>69</v>
      </c>
      <c r="O17" s="22" t="s">
        <v>21</v>
      </c>
      <c r="P17" s="22" t="s">
        <v>58</v>
      </c>
      <c r="Q17" s="21" t="s">
        <v>29</v>
      </c>
      <c r="R17" s="21" t="s">
        <v>68</v>
      </c>
      <c r="S17" s="22" t="s">
        <v>12</v>
      </c>
      <c r="T17" s="22" t="s">
        <v>47</v>
      </c>
      <c r="U17" s="38" t="s">
        <v>115</v>
      </c>
      <c r="V17" s="158" t="s">
        <v>13</v>
      </c>
      <c r="W17" s="67" t="s">
        <v>14</v>
      </c>
      <c r="X17" s="22" t="s">
        <v>15</v>
      </c>
      <c r="Y17" s="51" t="s">
        <v>16</v>
      </c>
      <c r="Z17" s="55" t="s">
        <v>17</v>
      </c>
      <c r="AA17" s="22" t="s">
        <v>63</v>
      </c>
      <c r="AB17" s="22" t="s">
        <v>64</v>
      </c>
      <c r="AC17" s="22" t="s">
        <v>18</v>
      </c>
      <c r="AD17" s="22" t="s">
        <v>19</v>
      </c>
      <c r="AE17" s="138" t="s">
        <v>131</v>
      </c>
      <c r="AF17" s="22" t="s">
        <v>171</v>
      </c>
      <c r="AG17" s="161" t="s">
        <v>65</v>
      </c>
      <c r="AH17" s="161" t="s">
        <v>66</v>
      </c>
      <c r="AI17" s="22" t="s">
        <v>124</v>
      </c>
      <c r="AJ17" s="22" t="s">
        <v>123</v>
      </c>
      <c r="AK17" s="22" t="s">
        <v>67</v>
      </c>
      <c r="AL17" s="165" t="s">
        <v>49</v>
      </c>
      <c r="AM17" s="22" t="s">
        <v>117</v>
      </c>
      <c r="AN17" s="22" t="s">
        <v>132</v>
      </c>
      <c r="AO17" s="144" t="s">
        <v>61</v>
      </c>
      <c r="AP17" s="164" t="s">
        <v>114</v>
      </c>
      <c r="AQ17" s="22" t="s">
        <v>118</v>
      </c>
      <c r="AR17" s="161" t="s">
        <v>22</v>
      </c>
      <c r="AS17" s="161" t="s">
        <v>23</v>
      </c>
      <c r="AT17" s="161" t="s">
        <v>24</v>
      </c>
      <c r="AU17" s="162" t="s">
        <v>25</v>
      </c>
      <c r="AV17" s="138" t="s">
        <v>121</v>
      </c>
      <c r="AW17" s="166" t="s">
        <v>119</v>
      </c>
      <c r="AX17" s="139" t="s">
        <v>52</v>
      </c>
      <c r="AY17" s="139" t="s">
        <v>53</v>
      </c>
      <c r="AZ17" s="140" t="s">
        <v>120</v>
      </c>
      <c r="BA17" s="161" t="s">
        <v>54</v>
      </c>
      <c r="BB17" s="161" t="s">
        <v>50</v>
      </c>
      <c r="BC17" s="161" t="s">
        <v>55</v>
      </c>
      <c r="BD17" s="161" t="s">
        <v>56</v>
      </c>
      <c r="BE17" s="161" t="s">
        <v>57</v>
      </c>
      <c r="BF17" s="167" t="s">
        <v>126</v>
      </c>
      <c r="BI17" s="146"/>
      <c r="BJ17" s="147"/>
    </row>
    <row r="18" spans="1:62" ht="120" customHeight="1" x14ac:dyDescent="0.2">
      <c r="A18" s="170" t="s">
        <v>170</v>
      </c>
      <c r="B18" s="132"/>
      <c r="C18" s="150">
        <v>0</v>
      </c>
      <c r="D18" s="150">
        <v>0</v>
      </c>
      <c r="E18" s="133">
        <v>220.5</v>
      </c>
      <c r="F18" s="134" t="s">
        <v>265</v>
      </c>
      <c r="G18" s="86" t="s">
        <v>204</v>
      </c>
      <c r="H18" s="86" t="s">
        <v>266</v>
      </c>
      <c r="I18" s="89"/>
      <c r="J18" s="90">
        <v>3</v>
      </c>
      <c r="K18" s="86"/>
      <c r="L18" s="86"/>
      <c r="M18" s="92" t="s">
        <v>137</v>
      </c>
      <c r="N18" s="86" t="s">
        <v>108</v>
      </c>
      <c r="O18" s="163" t="s">
        <v>205</v>
      </c>
      <c r="P18" s="163" t="s">
        <v>239</v>
      </c>
      <c r="Q18" s="91" t="s">
        <v>109</v>
      </c>
      <c r="R18" s="91" t="s">
        <v>186</v>
      </c>
      <c r="S18" s="91" t="s">
        <v>267</v>
      </c>
      <c r="T18" s="92">
        <v>10</v>
      </c>
      <c r="U18" s="93">
        <v>50</v>
      </c>
      <c r="V18" s="94">
        <v>45666</v>
      </c>
      <c r="W18" s="94">
        <v>46091</v>
      </c>
      <c r="X18" s="95">
        <v>9785171675813</v>
      </c>
      <c r="Y18" s="96">
        <v>16</v>
      </c>
      <c r="Z18" s="97">
        <v>8.1000000000000003E-2</v>
      </c>
      <c r="AA18" s="98" t="s">
        <v>151</v>
      </c>
      <c r="AB18" s="98" t="s">
        <v>155</v>
      </c>
      <c r="AC18" s="98" t="s">
        <v>152</v>
      </c>
      <c r="AD18" s="91">
        <v>3</v>
      </c>
      <c r="AE18" s="135" t="s">
        <v>116</v>
      </c>
      <c r="AF18" s="168"/>
      <c r="AG18" s="98" t="s">
        <v>214</v>
      </c>
      <c r="AH18" s="98"/>
      <c r="AI18" s="86" t="s">
        <v>268</v>
      </c>
      <c r="AJ18" s="101" t="s">
        <v>269</v>
      </c>
      <c r="AK18" s="91"/>
      <c r="AL18" s="100" t="s">
        <v>270</v>
      </c>
      <c r="AM18" s="86" t="s">
        <v>173</v>
      </c>
      <c r="AN18" s="86" t="s">
        <v>141</v>
      </c>
      <c r="AO18" s="143">
        <f t="shared" ref="AO18:AO49" si="0">C18*U18+D18</f>
        <v>0</v>
      </c>
      <c r="AP18" s="85" t="s">
        <v>271</v>
      </c>
      <c r="AQ18" s="100" t="s">
        <v>142</v>
      </c>
      <c r="AR18" s="97" t="s">
        <v>125</v>
      </c>
      <c r="AV18" s="99"/>
      <c r="AW18" s="159" t="s">
        <v>272</v>
      </c>
      <c r="AX18" s="102" t="s">
        <v>273</v>
      </c>
      <c r="AY18" s="157" t="s">
        <v>274</v>
      </c>
      <c r="AZ18" s="159"/>
      <c r="BF18" s="103">
        <v>46093</v>
      </c>
      <c r="BG18" s="46"/>
      <c r="BH18" s="46"/>
      <c r="BI18" s="46">
        <f t="shared" ref="BI18:BI49" si="1">AO18*E18</f>
        <v>0</v>
      </c>
      <c r="BJ18" s="46">
        <f t="shared" ref="BJ18:BJ49" si="2">AO18*Z18</f>
        <v>0</v>
      </c>
    </row>
    <row r="19" spans="1:62" ht="120" customHeight="1" x14ac:dyDescent="0.2">
      <c r="A19" s="170" t="s">
        <v>170</v>
      </c>
      <c r="B19" s="132"/>
      <c r="C19" s="150">
        <v>0</v>
      </c>
      <c r="D19" s="150">
        <v>0</v>
      </c>
      <c r="E19" s="133">
        <v>220.5</v>
      </c>
      <c r="F19" s="134" t="s">
        <v>275</v>
      </c>
      <c r="G19" s="86" t="s">
        <v>204</v>
      </c>
      <c r="H19" s="86" t="s">
        <v>266</v>
      </c>
      <c r="I19" s="89"/>
      <c r="J19" s="90">
        <v>3</v>
      </c>
      <c r="K19" s="86"/>
      <c r="L19" s="86"/>
      <c r="M19" s="92" t="s">
        <v>137</v>
      </c>
      <c r="N19" s="86" t="s">
        <v>108</v>
      </c>
      <c r="O19" s="163" t="s">
        <v>205</v>
      </c>
      <c r="P19" s="163" t="s">
        <v>239</v>
      </c>
      <c r="Q19" s="91" t="s">
        <v>109</v>
      </c>
      <c r="R19" s="91" t="s">
        <v>186</v>
      </c>
      <c r="S19" s="91" t="s">
        <v>276</v>
      </c>
      <c r="T19" s="92">
        <v>10</v>
      </c>
      <c r="U19" s="93">
        <v>50</v>
      </c>
      <c r="V19" s="94">
        <v>45666</v>
      </c>
      <c r="W19" s="94">
        <v>46091</v>
      </c>
      <c r="X19" s="95">
        <v>9785171675820</v>
      </c>
      <c r="Y19" s="96">
        <v>16</v>
      </c>
      <c r="Z19" s="97">
        <v>8.1000000000000003E-2</v>
      </c>
      <c r="AA19" s="98" t="s">
        <v>151</v>
      </c>
      <c r="AB19" s="98" t="s">
        <v>155</v>
      </c>
      <c r="AC19" s="98" t="s">
        <v>152</v>
      </c>
      <c r="AD19" s="91">
        <v>3</v>
      </c>
      <c r="AE19" s="135" t="s">
        <v>116</v>
      </c>
      <c r="AF19" s="168"/>
      <c r="AG19" s="98" t="s">
        <v>214</v>
      </c>
      <c r="AH19" s="98"/>
      <c r="AI19" s="86" t="s">
        <v>268</v>
      </c>
      <c r="AJ19" s="101" t="s">
        <v>277</v>
      </c>
      <c r="AK19" s="91"/>
      <c r="AL19" s="100" t="s">
        <v>278</v>
      </c>
      <c r="AM19" s="86" t="s">
        <v>173</v>
      </c>
      <c r="AN19" s="86" t="s">
        <v>141</v>
      </c>
      <c r="AO19" s="143">
        <f t="shared" si="0"/>
        <v>0</v>
      </c>
      <c r="AP19" s="85" t="s">
        <v>279</v>
      </c>
      <c r="AQ19" s="100" t="s">
        <v>142</v>
      </c>
      <c r="AR19" s="97" t="s">
        <v>125</v>
      </c>
      <c r="AV19" s="99"/>
      <c r="AW19" s="159" t="s">
        <v>280</v>
      </c>
      <c r="AX19" s="102" t="s">
        <v>281</v>
      </c>
      <c r="AY19" s="157" t="s">
        <v>282</v>
      </c>
      <c r="AZ19" s="159"/>
      <c r="BF19" s="103">
        <v>46093</v>
      </c>
      <c r="BG19" s="46"/>
      <c r="BH19" s="46"/>
      <c r="BI19" s="46">
        <f t="shared" si="1"/>
        <v>0</v>
      </c>
      <c r="BJ19" s="46">
        <f t="shared" si="2"/>
        <v>0</v>
      </c>
    </row>
    <row r="20" spans="1:62" ht="120" customHeight="1" x14ac:dyDescent="0.2">
      <c r="A20" s="170" t="s">
        <v>170</v>
      </c>
      <c r="B20" s="132"/>
      <c r="C20" s="150">
        <v>0</v>
      </c>
      <c r="D20" s="150">
        <v>0</v>
      </c>
      <c r="E20" s="133">
        <v>825.30000000000007</v>
      </c>
      <c r="F20" s="134" t="s">
        <v>283</v>
      </c>
      <c r="G20" s="86" t="s">
        <v>257</v>
      </c>
      <c r="H20" s="86" t="s">
        <v>284</v>
      </c>
      <c r="I20" s="89"/>
      <c r="J20" s="90">
        <v>6</v>
      </c>
      <c r="K20" s="86"/>
      <c r="L20" s="86"/>
      <c r="M20" s="92" t="s">
        <v>147</v>
      </c>
      <c r="N20" s="86" t="s">
        <v>108</v>
      </c>
      <c r="O20" s="163" t="s">
        <v>193</v>
      </c>
      <c r="P20" s="163" t="s">
        <v>193</v>
      </c>
      <c r="Q20" s="91" t="s">
        <v>109</v>
      </c>
      <c r="R20" s="91" t="s">
        <v>186</v>
      </c>
      <c r="S20" s="91" t="s">
        <v>285</v>
      </c>
      <c r="T20" s="92">
        <v>22</v>
      </c>
      <c r="U20" s="93">
        <v>3</v>
      </c>
      <c r="V20" s="94">
        <v>45770</v>
      </c>
      <c r="W20" s="94">
        <v>46090</v>
      </c>
      <c r="X20" s="95">
        <v>9785171727239</v>
      </c>
      <c r="Y20" s="96">
        <v>608</v>
      </c>
      <c r="Z20" s="97">
        <v>0.6</v>
      </c>
      <c r="AA20" s="98" t="s">
        <v>144</v>
      </c>
      <c r="AB20" s="98" t="s">
        <v>159</v>
      </c>
      <c r="AC20" s="98" t="s">
        <v>145</v>
      </c>
      <c r="AD20" s="91" t="s">
        <v>110</v>
      </c>
      <c r="AE20" s="135" t="s">
        <v>116</v>
      </c>
      <c r="AF20" s="168"/>
      <c r="AG20" s="98" t="s">
        <v>235</v>
      </c>
      <c r="AH20" s="98"/>
      <c r="AI20" s="86" t="s">
        <v>286</v>
      </c>
      <c r="AJ20" s="101"/>
      <c r="AK20" s="91" t="s">
        <v>287</v>
      </c>
      <c r="AL20" s="100" t="s">
        <v>288</v>
      </c>
      <c r="AM20" s="86" t="s">
        <v>194</v>
      </c>
      <c r="AN20" s="86" t="s">
        <v>149</v>
      </c>
      <c r="AO20" s="143">
        <f t="shared" si="0"/>
        <v>0</v>
      </c>
      <c r="AP20" s="85" t="s">
        <v>289</v>
      </c>
      <c r="AQ20" s="100" t="s">
        <v>150</v>
      </c>
      <c r="AR20" s="97" t="s">
        <v>125</v>
      </c>
      <c r="AV20" s="99"/>
      <c r="AW20" s="159" t="s">
        <v>290</v>
      </c>
      <c r="AX20" s="102" t="s">
        <v>291</v>
      </c>
      <c r="AY20" s="157" t="s">
        <v>292</v>
      </c>
      <c r="AZ20" s="159"/>
      <c r="BF20" s="103">
        <v>46093</v>
      </c>
      <c r="BG20" s="46"/>
      <c r="BH20" s="46"/>
      <c r="BI20" s="46">
        <f t="shared" si="1"/>
        <v>0</v>
      </c>
      <c r="BJ20" s="46">
        <f t="shared" si="2"/>
        <v>0</v>
      </c>
    </row>
    <row r="21" spans="1:62" ht="120" customHeight="1" x14ac:dyDescent="0.2">
      <c r="A21" s="170" t="s">
        <v>170</v>
      </c>
      <c r="B21" s="132"/>
      <c r="C21" s="150">
        <v>0</v>
      </c>
      <c r="D21" s="150">
        <v>0</v>
      </c>
      <c r="E21" s="133">
        <v>1745.1000000000001</v>
      </c>
      <c r="F21" s="134" t="s">
        <v>293</v>
      </c>
      <c r="G21" s="86" t="s">
        <v>260</v>
      </c>
      <c r="H21" s="86" t="s">
        <v>294</v>
      </c>
      <c r="I21" s="89"/>
      <c r="J21" s="90">
        <v>5</v>
      </c>
      <c r="K21" s="86"/>
      <c r="L21" s="86"/>
      <c r="M21" s="92" t="s">
        <v>147</v>
      </c>
      <c r="N21" s="86" t="s">
        <v>108</v>
      </c>
      <c r="O21" s="163" t="s">
        <v>175</v>
      </c>
      <c r="P21" s="163" t="s">
        <v>175</v>
      </c>
      <c r="Q21" s="91" t="s">
        <v>109</v>
      </c>
      <c r="R21" s="91" t="s">
        <v>186</v>
      </c>
      <c r="S21" s="91" t="s">
        <v>295</v>
      </c>
      <c r="T21" s="92">
        <v>10</v>
      </c>
      <c r="U21" s="93">
        <v>6</v>
      </c>
      <c r="V21" s="94">
        <v>42776</v>
      </c>
      <c r="W21" s="94">
        <v>46091</v>
      </c>
      <c r="X21" s="95">
        <v>9785171020811</v>
      </c>
      <c r="Y21" s="96">
        <v>736</v>
      </c>
      <c r="Z21" s="97">
        <v>0.82</v>
      </c>
      <c r="AA21" s="98" t="s">
        <v>134</v>
      </c>
      <c r="AB21" s="98" t="s">
        <v>196</v>
      </c>
      <c r="AC21" s="98" t="s">
        <v>135</v>
      </c>
      <c r="AD21" s="91" t="s">
        <v>110</v>
      </c>
      <c r="AE21" s="135" t="s">
        <v>116</v>
      </c>
      <c r="AF21" s="168"/>
      <c r="AG21" s="98" t="s">
        <v>234</v>
      </c>
      <c r="AH21" s="98"/>
      <c r="AI21" s="86" t="s">
        <v>294</v>
      </c>
      <c r="AJ21" s="101"/>
      <c r="AK21" s="91"/>
      <c r="AL21" s="100" t="s">
        <v>296</v>
      </c>
      <c r="AM21" s="86" t="s">
        <v>162</v>
      </c>
      <c r="AN21" s="86" t="s">
        <v>149</v>
      </c>
      <c r="AO21" s="143">
        <f t="shared" si="0"/>
        <v>0</v>
      </c>
      <c r="AP21" s="85" t="s">
        <v>297</v>
      </c>
      <c r="AQ21" s="100" t="s">
        <v>111</v>
      </c>
      <c r="AR21" s="97" t="s">
        <v>125</v>
      </c>
      <c r="AV21" s="99"/>
      <c r="AW21" s="159" t="s">
        <v>298</v>
      </c>
      <c r="AX21" s="102"/>
      <c r="AY21" s="157" t="s">
        <v>299</v>
      </c>
      <c r="AZ21" s="159"/>
      <c r="BF21" s="103">
        <v>46093</v>
      </c>
      <c r="BG21" s="46"/>
      <c r="BH21" s="46"/>
      <c r="BI21" s="46">
        <f t="shared" si="1"/>
        <v>0</v>
      </c>
      <c r="BJ21" s="46">
        <f t="shared" si="2"/>
        <v>0</v>
      </c>
    </row>
    <row r="22" spans="1:62" ht="120" customHeight="1" x14ac:dyDescent="0.2">
      <c r="A22" s="170" t="s">
        <v>170</v>
      </c>
      <c r="B22" s="132"/>
      <c r="C22" s="150">
        <v>0</v>
      </c>
      <c r="D22" s="150">
        <v>0</v>
      </c>
      <c r="E22" s="133">
        <v>175.35</v>
      </c>
      <c r="F22" s="134" t="s">
        <v>300</v>
      </c>
      <c r="G22" s="86" t="s">
        <v>188</v>
      </c>
      <c r="H22" s="86" t="s">
        <v>258</v>
      </c>
      <c r="I22" s="89"/>
      <c r="J22" s="90">
        <v>4</v>
      </c>
      <c r="K22" s="86"/>
      <c r="L22" s="86"/>
      <c r="M22" s="92" t="s">
        <v>189</v>
      </c>
      <c r="N22" s="86" t="s">
        <v>108</v>
      </c>
      <c r="O22" s="163" t="s">
        <v>190</v>
      </c>
      <c r="P22" s="163" t="s">
        <v>208</v>
      </c>
      <c r="Q22" s="91" t="s">
        <v>109</v>
      </c>
      <c r="R22" s="91" t="s">
        <v>186</v>
      </c>
      <c r="S22" s="91" t="s">
        <v>301</v>
      </c>
      <c r="T22" s="92">
        <v>10</v>
      </c>
      <c r="U22" s="93">
        <v>50</v>
      </c>
      <c r="V22" s="94">
        <v>45198</v>
      </c>
      <c r="W22" s="94">
        <v>46091</v>
      </c>
      <c r="X22" s="95">
        <v>9785171542122</v>
      </c>
      <c r="Y22" s="96">
        <v>48</v>
      </c>
      <c r="Z22" s="97">
        <v>7.0000000000000007E-2</v>
      </c>
      <c r="AA22" s="98" t="s">
        <v>165</v>
      </c>
      <c r="AB22" s="98" t="s">
        <v>196</v>
      </c>
      <c r="AC22" s="98" t="s">
        <v>166</v>
      </c>
      <c r="AD22" s="91">
        <v>3</v>
      </c>
      <c r="AE22" s="135" t="s">
        <v>116</v>
      </c>
      <c r="AF22" s="168"/>
      <c r="AG22" s="98" t="s">
        <v>237</v>
      </c>
      <c r="AH22" s="98"/>
      <c r="AI22" s="86" t="s">
        <v>259</v>
      </c>
      <c r="AJ22" s="101" t="s">
        <v>140</v>
      </c>
      <c r="AK22" s="91"/>
      <c r="AL22" s="100" t="s">
        <v>302</v>
      </c>
      <c r="AM22" s="86" t="s">
        <v>173</v>
      </c>
      <c r="AN22" s="86" t="s">
        <v>141</v>
      </c>
      <c r="AO22" s="143">
        <f t="shared" si="0"/>
        <v>0</v>
      </c>
      <c r="AP22" s="85" t="s">
        <v>303</v>
      </c>
      <c r="AQ22" s="100" t="s">
        <v>146</v>
      </c>
      <c r="AR22" s="97" t="s">
        <v>125</v>
      </c>
      <c r="AV22" s="99"/>
      <c r="AW22" s="159" t="s">
        <v>304</v>
      </c>
      <c r="AX22" s="102" t="s">
        <v>305</v>
      </c>
      <c r="AY22" s="157" t="s">
        <v>306</v>
      </c>
      <c r="AZ22" s="159"/>
      <c r="BF22" s="103">
        <v>46093</v>
      </c>
      <c r="BG22" s="46"/>
      <c r="BH22" s="46"/>
      <c r="BI22" s="46">
        <f t="shared" si="1"/>
        <v>0</v>
      </c>
      <c r="BJ22" s="46">
        <f t="shared" si="2"/>
        <v>0</v>
      </c>
    </row>
    <row r="23" spans="1:62" ht="120" customHeight="1" x14ac:dyDescent="0.2">
      <c r="A23" s="170" t="s">
        <v>170</v>
      </c>
      <c r="B23" s="132"/>
      <c r="C23" s="150">
        <v>0</v>
      </c>
      <c r="D23" s="150">
        <v>0</v>
      </c>
      <c r="E23" s="133">
        <v>175.35</v>
      </c>
      <c r="F23" s="134" t="s">
        <v>307</v>
      </c>
      <c r="G23" s="86" t="s">
        <v>188</v>
      </c>
      <c r="H23" s="86" t="s">
        <v>258</v>
      </c>
      <c r="I23" s="89"/>
      <c r="J23" s="90">
        <v>5</v>
      </c>
      <c r="K23" s="86"/>
      <c r="L23" s="86"/>
      <c r="M23" s="92" t="s">
        <v>189</v>
      </c>
      <c r="N23" s="86" t="s">
        <v>108</v>
      </c>
      <c r="O23" s="163" t="s">
        <v>190</v>
      </c>
      <c r="P23" s="163" t="s">
        <v>228</v>
      </c>
      <c r="Q23" s="91" t="s">
        <v>109</v>
      </c>
      <c r="R23" s="91" t="s">
        <v>186</v>
      </c>
      <c r="S23" s="91" t="s">
        <v>308</v>
      </c>
      <c r="T23" s="92">
        <v>10</v>
      </c>
      <c r="U23" s="93">
        <v>50</v>
      </c>
      <c r="V23" s="94">
        <v>45845</v>
      </c>
      <c r="W23" s="94">
        <v>46091</v>
      </c>
      <c r="X23" s="95">
        <v>9785171759292</v>
      </c>
      <c r="Y23" s="96">
        <v>48</v>
      </c>
      <c r="Z23" s="97">
        <v>6.6000000000000003E-2</v>
      </c>
      <c r="AA23" s="98" t="s">
        <v>165</v>
      </c>
      <c r="AB23" s="98" t="s">
        <v>196</v>
      </c>
      <c r="AC23" s="98" t="s">
        <v>166</v>
      </c>
      <c r="AD23" s="91">
        <v>3</v>
      </c>
      <c r="AE23" s="135" t="s">
        <v>116</v>
      </c>
      <c r="AF23" s="168"/>
      <c r="AG23" s="98" t="s">
        <v>264</v>
      </c>
      <c r="AH23" s="98"/>
      <c r="AI23" s="86" t="s">
        <v>259</v>
      </c>
      <c r="AJ23" s="101" t="s">
        <v>140</v>
      </c>
      <c r="AK23" s="91"/>
      <c r="AL23" s="100" t="s">
        <v>309</v>
      </c>
      <c r="AM23" s="86" t="s">
        <v>173</v>
      </c>
      <c r="AN23" s="86" t="s">
        <v>141</v>
      </c>
      <c r="AO23" s="143">
        <f t="shared" si="0"/>
        <v>0</v>
      </c>
      <c r="AP23" s="85" t="s">
        <v>310</v>
      </c>
      <c r="AQ23" s="100" t="s">
        <v>146</v>
      </c>
      <c r="AR23" s="97" t="s">
        <v>125</v>
      </c>
      <c r="AV23" s="99"/>
      <c r="AW23" s="159" t="s">
        <v>311</v>
      </c>
      <c r="AX23" s="102" t="s">
        <v>312</v>
      </c>
      <c r="AY23" s="157" t="s">
        <v>313</v>
      </c>
      <c r="AZ23" s="159"/>
      <c r="BF23" s="103">
        <v>46093</v>
      </c>
      <c r="BG23" s="46"/>
      <c r="BH23" s="46"/>
      <c r="BI23" s="46">
        <f t="shared" si="1"/>
        <v>0</v>
      </c>
      <c r="BJ23" s="46">
        <f t="shared" si="2"/>
        <v>0</v>
      </c>
    </row>
    <row r="24" spans="1:62" ht="120" customHeight="1" x14ac:dyDescent="0.2">
      <c r="A24" s="170" t="s">
        <v>170</v>
      </c>
      <c r="B24" s="132"/>
      <c r="C24" s="150">
        <v>0</v>
      </c>
      <c r="D24" s="150">
        <v>0</v>
      </c>
      <c r="E24" s="133">
        <v>175.35</v>
      </c>
      <c r="F24" s="134" t="s">
        <v>314</v>
      </c>
      <c r="G24" s="86" t="s">
        <v>188</v>
      </c>
      <c r="H24" s="86" t="s">
        <v>258</v>
      </c>
      <c r="I24" s="89"/>
      <c r="J24" s="90">
        <v>3</v>
      </c>
      <c r="K24" s="86"/>
      <c r="L24" s="86"/>
      <c r="M24" s="92" t="s">
        <v>189</v>
      </c>
      <c r="N24" s="86" t="s">
        <v>108</v>
      </c>
      <c r="O24" s="163" t="s">
        <v>190</v>
      </c>
      <c r="P24" s="163" t="s">
        <v>228</v>
      </c>
      <c r="Q24" s="91" t="s">
        <v>109</v>
      </c>
      <c r="R24" s="91" t="s">
        <v>186</v>
      </c>
      <c r="S24" s="91" t="s">
        <v>315</v>
      </c>
      <c r="T24" s="92">
        <v>10</v>
      </c>
      <c r="U24" s="93">
        <v>50</v>
      </c>
      <c r="V24" s="94">
        <v>44998</v>
      </c>
      <c r="W24" s="94">
        <v>46091</v>
      </c>
      <c r="X24" s="95">
        <v>9785171522414</v>
      </c>
      <c r="Y24" s="96">
        <v>48</v>
      </c>
      <c r="Z24" s="97">
        <v>6.8000000000000005E-2</v>
      </c>
      <c r="AA24" s="98" t="s">
        <v>165</v>
      </c>
      <c r="AB24" s="98" t="s">
        <v>196</v>
      </c>
      <c r="AC24" s="98" t="s">
        <v>166</v>
      </c>
      <c r="AD24" s="91">
        <v>3</v>
      </c>
      <c r="AE24" s="135" t="s">
        <v>116</v>
      </c>
      <c r="AF24" s="168"/>
      <c r="AG24" s="98" t="s">
        <v>216</v>
      </c>
      <c r="AH24" s="98"/>
      <c r="AI24" s="86" t="s">
        <v>259</v>
      </c>
      <c r="AJ24" s="101" t="s">
        <v>140</v>
      </c>
      <c r="AK24" s="91"/>
      <c r="AL24" s="100" t="s">
        <v>316</v>
      </c>
      <c r="AM24" s="86" t="s">
        <v>174</v>
      </c>
      <c r="AN24" s="86" t="s">
        <v>141</v>
      </c>
      <c r="AO24" s="143">
        <f t="shared" si="0"/>
        <v>0</v>
      </c>
      <c r="AP24" s="85" t="s">
        <v>317</v>
      </c>
      <c r="AQ24" s="100" t="s">
        <v>142</v>
      </c>
      <c r="AR24" s="97" t="s">
        <v>125</v>
      </c>
      <c r="AV24" s="99"/>
      <c r="AW24" s="159" t="s">
        <v>318</v>
      </c>
      <c r="AX24" s="102" t="s">
        <v>319</v>
      </c>
      <c r="AY24" s="157" t="s">
        <v>320</v>
      </c>
      <c r="AZ24" s="159"/>
      <c r="BF24" s="103">
        <v>46093</v>
      </c>
      <c r="BG24" s="46"/>
      <c r="BH24" s="46"/>
      <c r="BI24" s="46">
        <f t="shared" si="1"/>
        <v>0</v>
      </c>
      <c r="BJ24" s="46">
        <f t="shared" si="2"/>
        <v>0</v>
      </c>
    </row>
    <row r="25" spans="1:62" ht="120" customHeight="1" x14ac:dyDescent="0.2">
      <c r="A25" s="170" t="s">
        <v>170</v>
      </c>
      <c r="B25" s="132"/>
      <c r="C25" s="150">
        <v>0</v>
      </c>
      <c r="D25" s="150">
        <v>0</v>
      </c>
      <c r="E25" s="133">
        <v>175.35</v>
      </c>
      <c r="F25" s="134" t="s">
        <v>321</v>
      </c>
      <c r="G25" s="86" t="s">
        <v>188</v>
      </c>
      <c r="H25" s="86" t="s">
        <v>258</v>
      </c>
      <c r="I25" s="89"/>
      <c r="J25" s="90">
        <v>3</v>
      </c>
      <c r="K25" s="86"/>
      <c r="L25" s="86"/>
      <c r="M25" s="92" t="s">
        <v>189</v>
      </c>
      <c r="N25" s="86" t="s">
        <v>108</v>
      </c>
      <c r="O25" s="163" t="s">
        <v>190</v>
      </c>
      <c r="P25" s="163" t="s">
        <v>228</v>
      </c>
      <c r="Q25" s="91" t="s">
        <v>109</v>
      </c>
      <c r="R25" s="91" t="s">
        <v>186</v>
      </c>
      <c r="S25" s="91" t="s">
        <v>322</v>
      </c>
      <c r="T25" s="92">
        <v>10</v>
      </c>
      <c r="U25" s="93">
        <v>50</v>
      </c>
      <c r="V25" s="94">
        <v>38939</v>
      </c>
      <c r="W25" s="94">
        <v>46091</v>
      </c>
      <c r="X25" s="95">
        <v>9785170246656</v>
      </c>
      <c r="Y25" s="96">
        <v>48</v>
      </c>
      <c r="Z25" s="97">
        <v>6.8000000000000005E-2</v>
      </c>
      <c r="AA25" s="98" t="s">
        <v>165</v>
      </c>
      <c r="AB25" s="98" t="s">
        <v>196</v>
      </c>
      <c r="AC25" s="98" t="s">
        <v>166</v>
      </c>
      <c r="AD25" s="91">
        <v>3</v>
      </c>
      <c r="AE25" s="135" t="s">
        <v>116</v>
      </c>
      <c r="AF25" s="168"/>
      <c r="AG25" s="98" t="s">
        <v>216</v>
      </c>
      <c r="AH25" s="98"/>
      <c r="AI25" s="86" t="s">
        <v>259</v>
      </c>
      <c r="AJ25" s="101" t="s">
        <v>140</v>
      </c>
      <c r="AK25" s="91"/>
      <c r="AL25" s="100" t="s">
        <v>323</v>
      </c>
      <c r="AM25" s="86" t="s">
        <v>174</v>
      </c>
      <c r="AN25" s="86" t="s">
        <v>141</v>
      </c>
      <c r="AO25" s="143">
        <f t="shared" si="0"/>
        <v>0</v>
      </c>
      <c r="AP25" s="85" t="s">
        <v>324</v>
      </c>
      <c r="AQ25" s="100" t="s">
        <v>146</v>
      </c>
      <c r="AR25" s="97" t="s">
        <v>125</v>
      </c>
      <c r="AV25" s="99"/>
      <c r="AW25" s="159" t="s">
        <v>325</v>
      </c>
      <c r="AX25" s="102" t="s">
        <v>326</v>
      </c>
      <c r="AY25" s="157" t="s">
        <v>327</v>
      </c>
      <c r="AZ25" s="159"/>
      <c r="BF25" s="103">
        <v>46093</v>
      </c>
      <c r="BG25" s="46"/>
      <c r="BH25" s="46"/>
      <c r="BI25" s="46">
        <f t="shared" si="1"/>
        <v>0</v>
      </c>
      <c r="BJ25" s="46">
        <f t="shared" si="2"/>
        <v>0</v>
      </c>
    </row>
    <row r="26" spans="1:62" ht="120" customHeight="1" x14ac:dyDescent="0.2">
      <c r="A26" s="170" t="s">
        <v>170</v>
      </c>
      <c r="B26" s="132"/>
      <c r="C26" s="150">
        <v>0</v>
      </c>
      <c r="D26" s="150">
        <v>0</v>
      </c>
      <c r="E26" s="133">
        <v>175.35</v>
      </c>
      <c r="F26" s="134" t="s">
        <v>328</v>
      </c>
      <c r="G26" s="86" t="s">
        <v>188</v>
      </c>
      <c r="H26" s="86" t="s">
        <v>258</v>
      </c>
      <c r="I26" s="89"/>
      <c r="J26" s="90">
        <v>5</v>
      </c>
      <c r="K26" s="86"/>
      <c r="L26" s="86"/>
      <c r="M26" s="92" t="s">
        <v>189</v>
      </c>
      <c r="N26" s="86" t="s">
        <v>108</v>
      </c>
      <c r="O26" s="163" t="s">
        <v>190</v>
      </c>
      <c r="P26" s="163" t="s">
        <v>208</v>
      </c>
      <c r="Q26" s="91" t="s">
        <v>109</v>
      </c>
      <c r="R26" s="91" t="s">
        <v>186</v>
      </c>
      <c r="S26" s="91" t="s">
        <v>329</v>
      </c>
      <c r="T26" s="92">
        <v>10</v>
      </c>
      <c r="U26" s="93">
        <v>50</v>
      </c>
      <c r="V26" s="94">
        <v>42870</v>
      </c>
      <c r="W26" s="94">
        <v>46091</v>
      </c>
      <c r="X26" s="95">
        <v>9785171024123</v>
      </c>
      <c r="Y26" s="96">
        <v>48</v>
      </c>
      <c r="Z26" s="97">
        <v>6.8000000000000005E-2</v>
      </c>
      <c r="AA26" s="98" t="s">
        <v>165</v>
      </c>
      <c r="AB26" s="98" t="s">
        <v>196</v>
      </c>
      <c r="AC26" s="98" t="s">
        <v>166</v>
      </c>
      <c r="AD26" s="91">
        <v>3</v>
      </c>
      <c r="AE26" s="135" t="s">
        <v>116</v>
      </c>
      <c r="AF26" s="168"/>
      <c r="AG26" s="98" t="s">
        <v>214</v>
      </c>
      <c r="AH26" s="98"/>
      <c r="AI26" s="86" t="s">
        <v>259</v>
      </c>
      <c r="AJ26" s="101" t="s">
        <v>140</v>
      </c>
      <c r="AK26" s="91"/>
      <c r="AL26" s="100" t="s">
        <v>330</v>
      </c>
      <c r="AM26" s="86" t="s">
        <v>173</v>
      </c>
      <c r="AN26" s="86" t="s">
        <v>141</v>
      </c>
      <c r="AO26" s="143">
        <f t="shared" si="0"/>
        <v>0</v>
      </c>
      <c r="AP26" s="85" t="s">
        <v>331</v>
      </c>
      <c r="AQ26" s="100" t="s">
        <v>146</v>
      </c>
      <c r="AR26" s="97" t="s">
        <v>125</v>
      </c>
      <c r="AV26" s="99"/>
      <c r="AW26" s="159" t="s">
        <v>332</v>
      </c>
      <c r="AX26" s="102" t="s">
        <v>333</v>
      </c>
      <c r="AY26" s="157" t="s">
        <v>334</v>
      </c>
      <c r="AZ26" s="159"/>
      <c r="BF26" s="103">
        <v>46093</v>
      </c>
      <c r="BG26" s="46"/>
      <c r="BH26" s="46"/>
      <c r="BI26" s="46">
        <f t="shared" si="1"/>
        <v>0</v>
      </c>
      <c r="BJ26" s="46">
        <f t="shared" si="2"/>
        <v>0</v>
      </c>
    </row>
    <row r="27" spans="1:62" ht="120" customHeight="1" x14ac:dyDescent="0.2">
      <c r="A27" s="170" t="s">
        <v>170</v>
      </c>
      <c r="B27" s="132"/>
      <c r="C27" s="150">
        <v>0</v>
      </c>
      <c r="D27" s="150">
        <v>0</v>
      </c>
      <c r="E27" s="133">
        <v>175.35</v>
      </c>
      <c r="F27" s="134" t="s">
        <v>335</v>
      </c>
      <c r="G27" s="86" t="s">
        <v>188</v>
      </c>
      <c r="H27" s="86" t="s">
        <v>258</v>
      </c>
      <c r="I27" s="89"/>
      <c r="J27" s="90">
        <v>5</v>
      </c>
      <c r="K27" s="86"/>
      <c r="L27" s="86"/>
      <c r="M27" s="92" t="s">
        <v>189</v>
      </c>
      <c r="N27" s="86" t="s">
        <v>108</v>
      </c>
      <c r="O27" s="163" t="s">
        <v>190</v>
      </c>
      <c r="P27" s="163" t="s">
        <v>208</v>
      </c>
      <c r="Q27" s="91" t="s">
        <v>109</v>
      </c>
      <c r="R27" s="91" t="s">
        <v>186</v>
      </c>
      <c r="S27" s="91" t="s">
        <v>336</v>
      </c>
      <c r="T27" s="92">
        <v>10</v>
      </c>
      <c r="U27" s="93">
        <v>50</v>
      </c>
      <c r="V27" s="94">
        <v>44960</v>
      </c>
      <c r="W27" s="94">
        <v>46091</v>
      </c>
      <c r="X27" s="95">
        <v>9785171522438</v>
      </c>
      <c r="Y27" s="96">
        <v>48</v>
      </c>
      <c r="Z27" s="97">
        <v>7.0999999999999994E-2</v>
      </c>
      <c r="AA27" s="98" t="s">
        <v>165</v>
      </c>
      <c r="AB27" s="98" t="s">
        <v>196</v>
      </c>
      <c r="AC27" s="98" t="s">
        <v>166</v>
      </c>
      <c r="AD27" s="91">
        <v>3</v>
      </c>
      <c r="AE27" s="135" t="s">
        <v>116</v>
      </c>
      <c r="AF27" s="168"/>
      <c r="AG27" s="98" t="s">
        <v>216</v>
      </c>
      <c r="AH27" s="98"/>
      <c r="AI27" s="86" t="s">
        <v>259</v>
      </c>
      <c r="AJ27" s="101" t="s">
        <v>250</v>
      </c>
      <c r="AK27" s="91"/>
      <c r="AL27" s="100" t="s">
        <v>337</v>
      </c>
      <c r="AM27" s="86" t="s">
        <v>174</v>
      </c>
      <c r="AN27" s="86" t="s">
        <v>141</v>
      </c>
      <c r="AO27" s="143">
        <f t="shared" si="0"/>
        <v>0</v>
      </c>
      <c r="AP27" s="85" t="s">
        <v>338</v>
      </c>
      <c r="AQ27" s="100" t="s">
        <v>146</v>
      </c>
      <c r="AR27" s="97" t="s">
        <v>125</v>
      </c>
      <c r="AV27" s="99"/>
      <c r="AW27" s="159" t="s">
        <v>339</v>
      </c>
      <c r="AX27" s="102" t="s">
        <v>340</v>
      </c>
      <c r="AY27" s="157" t="s">
        <v>341</v>
      </c>
      <c r="AZ27" s="159"/>
      <c r="BF27" s="103">
        <v>46093</v>
      </c>
      <c r="BG27" s="46"/>
      <c r="BH27" s="46"/>
      <c r="BI27" s="46">
        <f t="shared" si="1"/>
        <v>0</v>
      </c>
      <c r="BJ27" s="46">
        <f t="shared" si="2"/>
        <v>0</v>
      </c>
    </row>
    <row r="28" spans="1:62" ht="120" customHeight="1" x14ac:dyDescent="0.2">
      <c r="A28" s="170" t="s">
        <v>170</v>
      </c>
      <c r="B28" s="132"/>
      <c r="C28" s="150">
        <v>0</v>
      </c>
      <c r="D28" s="150">
        <v>0</v>
      </c>
      <c r="E28" s="133">
        <v>175.35</v>
      </c>
      <c r="F28" s="134" t="s">
        <v>342</v>
      </c>
      <c r="G28" s="86" t="s">
        <v>188</v>
      </c>
      <c r="H28" s="86" t="s">
        <v>258</v>
      </c>
      <c r="I28" s="89"/>
      <c r="J28" s="90">
        <v>3</v>
      </c>
      <c r="K28" s="86"/>
      <c r="L28" s="86"/>
      <c r="M28" s="92" t="s">
        <v>189</v>
      </c>
      <c r="N28" s="86" t="s">
        <v>108</v>
      </c>
      <c r="O28" s="163" t="s">
        <v>190</v>
      </c>
      <c r="P28" s="163" t="s">
        <v>208</v>
      </c>
      <c r="Q28" s="91" t="s">
        <v>109</v>
      </c>
      <c r="R28" s="91" t="s">
        <v>186</v>
      </c>
      <c r="S28" s="91" t="s">
        <v>343</v>
      </c>
      <c r="T28" s="92">
        <v>10</v>
      </c>
      <c r="U28" s="93">
        <v>50</v>
      </c>
      <c r="V28" s="94">
        <v>44032</v>
      </c>
      <c r="W28" s="94">
        <v>46091</v>
      </c>
      <c r="X28" s="95">
        <v>9785171171698</v>
      </c>
      <c r="Y28" s="96">
        <v>48</v>
      </c>
      <c r="Z28" s="97">
        <v>7.0000000000000007E-2</v>
      </c>
      <c r="AA28" s="98" t="s">
        <v>165</v>
      </c>
      <c r="AB28" s="98" t="s">
        <v>196</v>
      </c>
      <c r="AC28" s="98" t="s">
        <v>166</v>
      </c>
      <c r="AD28" s="91">
        <v>3</v>
      </c>
      <c r="AE28" s="135" t="s">
        <v>116</v>
      </c>
      <c r="AF28" s="168"/>
      <c r="AG28" s="98" t="s">
        <v>240</v>
      </c>
      <c r="AH28" s="98"/>
      <c r="AI28" s="86" t="s">
        <v>259</v>
      </c>
      <c r="AJ28" s="101" t="s">
        <v>140</v>
      </c>
      <c r="AK28" s="91"/>
      <c r="AL28" s="100" t="s">
        <v>344</v>
      </c>
      <c r="AM28" s="86" t="s">
        <v>173</v>
      </c>
      <c r="AN28" s="86" t="s">
        <v>141</v>
      </c>
      <c r="AO28" s="143">
        <f t="shared" si="0"/>
        <v>0</v>
      </c>
      <c r="AP28" s="85" t="s">
        <v>345</v>
      </c>
      <c r="AQ28" s="100" t="s">
        <v>142</v>
      </c>
      <c r="AR28" s="97" t="s">
        <v>125</v>
      </c>
      <c r="AV28" s="99"/>
      <c r="AW28" s="159" t="s">
        <v>346</v>
      </c>
      <c r="AX28" s="102" t="s">
        <v>347</v>
      </c>
      <c r="AY28" s="157" t="s">
        <v>348</v>
      </c>
      <c r="AZ28" s="159"/>
      <c r="BF28" s="103">
        <v>46093</v>
      </c>
      <c r="BG28" s="46"/>
      <c r="BH28" s="46"/>
      <c r="BI28" s="46">
        <f t="shared" si="1"/>
        <v>0</v>
      </c>
      <c r="BJ28" s="46">
        <f t="shared" si="2"/>
        <v>0</v>
      </c>
    </row>
    <row r="29" spans="1:62" ht="120" customHeight="1" x14ac:dyDescent="0.2">
      <c r="A29" s="170" t="s">
        <v>170</v>
      </c>
      <c r="B29" s="132"/>
      <c r="C29" s="150">
        <v>0</v>
      </c>
      <c r="D29" s="150">
        <v>0</v>
      </c>
      <c r="E29" s="133">
        <v>175.35</v>
      </c>
      <c r="F29" s="134" t="s">
        <v>349</v>
      </c>
      <c r="G29" s="86" t="s">
        <v>188</v>
      </c>
      <c r="H29" s="86" t="s">
        <v>258</v>
      </c>
      <c r="I29" s="89"/>
      <c r="J29" s="90">
        <v>4</v>
      </c>
      <c r="K29" s="86"/>
      <c r="L29" s="86"/>
      <c r="M29" s="92" t="s">
        <v>189</v>
      </c>
      <c r="N29" s="86" t="s">
        <v>108</v>
      </c>
      <c r="O29" s="163" t="s">
        <v>190</v>
      </c>
      <c r="P29" s="163" t="s">
        <v>208</v>
      </c>
      <c r="Q29" s="91" t="s">
        <v>109</v>
      </c>
      <c r="R29" s="91" t="s">
        <v>186</v>
      </c>
      <c r="S29" s="91" t="s">
        <v>350</v>
      </c>
      <c r="T29" s="92">
        <v>10</v>
      </c>
      <c r="U29" s="93">
        <v>50</v>
      </c>
      <c r="V29" s="94">
        <v>42871</v>
      </c>
      <c r="W29" s="94">
        <v>46091</v>
      </c>
      <c r="X29" s="95">
        <v>9785171024109</v>
      </c>
      <c r="Y29" s="96">
        <v>48</v>
      </c>
      <c r="Z29" s="97">
        <v>6.7000000000000004E-2</v>
      </c>
      <c r="AA29" s="98" t="s">
        <v>165</v>
      </c>
      <c r="AB29" s="98" t="s">
        <v>196</v>
      </c>
      <c r="AC29" s="98" t="s">
        <v>166</v>
      </c>
      <c r="AD29" s="91">
        <v>3</v>
      </c>
      <c r="AE29" s="135" t="s">
        <v>116</v>
      </c>
      <c r="AF29" s="168"/>
      <c r="AG29" s="98" t="s">
        <v>238</v>
      </c>
      <c r="AH29" s="98"/>
      <c r="AI29" s="86" t="s">
        <v>259</v>
      </c>
      <c r="AJ29" s="101" t="s">
        <v>140</v>
      </c>
      <c r="AK29" s="91"/>
      <c r="AL29" s="100" t="s">
        <v>351</v>
      </c>
      <c r="AM29" s="86" t="s">
        <v>173</v>
      </c>
      <c r="AN29" s="86" t="s">
        <v>141</v>
      </c>
      <c r="AO29" s="143">
        <f t="shared" si="0"/>
        <v>0</v>
      </c>
      <c r="AP29" s="85" t="s">
        <v>352</v>
      </c>
      <c r="AQ29" s="100" t="s">
        <v>146</v>
      </c>
      <c r="AR29" s="97" t="s">
        <v>125</v>
      </c>
      <c r="AV29" s="99"/>
      <c r="AW29" s="159" t="s">
        <v>353</v>
      </c>
      <c r="AX29" s="102" t="s">
        <v>354</v>
      </c>
      <c r="AY29" s="157" t="s">
        <v>355</v>
      </c>
      <c r="AZ29" s="159"/>
      <c r="BF29" s="103">
        <v>46093</v>
      </c>
      <c r="BG29" s="46"/>
      <c r="BH29" s="46"/>
      <c r="BI29" s="46">
        <f t="shared" si="1"/>
        <v>0</v>
      </c>
      <c r="BJ29" s="46">
        <f t="shared" si="2"/>
        <v>0</v>
      </c>
    </row>
    <row r="30" spans="1:62" ht="120" customHeight="1" x14ac:dyDescent="0.2">
      <c r="A30" s="170" t="s">
        <v>170</v>
      </c>
      <c r="B30" s="132"/>
      <c r="C30" s="150">
        <v>0</v>
      </c>
      <c r="D30" s="150">
        <v>0</v>
      </c>
      <c r="E30" s="133">
        <v>175.35</v>
      </c>
      <c r="F30" s="134" t="s">
        <v>356</v>
      </c>
      <c r="G30" s="86" t="s">
        <v>188</v>
      </c>
      <c r="H30" s="86" t="s">
        <v>258</v>
      </c>
      <c r="I30" s="89"/>
      <c r="J30" s="90">
        <v>3</v>
      </c>
      <c r="K30" s="86"/>
      <c r="L30" s="86"/>
      <c r="M30" s="92" t="s">
        <v>189</v>
      </c>
      <c r="N30" s="86" t="s">
        <v>108</v>
      </c>
      <c r="O30" s="163" t="s">
        <v>190</v>
      </c>
      <c r="P30" s="163" t="s">
        <v>208</v>
      </c>
      <c r="Q30" s="91" t="s">
        <v>109</v>
      </c>
      <c r="R30" s="91" t="s">
        <v>186</v>
      </c>
      <c r="S30" s="91" t="s">
        <v>357</v>
      </c>
      <c r="T30" s="92">
        <v>10</v>
      </c>
      <c r="U30" s="93">
        <v>50</v>
      </c>
      <c r="V30" s="94">
        <v>44305</v>
      </c>
      <c r="W30" s="94">
        <v>46091</v>
      </c>
      <c r="X30" s="95">
        <v>9785171373726</v>
      </c>
      <c r="Y30" s="96">
        <v>48</v>
      </c>
      <c r="Z30" s="97">
        <v>7.0000000000000007E-2</v>
      </c>
      <c r="AA30" s="98" t="s">
        <v>165</v>
      </c>
      <c r="AB30" s="98" t="s">
        <v>196</v>
      </c>
      <c r="AC30" s="98" t="s">
        <v>166</v>
      </c>
      <c r="AD30" s="91">
        <v>3</v>
      </c>
      <c r="AE30" s="135" t="s">
        <v>116</v>
      </c>
      <c r="AF30" s="168"/>
      <c r="AG30" s="98" t="s">
        <v>252</v>
      </c>
      <c r="AH30" s="98"/>
      <c r="AI30" s="86" t="s">
        <v>259</v>
      </c>
      <c r="AJ30" s="101" t="s">
        <v>140</v>
      </c>
      <c r="AK30" s="91"/>
      <c r="AL30" s="100" t="s">
        <v>358</v>
      </c>
      <c r="AM30" s="86" t="s">
        <v>173</v>
      </c>
      <c r="AN30" s="86" t="s">
        <v>141</v>
      </c>
      <c r="AO30" s="143">
        <f t="shared" si="0"/>
        <v>0</v>
      </c>
      <c r="AP30" s="85" t="s">
        <v>359</v>
      </c>
      <c r="AQ30" s="100" t="s">
        <v>146</v>
      </c>
      <c r="AR30" s="97" t="s">
        <v>125</v>
      </c>
      <c r="AV30" s="99"/>
      <c r="AW30" s="159" t="s">
        <v>360</v>
      </c>
      <c r="AX30" s="102" t="s">
        <v>361</v>
      </c>
      <c r="AY30" s="157" t="s">
        <v>362</v>
      </c>
      <c r="AZ30" s="159"/>
      <c r="BF30" s="103">
        <v>46093</v>
      </c>
      <c r="BG30" s="46"/>
      <c r="BH30" s="46"/>
      <c r="BI30" s="46">
        <f t="shared" si="1"/>
        <v>0</v>
      </c>
      <c r="BJ30" s="46">
        <f t="shared" si="2"/>
        <v>0</v>
      </c>
    </row>
    <row r="31" spans="1:62" ht="120" customHeight="1" x14ac:dyDescent="0.2">
      <c r="A31" s="170" t="s">
        <v>170</v>
      </c>
      <c r="B31" s="132"/>
      <c r="C31" s="150">
        <v>0</v>
      </c>
      <c r="D31" s="150">
        <v>0</v>
      </c>
      <c r="E31" s="133">
        <v>428.40000000000003</v>
      </c>
      <c r="F31" s="134" t="s">
        <v>363</v>
      </c>
      <c r="G31" s="86" t="s">
        <v>187</v>
      </c>
      <c r="H31" s="86" t="s">
        <v>364</v>
      </c>
      <c r="I31" s="89"/>
      <c r="J31" s="90" t="s">
        <v>179</v>
      </c>
      <c r="K31" s="86"/>
      <c r="L31" s="86"/>
      <c r="M31" s="92" t="s">
        <v>143</v>
      </c>
      <c r="N31" s="86" t="s">
        <v>108</v>
      </c>
      <c r="O31" s="163" t="s">
        <v>206</v>
      </c>
      <c r="P31" s="163" t="s">
        <v>225</v>
      </c>
      <c r="Q31" s="91" t="s">
        <v>109</v>
      </c>
      <c r="R31" s="91" t="s">
        <v>186</v>
      </c>
      <c r="S31" s="91" t="s">
        <v>365</v>
      </c>
      <c r="T31" s="92">
        <v>10</v>
      </c>
      <c r="U31" s="93">
        <v>20</v>
      </c>
      <c r="V31" s="94">
        <v>46086</v>
      </c>
      <c r="W31" s="94">
        <v>46086</v>
      </c>
      <c r="X31" s="95">
        <v>9785171827342</v>
      </c>
      <c r="Y31" s="96">
        <v>256</v>
      </c>
      <c r="Z31" s="97">
        <v>0.27200000000000002</v>
      </c>
      <c r="AA31" s="98" t="s">
        <v>144</v>
      </c>
      <c r="AB31" s="98" t="s">
        <v>221</v>
      </c>
      <c r="AC31" s="98" t="s">
        <v>145</v>
      </c>
      <c r="AD31" s="91" t="s">
        <v>110</v>
      </c>
      <c r="AE31" s="169" t="s">
        <v>180</v>
      </c>
      <c r="AF31" s="168"/>
      <c r="AG31" s="98" t="s">
        <v>366</v>
      </c>
      <c r="AH31" s="98"/>
      <c r="AI31" s="86" t="s">
        <v>367</v>
      </c>
      <c r="AJ31" s="101"/>
      <c r="AK31" s="91"/>
      <c r="AL31" s="100" t="s">
        <v>368</v>
      </c>
      <c r="AM31" s="86" t="s">
        <v>207</v>
      </c>
      <c r="AN31" s="86" t="s">
        <v>199</v>
      </c>
      <c r="AO31" s="143">
        <f t="shared" si="0"/>
        <v>0</v>
      </c>
      <c r="AP31" s="85" t="s">
        <v>369</v>
      </c>
      <c r="AQ31" s="100" t="s">
        <v>153</v>
      </c>
      <c r="AR31" s="97" t="s">
        <v>125</v>
      </c>
      <c r="AV31" s="99"/>
      <c r="AW31" s="159" t="s">
        <v>370</v>
      </c>
      <c r="AX31" s="102" t="s">
        <v>371</v>
      </c>
      <c r="AY31" s="157" t="s">
        <v>372</v>
      </c>
      <c r="AZ31" s="159"/>
      <c r="BF31" s="103">
        <v>46093</v>
      </c>
      <c r="BG31" s="46"/>
      <c r="BH31" s="46"/>
      <c r="BI31" s="46">
        <f t="shared" si="1"/>
        <v>0</v>
      </c>
      <c r="BJ31" s="46">
        <f t="shared" si="2"/>
        <v>0</v>
      </c>
    </row>
    <row r="32" spans="1:62" ht="120" customHeight="1" x14ac:dyDescent="0.2">
      <c r="A32" s="170" t="s">
        <v>170</v>
      </c>
      <c r="B32" s="132"/>
      <c r="C32" s="150">
        <v>0</v>
      </c>
      <c r="D32" s="150">
        <v>0</v>
      </c>
      <c r="E32" s="133">
        <v>317.10000000000002</v>
      </c>
      <c r="F32" s="134" t="s">
        <v>373</v>
      </c>
      <c r="G32" s="86" t="s">
        <v>374</v>
      </c>
      <c r="H32" s="86" t="s">
        <v>375</v>
      </c>
      <c r="I32" s="89"/>
      <c r="J32" s="90">
        <v>6</v>
      </c>
      <c r="K32" s="86"/>
      <c r="L32" s="86"/>
      <c r="M32" s="92" t="s">
        <v>137</v>
      </c>
      <c r="N32" s="86" t="s">
        <v>108</v>
      </c>
      <c r="O32" s="163" t="s">
        <v>205</v>
      </c>
      <c r="P32" s="163" t="s">
        <v>241</v>
      </c>
      <c r="Q32" s="91" t="s">
        <v>109</v>
      </c>
      <c r="R32" s="91" t="s">
        <v>186</v>
      </c>
      <c r="S32" s="91" t="s">
        <v>376</v>
      </c>
      <c r="T32" s="92">
        <v>10</v>
      </c>
      <c r="U32" s="93">
        <v>50</v>
      </c>
      <c r="V32" s="94">
        <v>44099</v>
      </c>
      <c r="W32" s="94">
        <v>46091</v>
      </c>
      <c r="X32" s="95">
        <v>9785171230517</v>
      </c>
      <c r="Y32" s="96">
        <v>16</v>
      </c>
      <c r="Z32" s="97">
        <v>0.104</v>
      </c>
      <c r="AA32" s="98" t="s">
        <v>138</v>
      </c>
      <c r="AB32" s="98" t="s">
        <v>182</v>
      </c>
      <c r="AC32" s="98" t="s">
        <v>139</v>
      </c>
      <c r="AD32" s="91">
        <v>3</v>
      </c>
      <c r="AE32" s="135" t="s">
        <v>116</v>
      </c>
      <c r="AF32" s="168"/>
      <c r="AG32" s="98" t="s">
        <v>377</v>
      </c>
      <c r="AH32" s="98"/>
      <c r="AI32" s="86" t="s">
        <v>378</v>
      </c>
      <c r="AJ32" s="101" t="s">
        <v>158</v>
      </c>
      <c r="AK32" s="91"/>
      <c r="AL32" s="100" t="s">
        <v>379</v>
      </c>
      <c r="AM32" s="86" t="s">
        <v>380</v>
      </c>
      <c r="AN32" s="86" t="s">
        <v>141</v>
      </c>
      <c r="AO32" s="143">
        <f t="shared" si="0"/>
        <v>0</v>
      </c>
      <c r="AP32" s="85" t="s">
        <v>381</v>
      </c>
      <c r="AQ32" s="100" t="s">
        <v>142</v>
      </c>
      <c r="AR32" s="97" t="s">
        <v>125</v>
      </c>
      <c r="AV32" s="99"/>
      <c r="AW32" s="159" t="s">
        <v>382</v>
      </c>
      <c r="AX32" s="102" t="s">
        <v>383</v>
      </c>
      <c r="AY32" s="157" t="s">
        <v>383</v>
      </c>
      <c r="AZ32" s="159"/>
      <c r="BF32" s="103">
        <v>46093</v>
      </c>
      <c r="BG32" s="46"/>
      <c r="BH32" s="46"/>
      <c r="BI32" s="46">
        <f t="shared" si="1"/>
        <v>0</v>
      </c>
      <c r="BJ32" s="46">
        <f t="shared" si="2"/>
        <v>0</v>
      </c>
    </row>
    <row r="33" spans="1:62" ht="120" customHeight="1" x14ac:dyDescent="0.2">
      <c r="A33" s="170" t="s">
        <v>170</v>
      </c>
      <c r="B33" s="132"/>
      <c r="C33" s="150">
        <v>0</v>
      </c>
      <c r="D33" s="150">
        <v>0</v>
      </c>
      <c r="E33" s="133">
        <v>453.6</v>
      </c>
      <c r="F33" s="134" t="s">
        <v>384</v>
      </c>
      <c r="G33" s="86" t="s">
        <v>187</v>
      </c>
      <c r="H33" s="86" t="s">
        <v>246</v>
      </c>
      <c r="I33" s="89"/>
      <c r="J33" s="90">
        <v>9</v>
      </c>
      <c r="K33" s="86"/>
      <c r="L33" s="86"/>
      <c r="M33" s="92" t="s">
        <v>143</v>
      </c>
      <c r="N33" s="86" t="s">
        <v>244</v>
      </c>
      <c r="O33" s="163" t="s">
        <v>203</v>
      </c>
      <c r="P33" s="163" t="s">
        <v>236</v>
      </c>
      <c r="Q33" s="91" t="s">
        <v>109</v>
      </c>
      <c r="R33" s="91" t="s">
        <v>186</v>
      </c>
      <c r="S33" s="91" t="s">
        <v>385</v>
      </c>
      <c r="T33" s="92">
        <v>22</v>
      </c>
      <c r="U33" s="93">
        <v>125</v>
      </c>
      <c r="V33" s="94">
        <v>45062</v>
      </c>
      <c r="W33" s="94">
        <v>46091</v>
      </c>
      <c r="X33" s="95">
        <v>9785171572334</v>
      </c>
      <c r="Y33" s="96">
        <v>2</v>
      </c>
      <c r="Z33" s="97">
        <v>0.108</v>
      </c>
      <c r="AA33" s="98" t="s">
        <v>386</v>
      </c>
      <c r="AB33" s="98"/>
      <c r="AC33" s="98" t="s">
        <v>387</v>
      </c>
      <c r="AD33" s="91" t="s">
        <v>218</v>
      </c>
      <c r="AE33" s="135" t="s">
        <v>116</v>
      </c>
      <c r="AF33" s="168"/>
      <c r="AG33" s="98" t="s">
        <v>222</v>
      </c>
      <c r="AH33" s="98"/>
      <c r="AI33" s="86" t="s">
        <v>246</v>
      </c>
      <c r="AJ33" s="101"/>
      <c r="AK33" s="91"/>
      <c r="AL33" s="100" t="s">
        <v>388</v>
      </c>
      <c r="AM33" s="86" t="s">
        <v>223</v>
      </c>
      <c r="AN33" s="86" t="s">
        <v>199</v>
      </c>
      <c r="AO33" s="143">
        <f t="shared" si="0"/>
        <v>0</v>
      </c>
      <c r="AP33" s="85" t="s">
        <v>389</v>
      </c>
      <c r="AQ33" s="100" t="s">
        <v>142</v>
      </c>
      <c r="AR33" s="97" t="s">
        <v>125</v>
      </c>
      <c r="AV33" s="99"/>
      <c r="AW33" s="159" t="s">
        <v>390</v>
      </c>
      <c r="AX33" s="102"/>
      <c r="AY33" s="157" t="s">
        <v>391</v>
      </c>
      <c r="AZ33" s="159"/>
      <c r="BF33" s="103">
        <v>46093</v>
      </c>
      <c r="BG33" s="46"/>
      <c r="BH33" s="46"/>
      <c r="BI33" s="46">
        <f t="shared" si="1"/>
        <v>0</v>
      </c>
      <c r="BJ33" s="46">
        <f t="shared" si="2"/>
        <v>0</v>
      </c>
    </row>
    <row r="34" spans="1:62" ht="120" customHeight="1" x14ac:dyDescent="0.2">
      <c r="A34" s="170" t="s">
        <v>170</v>
      </c>
      <c r="B34" s="132"/>
      <c r="C34" s="150">
        <v>0</v>
      </c>
      <c r="D34" s="150">
        <v>0</v>
      </c>
      <c r="E34" s="133">
        <v>497.70000000000005</v>
      </c>
      <c r="F34" s="134" t="s">
        <v>392</v>
      </c>
      <c r="G34" s="86" t="s">
        <v>187</v>
      </c>
      <c r="H34" s="86" t="s">
        <v>246</v>
      </c>
      <c r="I34" s="89"/>
      <c r="J34" s="90">
        <v>5</v>
      </c>
      <c r="K34" s="86"/>
      <c r="L34" s="86"/>
      <c r="M34" s="92" t="s">
        <v>143</v>
      </c>
      <c r="N34" s="86" t="s">
        <v>261</v>
      </c>
      <c r="O34" s="163" t="s">
        <v>203</v>
      </c>
      <c r="P34" s="163" t="s">
        <v>236</v>
      </c>
      <c r="Q34" s="91" t="s">
        <v>109</v>
      </c>
      <c r="R34" s="91" t="s">
        <v>186</v>
      </c>
      <c r="S34" s="91" t="s">
        <v>393</v>
      </c>
      <c r="T34" s="92">
        <v>22</v>
      </c>
      <c r="U34" s="93">
        <v>125</v>
      </c>
      <c r="V34" s="94">
        <v>45509</v>
      </c>
      <c r="W34" s="94">
        <v>46091</v>
      </c>
      <c r="X34" s="95">
        <v>9785171664626</v>
      </c>
      <c r="Y34" s="96">
        <v>2</v>
      </c>
      <c r="Z34" s="97">
        <v>0.182</v>
      </c>
      <c r="AA34" s="98" t="s">
        <v>394</v>
      </c>
      <c r="AB34" s="98"/>
      <c r="AC34" s="98" t="s">
        <v>395</v>
      </c>
      <c r="AD34" s="91" t="s">
        <v>218</v>
      </c>
      <c r="AE34" s="135" t="s">
        <v>116</v>
      </c>
      <c r="AF34" s="168"/>
      <c r="AG34" s="98" t="s">
        <v>222</v>
      </c>
      <c r="AH34" s="98"/>
      <c r="AI34" s="86" t="s">
        <v>246</v>
      </c>
      <c r="AJ34" s="101"/>
      <c r="AK34" s="91"/>
      <c r="AL34" s="100" t="s">
        <v>396</v>
      </c>
      <c r="AM34" s="86" t="s">
        <v>223</v>
      </c>
      <c r="AN34" s="86" t="s">
        <v>199</v>
      </c>
      <c r="AO34" s="143">
        <f t="shared" si="0"/>
        <v>0</v>
      </c>
      <c r="AP34" s="85" t="s">
        <v>397</v>
      </c>
      <c r="AQ34" s="100" t="s">
        <v>142</v>
      </c>
      <c r="AR34" s="97" t="s">
        <v>125</v>
      </c>
      <c r="AV34" s="99"/>
      <c r="AW34" s="159" t="s">
        <v>398</v>
      </c>
      <c r="AX34" s="102" t="s">
        <v>399</v>
      </c>
      <c r="AY34" s="157" t="s">
        <v>400</v>
      </c>
      <c r="AZ34" s="159"/>
      <c r="BF34" s="103">
        <v>46093</v>
      </c>
      <c r="BG34" s="46"/>
      <c r="BH34" s="46"/>
      <c r="BI34" s="46">
        <f t="shared" si="1"/>
        <v>0</v>
      </c>
      <c r="BJ34" s="46">
        <f t="shared" si="2"/>
        <v>0</v>
      </c>
    </row>
    <row r="35" spans="1:62" ht="120" customHeight="1" x14ac:dyDescent="0.2">
      <c r="A35" s="170" t="s">
        <v>170</v>
      </c>
      <c r="B35" s="132"/>
      <c r="C35" s="150">
        <v>0</v>
      </c>
      <c r="D35" s="150">
        <v>0</v>
      </c>
      <c r="E35" s="133">
        <v>382.2</v>
      </c>
      <c r="F35" s="134" t="s">
        <v>401</v>
      </c>
      <c r="G35" s="86" t="s">
        <v>402</v>
      </c>
      <c r="H35" s="86" t="s">
        <v>403</v>
      </c>
      <c r="I35" s="89"/>
      <c r="J35" s="90">
        <v>9</v>
      </c>
      <c r="K35" s="86"/>
      <c r="L35" s="86"/>
      <c r="M35" s="92" t="s">
        <v>143</v>
      </c>
      <c r="N35" s="86" t="s">
        <v>108</v>
      </c>
      <c r="O35" s="163" t="s">
        <v>200</v>
      </c>
      <c r="P35" s="163" t="s">
        <v>224</v>
      </c>
      <c r="Q35" s="91" t="s">
        <v>109</v>
      </c>
      <c r="R35" s="91" t="s">
        <v>186</v>
      </c>
      <c r="S35" s="91" t="s">
        <v>404</v>
      </c>
      <c r="T35" s="92">
        <v>10</v>
      </c>
      <c r="U35" s="93">
        <v>4</v>
      </c>
      <c r="V35" s="94">
        <v>42552</v>
      </c>
      <c r="W35" s="94">
        <v>46089</v>
      </c>
      <c r="X35" s="95">
        <v>9785170964260</v>
      </c>
      <c r="Y35" s="96">
        <v>512</v>
      </c>
      <c r="Z35" s="97">
        <v>0.22700000000000001</v>
      </c>
      <c r="AA35" s="98" t="s">
        <v>230</v>
      </c>
      <c r="AB35" s="98" t="s">
        <v>164</v>
      </c>
      <c r="AC35" s="98" t="s">
        <v>231</v>
      </c>
      <c r="AD35" s="91" t="s">
        <v>110</v>
      </c>
      <c r="AE35" s="135" t="s">
        <v>116</v>
      </c>
      <c r="AF35" s="168"/>
      <c r="AG35" s="98" t="s">
        <v>243</v>
      </c>
      <c r="AH35" s="98"/>
      <c r="AI35" s="86" t="s">
        <v>405</v>
      </c>
      <c r="AJ35" s="101"/>
      <c r="AK35" s="91"/>
      <c r="AL35" s="100" t="s">
        <v>406</v>
      </c>
      <c r="AM35" s="86" t="s">
        <v>211</v>
      </c>
      <c r="AN35" s="86" t="s">
        <v>199</v>
      </c>
      <c r="AO35" s="143">
        <f t="shared" si="0"/>
        <v>0</v>
      </c>
      <c r="AP35" s="85" t="s">
        <v>407</v>
      </c>
      <c r="AQ35" s="100" t="s">
        <v>142</v>
      </c>
      <c r="AR35" s="97" t="s">
        <v>125</v>
      </c>
      <c r="AV35" s="99"/>
      <c r="AW35" s="159" t="s">
        <v>408</v>
      </c>
      <c r="AX35" s="102" t="s">
        <v>409</v>
      </c>
      <c r="AY35" s="157" t="s">
        <v>410</v>
      </c>
      <c r="AZ35" s="159"/>
      <c r="BF35" s="103">
        <v>46093</v>
      </c>
      <c r="BG35" s="46"/>
      <c r="BH35" s="46"/>
      <c r="BI35" s="46">
        <f t="shared" si="1"/>
        <v>0</v>
      </c>
      <c r="BJ35" s="46">
        <f t="shared" si="2"/>
        <v>0</v>
      </c>
    </row>
    <row r="36" spans="1:62" ht="120" customHeight="1" x14ac:dyDescent="0.2">
      <c r="A36" s="170" t="s">
        <v>170</v>
      </c>
      <c r="B36" s="132"/>
      <c r="C36" s="150">
        <v>0</v>
      </c>
      <c r="D36" s="150">
        <v>0</v>
      </c>
      <c r="E36" s="133">
        <v>516.6</v>
      </c>
      <c r="F36" s="134" t="s">
        <v>411</v>
      </c>
      <c r="G36" s="86" t="s">
        <v>187</v>
      </c>
      <c r="H36" s="86" t="s">
        <v>412</v>
      </c>
      <c r="I36" s="89"/>
      <c r="J36" s="90">
        <v>4</v>
      </c>
      <c r="K36" s="86"/>
      <c r="L36" s="86"/>
      <c r="M36" s="92" t="s">
        <v>133</v>
      </c>
      <c r="N36" s="86" t="s">
        <v>108</v>
      </c>
      <c r="O36" s="163" t="s">
        <v>195</v>
      </c>
      <c r="P36" s="163" t="s">
        <v>202</v>
      </c>
      <c r="Q36" s="91" t="s">
        <v>109</v>
      </c>
      <c r="R36" s="91" t="s">
        <v>186</v>
      </c>
      <c r="S36" s="91" t="s">
        <v>413</v>
      </c>
      <c r="T36" s="92">
        <v>22</v>
      </c>
      <c r="U36" s="93">
        <v>8</v>
      </c>
      <c r="V36" s="94">
        <v>45230</v>
      </c>
      <c r="W36" s="94">
        <v>46089</v>
      </c>
      <c r="X36" s="95">
        <v>9785171544904</v>
      </c>
      <c r="Y36" s="96">
        <v>256</v>
      </c>
      <c r="Z36" s="97">
        <v>0.218</v>
      </c>
      <c r="AA36" s="98" t="s">
        <v>414</v>
      </c>
      <c r="AB36" s="98" t="s">
        <v>178</v>
      </c>
      <c r="AC36" s="98" t="s">
        <v>231</v>
      </c>
      <c r="AD36" s="91" t="s">
        <v>110</v>
      </c>
      <c r="AE36" s="135" t="s">
        <v>116</v>
      </c>
      <c r="AF36" s="168"/>
      <c r="AG36" s="98" t="s">
        <v>253</v>
      </c>
      <c r="AH36" s="98"/>
      <c r="AI36" s="86" t="s">
        <v>415</v>
      </c>
      <c r="AJ36" s="101"/>
      <c r="AK36" s="91"/>
      <c r="AL36" s="100" t="s">
        <v>416</v>
      </c>
      <c r="AM36" s="86" t="s">
        <v>254</v>
      </c>
      <c r="AN36" s="86" t="s">
        <v>199</v>
      </c>
      <c r="AO36" s="143">
        <f t="shared" si="0"/>
        <v>0</v>
      </c>
      <c r="AP36" s="85" t="s">
        <v>417</v>
      </c>
      <c r="AQ36" s="100" t="s">
        <v>111</v>
      </c>
      <c r="AR36" s="97" t="s">
        <v>125</v>
      </c>
      <c r="AV36" s="99"/>
      <c r="AW36" s="159" t="s">
        <v>418</v>
      </c>
      <c r="AX36" s="102"/>
      <c r="AY36" s="157" t="s">
        <v>419</v>
      </c>
      <c r="AZ36" s="159"/>
      <c r="BF36" s="103">
        <v>46093</v>
      </c>
      <c r="BG36" s="46"/>
      <c r="BH36" s="46"/>
      <c r="BI36" s="46">
        <f t="shared" si="1"/>
        <v>0</v>
      </c>
      <c r="BJ36" s="46">
        <f t="shared" si="2"/>
        <v>0</v>
      </c>
    </row>
    <row r="37" spans="1:62" ht="120" customHeight="1" x14ac:dyDescent="0.2">
      <c r="A37" s="170" t="s">
        <v>170</v>
      </c>
      <c r="B37" s="132"/>
      <c r="C37" s="150">
        <v>0</v>
      </c>
      <c r="D37" s="150">
        <v>0</v>
      </c>
      <c r="E37" s="133">
        <v>1266.3</v>
      </c>
      <c r="F37" s="134" t="s">
        <v>420</v>
      </c>
      <c r="G37" s="86" t="s">
        <v>421</v>
      </c>
      <c r="H37" s="86" t="s">
        <v>248</v>
      </c>
      <c r="I37" s="89"/>
      <c r="J37" s="90" t="s">
        <v>181</v>
      </c>
      <c r="K37" s="86"/>
      <c r="L37" s="86"/>
      <c r="M37" s="92" t="s">
        <v>147</v>
      </c>
      <c r="N37" s="86" t="s">
        <v>108</v>
      </c>
      <c r="O37" s="163" t="s">
        <v>172</v>
      </c>
      <c r="P37" s="163" t="s">
        <v>172</v>
      </c>
      <c r="Q37" s="91" t="s">
        <v>109</v>
      </c>
      <c r="R37" s="91" t="s">
        <v>186</v>
      </c>
      <c r="S37" s="91" t="s">
        <v>422</v>
      </c>
      <c r="T37" s="92">
        <v>10</v>
      </c>
      <c r="U37" s="93">
        <v>8</v>
      </c>
      <c r="V37" s="94">
        <v>46069</v>
      </c>
      <c r="W37" s="94">
        <v>46069</v>
      </c>
      <c r="X37" s="95">
        <v>9785171838638</v>
      </c>
      <c r="Y37" s="96">
        <v>864</v>
      </c>
      <c r="Z37" s="97">
        <v>0.79800000000000004</v>
      </c>
      <c r="AA37" s="98" t="s">
        <v>134</v>
      </c>
      <c r="AB37" s="98" t="s">
        <v>183</v>
      </c>
      <c r="AC37" s="98" t="s">
        <v>135</v>
      </c>
      <c r="AD37" s="91" t="s">
        <v>110</v>
      </c>
      <c r="AE37" s="169" t="s">
        <v>180</v>
      </c>
      <c r="AF37" s="168"/>
      <c r="AG37" s="98" t="s">
        <v>198</v>
      </c>
      <c r="AH37" s="98"/>
      <c r="AI37" s="86" t="s">
        <v>249</v>
      </c>
      <c r="AJ37" s="101"/>
      <c r="AK37" s="91"/>
      <c r="AL37" s="100" t="s">
        <v>423</v>
      </c>
      <c r="AM37" s="86" t="s">
        <v>197</v>
      </c>
      <c r="AN37" s="86" t="s">
        <v>149</v>
      </c>
      <c r="AO37" s="143">
        <f t="shared" si="0"/>
        <v>0</v>
      </c>
      <c r="AP37" s="85" t="s">
        <v>424</v>
      </c>
      <c r="AQ37" s="100" t="s">
        <v>111</v>
      </c>
      <c r="AR37" s="97" t="s">
        <v>125</v>
      </c>
      <c r="AV37" s="99"/>
      <c r="AW37" s="159" t="s">
        <v>425</v>
      </c>
      <c r="AX37" s="102" t="s">
        <v>426</v>
      </c>
      <c r="AY37" s="157" t="s">
        <v>427</v>
      </c>
      <c r="AZ37" s="159"/>
      <c r="BF37" s="103">
        <v>46093</v>
      </c>
      <c r="BG37" s="46"/>
      <c r="BH37" s="46"/>
      <c r="BI37" s="46">
        <f t="shared" si="1"/>
        <v>0</v>
      </c>
      <c r="BJ37" s="46">
        <f t="shared" si="2"/>
        <v>0</v>
      </c>
    </row>
    <row r="38" spans="1:62" ht="120" customHeight="1" x14ac:dyDescent="0.2">
      <c r="A38" s="170" t="s">
        <v>170</v>
      </c>
      <c r="B38" s="132"/>
      <c r="C38" s="150">
        <v>0</v>
      </c>
      <c r="D38" s="150">
        <v>0</v>
      </c>
      <c r="E38" s="133">
        <v>1266.3</v>
      </c>
      <c r="F38" s="134" t="s">
        <v>428</v>
      </c>
      <c r="G38" s="86" t="s">
        <v>429</v>
      </c>
      <c r="H38" s="86" t="s">
        <v>226</v>
      </c>
      <c r="I38" s="89"/>
      <c r="J38" s="90" t="s">
        <v>181</v>
      </c>
      <c r="K38" s="86"/>
      <c r="L38" s="86"/>
      <c r="M38" s="92" t="s">
        <v>147</v>
      </c>
      <c r="N38" s="86" t="s">
        <v>108</v>
      </c>
      <c r="O38" s="163" t="s">
        <v>172</v>
      </c>
      <c r="P38" s="163" t="s">
        <v>172</v>
      </c>
      <c r="Q38" s="91" t="s">
        <v>109</v>
      </c>
      <c r="R38" s="91" t="s">
        <v>186</v>
      </c>
      <c r="S38" s="91" t="s">
        <v>430</v>
      </c>
      <c r="T38" s="92">
        <v>10</v>
      </c>
      <c r="U38" s="93">
        <v>8</v>
      </c>
      <c r="V38" s="94">
        <v>46080</v>
      </c>
      <c r="W38" s="94">
        <v>46080</v>
      </c>
      <c r="X38" s="95">
        <v>9785171817947</v>
      </c>
      <c r="Y38" s="96">
        <v>864</v>
      </c>
      <c r="Z38" s="97">
        <v>0.8</v>
      </c>
      <c r="AA38" s="98" t="s">
        <v>134</v>
      </c>
      <c r="AB38" s="98" t="s">
        <v>183</v>
      </c>
      <c r="AC38" s="98" t="s">
        <v>135</v>
      </c>
      <c r="AD38" s="91" t="s">
        <v>110</v>
      </c>
      <c r="AE38" s="169" t="s">
        <v>180</v>
      </c>
      <c r="AF38" s="168"/>
      <c r="AG38" s="98" t="s">
        <v>198</v>
      </c>
      <c r="AH38" s="98"/>
      <c r="AI38" s="86" t="s">
        <v>227</v>
      </c>
      <c r="AJ38" s="101"/>
      <c r="AK38" s="91"/>
      <c r="AL38" s="100" t="s">
        <v>431</v>
      </c>
      <c r="AM38" s="86" t="s">
        <v>197</v>
      </c>
      <c r="AN38" s="86" t="s">
        <v>149</v>
      </c>
      <c r="AO38" s="143">
        <f t="shared" si="0"/>
        <v>0</v>
      </c>
      <c r="AP38" s="85" t="s">
        <v>432</v>
      </c>
      <c r="AQ38" s="100" t="s">
        <v>111</v>
      </c>
      <c r="AR38" s="97" t="s">
        <v>125</v>
      </c>
      <c r="AV38" s="99"/>
      <c r="AW38" s="159" t="s">
        <v>433</v>
      </c>
      <c r="AX38" s="102" t="s">
        <v>434</v>
      </c>
      <c r="AY38" s="157" t="s">
        <v>435</v>
      </c>
      <c r="AZ38" s="159"/>
      <c r="BF38" s="103">
        <v>46093</v>
      </c>
      <c r="BG38" s="46"/>
      <c r="BH38" s="46"/>
      <c r="BI38" s="46">
        <f t="shared" si="1"/>
        <v>0</v>
      </c>
      <c r="BJ38" s="46">
        <f t="shared" si="2"/>
        <v>0</v>
      </c>
    </row>
    <row r="39" spans="1:62" ht="120" customHeight="1" x14ac:dyDescent="0.2">
      <c r="A39" s="170" t="s">
        <v>170</v>
      </c>
      <c r="B39" s="132"/>
      <c r="C39" s="150">
        <v>0</v>
      </c>
      <c r="D39" s="150">
        <v>0</v>
      </c>
      <c r="E39" s="133">
        <v>781.2</v>
      </c>
      <c r="F39" s="134" t="s">
        <v>436</v>
      </c>
      <c r="G39" s="86" t="s">
        <v>437</v>
      </c>
      <c r="H39" s="86" t="s">
        <v>438</v>
      </c>
      <c r="I39" s="89"/>
      <c r="J39" s="90">
        <v>7</v>
      </c>
      <c r="K39" s="86"/>
      <c r="L39" s="86"/>
      <c r="M39" s="92" t="s">
        <v>147</v>
      </c>
      <c r="N39" s="86" t="s">
        <v>108</v>
      </c>
      <c r="O39" s="163" t="s">
        <v>184</v>
      </c>
      <c r="P39" s="163" t="s">
        <v>184</v>
      </c>
      <c r="Q39" s="91" t="s">
        <v>109</v>
      </c>
      <c r="R39" s="91" t="s">
        <v>186</v>
      </c>
      <c r="S39" s="91" t="s">
        <v>439</v>
      </c>
      <c r="T39" s="92">
        <v>10</v>
      </c>
      <c r="U39" s="93">
        <v>10</v>
      </c>
      <c r="V39" s="94">
        <v>45336</v>
      </c>
      <c r="W39" s="94">
        <v>46091</v>
      </c>
      <c r="X39" s="95">
        <v>9785171574444</v>
      </c>
      <c r="Y39" s="96">
        <v>544</v>
      </c>
      <c r="Z39" s="97">
        <v>0.47399999999999998</v>
      </c>
      <c r="AA39" s="98" t="s">
        <v>144</v>
      </c>
      <c r="AB39" s="98" t="s">
        <v>183</v>
      </c>
      <c r="AC39" s="98" t="s">
        <v>145</v>
      </c>
      <c r="AD39" s="91" t="s">
        <v>110</v>
      </c>
      <c r="AE39" s="135" t="s">
        <v>116</v>
      </c>
      <c r="AF39" s="168"/>
      <c r="AG39" s="98" t="s">
        <v>217</v>
      </c>
      <c r="AH39" s="98"/>
      <c r="AI39" s="86" t="s">
        <v>440</v>
      </c>
      <c r="AJ39" s="101" t="s">
        <v>150</v>
      </c>
      <c r="AK39" s="91"/>
      <c r="AL39" s="100" t="s">
        <v>441</v>
      </c>
      <c r="AM39" s="86" t="s">
        <v>194</v>
      </c>
      <c r="AN39" s="86" t="s">
        <v>149</v>
      </c>
      <c r="AO39" s="143">
        <f t="shared" si="0"/>
        <v>0</v>
      </c>
      <c r="AP39" s="85" t="s">
        <v>442</v>
      </c>
      <c r="AQ39" s="100" t="s">
        <v>150</v>
      </c>
      <c r="AR39" s="97" t="s">
        <v>125</v>
      </c>
      <c r="AV39" s="99"/>
      <c r="AW39" s="159" t="s">
        <v>443</v>
      </c>
      <c r="AX39" s="102" t="s">
        <v>444</v>
      </c>
      <c r="AY39" s="157" t="s">
        <v>445</v>
      </c>
      <c r="AZ39" s="159"/>
      <c r="BF39" s="103">
        <v>46093</v>
      </c>
      <c r="BG39" s="46"/>
      <c r="BH39" s="46"/>
      <c r="BI39" s="46">
        <f t="shared" si="1"/>
        <v>0</v>
      </c>
      <c r="BJ39" s="46">
        <f t="shared" si="2"/>
        <v>0</v>
      </c>
    </row>
    <row r="40" spans="1:62" ht="120" customHeight="1" x14ac:dyDescent="0.2">
      <c r="A40" s="170" t="s">
        <v>170</v>
      </c>
      <c r="B40" s="132"/>
      <c r="C40" s="150">
        <v>0</v>
      </c>
      <c r="D40" s="150">
        <v>0</v>
      </c>
      <c r="E40" s="133">
        <v>585.9</v>
      </c>
      <c r="F40" s="134" t="s">
        <v>446</v>
      </c>
      <c r="G40" s="86" t="s">
        <v>447</v>
      </c>
      <c r="H40" s="86" t="s">
        <v>448</v>
      </c>
      <c r="I40" s="89"/>
      <c r="J40" s="90" t="s">
        <v>179</v>
      </c>
      <c r="K40" s="86"/>
      <c r="L40" s="86"/>
      <c r="M40" s="92" t="s">
        <v>133</v>
      </c>
      <c r="N40" s="86" t="s">
        <v>108</v>
      </c>
      <c r="O40" s="163" t="s">
        <v>163</v>
      </c>
      <c r="P40" s="163" t="s">
        <v>215</v>
      </c>
      <c r="Q40" s="91" t="s">
        <v>109</v>
      </c>
      <c r="R40" s="91" t="s">
        <v>186</v>
      </c>
      <c r="S40" s="91" t="s">
        <v>449</v>
      </c>
      <c r="T40" s="92">
        <v>22</v>
      </c>
      <c r="U40" s="93">
        <v>10</v>
      </c>
      <c r="V40" s="94">
        <v>46087</v>
      </c>
      <c r="W40" s="94">
        <v>46087</v>
      </c>
      <c r="X40" s="95">
        <v>9785171718282</v>
      </c>
      <c r="Y40" s="96">
        <v>256</v>
      </c>
      <c r="Z40" s="97">
        <v>0.314</v>
      </c>
      <c r="AA40" s="98" t="s">
        <v>144</v>
      </c>
      <c r="AB40" s="98" t="s">
        <v>232</v>
      </c>
      <c r="AC40" s="98" t="s">
        <v>145</v>
      </c>
      <c r="AD40" s="91" t="s">
        <v>110</v>
      </c>
      <c r="AE40" s="169" t="s">
        <v>180</v>
      </c>
      <c r="AF40" s="168"/>
      <c r="AG40" s="98" t="s">
        <v>251</v>
      </c>
      <c r="AH40" s="98"/>
      <c r="AI40" s="86" t="s">
        <v>450</v>
      </c>
      <c r="AJ40" s="101"/>
      <c r="AK40" s="91"/>
      <c r="AL40" s="100" t="s">
        <v>451</v>
      </c>
      <c r="AM40" s="86" t="s">
        <v>207</v>
      </c>
      <c r="AN40" s="86" t="s">
        <v>199</v>
      </c>
      <c r="AO40" s="143">
        <f t="shared" si="0"/>
        <v>0</v>
      </c>
      <c r="AP40" s="85" t="s">
        <v>452</v>
      </c>
      <c r="AQ40" s="100" t="s">
        <v>111</v>
      </c>
      <c r="AR40" s="97" t="s">
        <v>125</v>
      </c>
      <c r="AV40" s="99"/>
      <c r="AW40" s="159" t="s">
        <v>453</v>
      </c>
      <c r="AX40" s="102" t="s">
        <v>454</v>
      </c>
      <c r="AY40" s="157" t="s">
        <v>455</v>
      </c>
      <c r="AZ40" s="159"/>
      <c r="BF40" s="103">
        <v>46093</v>
      </c>
      <c r="BG40" s="46"/>
      <c r="BH40" s="46"/>
      <c r="BI40" s="46">
        <f t="shared" si="1"/>
        <v>0</v>
      </c>
      <c r="BJ40" s="46">
        <f t="shared" si="2"/>
        <v>0</v>
      </c>
    </row>
    <row r="41" spans="1:62" ht="120" customHeight="1" x14ac:dyDescent="0.2">
      <c r="A41" s="170" t="s">
        <v>170</v>
      </c>
      <c r="B41" s="132"/>
      <c r="C41" s="150">
        <v>0</v>
      </c>
      <c r="D41" s="150">
        <v>0</v>
      </c>
      <c r="E41" s="133">
        <v>68.25</v>
      </c>
      <c r="F41" s="134" t="s">
        <v>456</v>
      </c>
      <c r="G41" s="86" t="s">
        <v>204</v>
      </c>
      <c r="H41" s="86" t="s">
        <v>262</v>
      </c>
      <c r="I41" s="89"/>
      <c r="J41" s="90">
        <v>4</v>
      </c>
      <c r="K41" s="86"/>
      <c r="L41" s="86"/>
      <c r="M41" s="92" t="s">
        <v>137</v>
      </c>
      <c r="N41" s="86" t="s">
        <v>108</v>
      </c>
      <c r="O41" s="163" t="s">
        <v>191</v>
      </c>
      <c r="P41" s="163" t="s">
        <v>192</v>
      </c>
      <c r="Q41" s="91" t="s">
        <v>109</v>
      </c>
      <c r="R41" s="91" t="s">
        <v>186</v>
      </c>
      <c r="S41" s="91" t="s">
        <v>457</v>
      </c>
      <c r="T41" s="92">
        <v>10</v>
      </c>
      <c r="U41" s="93">
        <v>50</v>
      </c>
      <c r="V41" s="94">
        <v>45380</v>
      </c>
      <c r="W41" s="94">
        <v>45962</v>
      </c>
      <c r="X41" s="95">
        <v>9785171603489</v>
      </c>
      <c r="Y41" s="96">
        <v>32</v>
      </c>
      <c r="Z41" s="97">
        <v>4.7E-2</v>
      </c>
      <c r="AA41" s="98" t="s">
        <v>165</v>
      </c>
      <c r="AB41" s="98" t="s">
        <v>196</v>
      </c>
      <c r="AC41" s="98" t="s">
        <v>166</v>
      </c>
      <c r="AD41" s="91">
        <v>3</v>
      </c>
      <c r="AE41" s="135" t="s">
        <v>116</v>
      </c>
      <c r="AF41" s="168"/>
      <c r="AG41" s="98" t="s">
        <v>214</v>
      </c>
      <c r="AH41" s="98"/>
      <c r="AI41" s="86" t="s">
        <v>263</v>
      </c>
      <c r="AJ41" s="101" t="s">
        <v>158</v>
      </c>
      <c r="AK41" s="91"/>
      <c r="AL41" s="100" t="s">
        <v>458</v>
      </c>
      <c r="AM41" s="86" t="s">
        <v>173</v>
      </c>
      <c r="AN41" s="86" t="s">
        <v>141</v>
      </c>
      <c r="AO41" s="143">
        <f t="shared" si="0"/>
        <v>0</v>
      </c>
      <c r="AP41" s="85" t="s">
        <v>459</v>
      </c>
      <c r="AQ41" s="100" t="s">
        <v>142</v>
      </c>
      <c r="AR41" s="97" t="s">
        <v>125</v>
      </c>
      <c r="AV41" s="99"/>
      <c r="AW41" s="159" t="s">
        <v>460</v>
      </c>
      <c r="AX41" s="102" t="s">
        <v>461</v>
      </c>
      <c r="AY41" s="157" t="s">
        <v>462</v>
      </c>
      <c r="AZ41" s="159"/>
      <c r="BF41" s="103">
        <v>46093</v>
      </c>
      <c r="BG41" s="46"/>
      <c r="BH41" s="46"/>
      <c r="BI41" s="46">
        <f t="shared" si="1"/>
        <v>0</v>
      </c>
      <c r="BJ41" s="46">
        <f t="shared" si="2"/>
        <v>0</v>
      </c>
    </row>
    <row r="42" spans="1:62" ht="120" customHeight="1" x14ac:dyDescent="0.2">
      <c r="A42" s="170" t="s">
        <v>170</v>
      </c>
      <c r="B42" s="132"/>
      <c r="C42" s="150">
        <v>0</v>
      </c>
      <c r="D42" s="150">
        <v>0</v>
      </c>
      <c r="E42" s="133">
        <v>68.25</v>
      </c>
      <c r="F42" s="134" t="s">
        <v>463</v>
      </c>
      <c r="G42" s="86" t="s">
        <v>204</v>
      </c>
      <c r="H42" s="86" t="s">
        <v>262</v>
      </c>
      <c r="I42" s="89"/>
      <c r="J42" s="90">
        <v>5</v>
      </c>
      <c r="K42" s="86"/>
      <c r="L42" s="86"/>
      <c r="M42" s="92" t="s">
        <v>137</v>
      </c>
      <c r="N42" s="86" t="s">
        <v>108</v>
      </c>
      <c r="O42" s="163" t="s">
        <v>191</v>
      </c>
      <c r="P42" s="163" t="s">
        <v>192</v>
      </c>
      <c r="Q42" s="91" t="s">
        <v>109</v>
      </c>
      <c r="R42" s="91" t="s">
        <v>186</v>
      </c>
      <c r="S42" s="91" t="s">
        <v>464</v>
      </c>
      <c r="T42" s="92">
        <v>10</v>
      </c>
      <c r="U42" s="93">
        <v>50</v>
      </c>
      <c r="V42" s="94">
        <v>45380</v>
      </c>
      <c r="W42" s="94">
        <v>46091</v>
      </c>
      <c r="X42" s="95">
        <v>9785171603441</v>
      </c>
      <c r="Y42" s="96">
        <v>32</v>
      </c>
      <c r="Z42" s="97">
        <v>4.2999999999999997E-2</v>
      </c>
      <c r="AA42" s="98" t="s">
        <v>165</v>
      </c>
      <c r="AB42" s="98" t="s">
        <v>196</v>
      </c>
      <c r="AC42" s="98" t="s">
        <v>166</v>
      </c>
      <c r="AD42" s="91">
        <v>3</v>
      </c>
      <c r="AE42" s="135" t="s">
        <v>116</v>
      </c>
      <c r="AF42" s="168"/>
      <c r="AG42" s="98" t="s">
        <v>252</v>
      </c>
      <c r="AH42" s="98"/>
      <c r="AI42" s="86" t="s">
        <v>263</v>
      </c>
      <c r="AJ42" s="101" t="s">
        <v>158</v>
      </c>
      <c r="AK42" s="91"/>
      <c r="AL42" s="100" t="s">
        <v>465</v>
      </c>
      <c r="AM42" s="86" t="s">
        <v>173</v>
      </c>
      <c r="AN42" s="86" t="s">
        <v>141</v>
      </c>
      <c r="AO42" s="143">
        <f t="shared" si="0"/>
        <v>0</v>
      </c>
      <c r="AP42" s="85" t="s">
        <v>466</v>
      </c>
      <c r="AQ42" s="100" t="s">
        <v>142</v>
      </c>
      <c r="AR42" s="97" t="s">
        <v>125</v>
      </c>
      <c r="AV42" s="99"/>
      <c r="AW42" s="159" t="s">
        <v>467</v>
      </c>
      <c r="AX42" s="102" t="s">
        <v>468</v>
      </c>
      <c r="AY42" s="157" t="s">
        <v>469</v>
      </c>
      <c r="AZ42" s="159"/>
      <c r="BF42" s="103">
        <v>46093</v>
      </c>
      <c r="BG42" s="46"/>
      <c r="BH42" s="46"/>
      <c r="BI42" s="46">
        <f t="shared" si="1"/>
        <v>0</v>
      </c>
      <c r="BJ42" s="46">
        <f t="shared" si="2"/>
        <v>0</v>
      </c>
    </row>
    <row r="43" spans="1:62" ht="120" customHeight="1" x14ac:dyDescent="0.2">
      <c r="A43" s="170" t="s">
        <v>170</v>
      </c>
      <c r="B43" s="132"/>
      <c r="C43" s="150">
        <v>0</v>
      </c>
      <c r="D43" s="150">
        <v>0</v>
      </c>
      <c r="E43" s="133">
        <v>806.40000000000009</v>
      </c>
      <c r="F43" s="134" t="s">
        <v>470</v>
      </c>
      <c r="G43" s="86" t="s">
        <v>471</v>
      </c>
      <c r="H43" s="86" t="s">
        <v>472</v>
      </c>
      <c r="I43" s="89"/>
      <c r="J43" s="90">
        <v>3</v>
      </c>
      <c r="K43" s="86"/>
      <c r="L43" s="86"/>
      <c r="M43" s="92" t="s">
        <v>143</v>
      </c>
      <c r="N43" s="86" t="s">
        <v>108</v>
      </c>
      <c r="O43" s="163" t="s">
        <v>167</v>
      </c>
      <c r="P43" s="163" t="s">
        <v>473</v>
      </c>
      <c r="Q43" s="91" t="s">
        <v>109</v>
      </c>
      <c r="R43" s="91" t="s">
        <v>186</v>
      </c>
      <c r="S43" s="91" t="s">
        <v>474</v>
      </c>
      <c r="T43" s="92">
        <v>10</v>
      </c>
      <c r="U43" s="93">
        <v>8</v>
      </c>
      <c r="V43" s="94">
        <v>42059</v>
      </c>
      <c r="W43" s="94">
        <v>46091</v>
      </c>
      <c r="X43" s="95">
        <v>9785170884650</v>
      </c>
      <c r="Y43" s="96">
        <v>736</v>
      </c>
      <c r="Z43" s="97">
        <v>0.59399999999999997</v>
      </c>
      <c r="AA43" s="98" t="s">
        <v>144</v>
      </c>
      <c r="AB43" s="98" t="s">
        <v>183</v>
      </c>
      <c r="AC43" s="98" t="s">
        <v>145</v>
      </c>
      <c r="AD43" s="91" t="s">
        <v>110</v>
      </c>
      <c r="AE43" s="135" t="s">
        <v>116</v>
      </c>
      <c r="AF43" s="168"/>
      <c r="AG43" s="98" t="s">
        <v>233</v>
      </c>
      <c r="AH43" s="98"/>
      <c r="AI43" s="86" t="s">
        <v>475</v>
      </c>
      <c r="AJ43" s="101"/>
      <c r="AK43" s="91"/>
      <c r="AL43" s="100" t="s">
        <v>476</v>
      </c>
      <c r="AM43" s="86" t="s">
        <v>210</v>
      </c>
      <c r="AN43" s="86" t="s">
        <v>199</v>
      </c>
      <c r="AO43" s="143">
        <f t="shared" si="0"/>
        <v>0</v>
      </c>
      <c r="AP43" s="85" t="s">
        <v>477</v>
      </c>
      <c r="AQ43" s="100" t="s">
        <v>111</v>
      </c>
      <c r="AR43" s="97" t="s">
        <v>125</v>
      </c>
      <c r="AV43" s="99"/>
      <c r="AW43" s="159" t="s">
        <v>478</v>
      </c>
      <c r="AX43" s="102" t="s">
        <v>479</v>
      </c>
      <c r="AY43" s="157" t="s">
        <v>480</v>
      </c>
      <c r="AZ43" s="159"/>
      <c r="BF43" s="103">
        <v>46093</v>
      </c>
      <c r="BG43" s="46"/>
      <c r="BH43" s="46"/>
      <c r="BI43" s="46">
        <f t="shared" si="1"/>
        <v>0</v>
      </c>
      <c r="BJ43" s="46">
        <f t="shared" si="2"/>
        <v>0</v>
      </c>
    </row>
    <row r="44" spans="1:62" ht="120" customHeight="1" x14ac:dyDescent="0.2">
      <c r="A44" s="170" t="s">
        <v>170</v>
      </c>
      <c r="B44" s="132"/>
      <c r="C44" s="150">
        <v>0</v>
      </c>
      <c r="D44" s="150">
        <v>0</v>
      </c>
      <c r="E44" s="133">
        <v>781.2</v>
      </c>
      <c r="F44" s="134" t="s">
        <v>481</v>
      </c>
      <c r="G44" s="86" t="s">
        <v>482</v>
      </c>
      <c r="H44" s="86" t="s">
        <v>483</v>
      </c>
      <c r="I44" s="89"/>
      <c r="J44" s="90">
        <v>7</v>
      </c>
      <c r="K44" s="86"/>
      <c r="L44" s="86"/>
      <c r="M44" s="92" t="s">
        <v>147</v>
      </c>
      <c r="N44" s="86" t="s">
        <v>108</v>
      </c>
      <c r="O44" s="163" t="s">
        <v>175</v>
      </c>
      <c r="P44" s="163" t="s">
        <v>175</v>
      </c>
      <c r="Q44" s="91" t="s">
        <v>109</v>
      </c>
      <c r="R44" s="91" t="s">
        <v>186</v>
      </c>
      <c r="S44" s="91" t="s">
        <v>484</v>
      </c>
      <c r="T44" s="92">
        <v>10</v>
      </c>
      <c r="U44" s="93">
        <v>12</v>
      </c>
      <c r="V44" s="94">
        <v>45334</v>
      </c>
      <c r="W44" s="94">
        <v>46091</v>
      </c>
      <c r="X44" s="95">
        <v>9785171619329</v>
      </c>
      <c r="Y44" s="96">
        <v>256</v>
      </c>
      <c r="Z44" s="97">
        <v>0.33</v>
      </c>
      <c r="AA44" s="98" t="s">
        <v>144</v>
      </c>
      <c r="AB44" s="98" t="s">
        <v>156</v>
      </c>
      <c r="AC44" s="98" t="s">
        <v>145</v>
      </c>
      <c r="AD44" s="91" t="s">
        <v>110</v>
      </c>
      <c r="AE44" s="135" t="s">
        <v>116</v>
      </c>
      <c r="AF44" s="168"/>
      <c r="AG44" s="98" t="s">
        <v>245</v>
      </c>
      <c r="AH44" s="98"/>
      <c r="AI44" s="86" t="s">
        <v>485</v>
      </c>
      <c r="AJ44" s="101"/>
      <c r="AK44" s="91"/>
      <c r="AL44" s="100" t="s">
        <v>486</v>
      </c>
      <c r="AM44" s="86" t="s">
        <v>242</v>
      </c>
      <c r="AN44" s="86" t="s">
        <v>149</v>
      </c>
      <c r="AO44" s="143">
        <f t="shared" si="0"/>
        <v>0</v>
      </c>
      <c r="AP44" s="85" t="s">
        <v>487</v>
      </c>
      <c r="AQ44" s="100" t="s">
        <v>150</v>
      </c>
      <c r="AR44" s="97" t="s">
        <v>125</v>
      </c>
      <c r="AV44" s="99"/>
      <c r="AW44" s="159" t="s">
        <v>488</v>
      </c>
      <c r="AX44" s="102" t="s">
        <v>489</v>
      </c>
      <c r="AY44" s="157" t="s">
        <v>490</v>
      </c>
      <c r="AZ44" s="159"/>
      <c r="BF44" s="103">
        <v>46093</v>
      </c>
      <c r="BG44" s="46"/>
      <c r="BH44" s="46"/>
      <c r="BI44" s="46">
        <f t="shared" si="1"/>
        <v>0</v>
      </c>
      <c r="BJ44" s="46">
        <f t="shared" si="2"/>
        <v>0</v>
      </c>
    </row>
    <row r="45" spans="1:62" ht="120" customHeight="1" x14ac:dyDescent="0.2">
      <c r="A45" s="170" t="s">
        <v>170</v>
      </c>
      <c r="B45" s="132"/>
      <c r="C45" s="150">
        <v>0</v>
      </c>
      <c r="D45" s="150">
        <v>0</v>
      </c>
      <c r="E45" s="133">
        <v>1556.1000000000001</v>
      </c>
      <c r="F45" s="134" t="s">
        <v>491</v>
      </c>
      <c r="G45" s="86" t="s">
        <v>492</v>
      </c>
      <c r="H45" s="86" t="s">
        <v>493</v>
      </c>
      <c r="I45" s="89"/>
      <c r="J45" s="90">
        <v>4</v>
      </c>
      <c r="K45" s="86"/>
      <c r="L45" s="86"/>
      <c r="M45" s="92" t="s">
        <v>133</v>
      </c>
      <c r="N45" s="86" t="s">
        <v>229</v>
      </c>
      <c r="O45" s="163" t="s">
        <v>195</v>
      </c>
      <c r="P45" s="163" t="s">
        <v>202</v>
      </c>
      <c r="Q45" s="91" t="s">
        <v>109</v>
      </c>
      <c r="R45" s="91" t="s">
        <v>186</v>
      </c>
      <c r="S45" s="91" t="s">
        <v>494</v>
      </c>
      <c r="T45" s="92">
        <v>22</v>
      </c>
      <c r="U45" s="93">
        <v>4</v>
      </c>
      <c r="V45" s="94">
        <v>45504</v>
      </c>
      <c r="W45" s="94">
        <v>46087</v>
      </c>
      <c r="X45" s="95">
        <v>9785171648343</v>
      </c>
      <c r="Y45" s="96">
        <v>2080</v>
      </c>
      <c r="Z45" s="97">
        <v>1.62</v>
      </c>
      <c r="AA45" s="98" t="s">
        <v>219</v>
      </c>
      <c r="AB45" s="98"/>
      <c r="AC45" s="98" t="s">
        <v>220</v>
      </c>
      <c r="AD45" s="91">
        <v>3</v>
      </c>
      <c r="AE45" s="135" t="s">
        <v>116</v>
      </c>
      <c r="AF45" s="168"/>
      <c r="AG45" s="98" t="s">
        <v>247</v>
      </c>
      <c r="AH45" s="98"/>
      <c r="AI45" s="86" t="s">
        <v>495</v>
      </c>
      <c r="AJ45" s="101" t="s">
        <v>111</v>
      </c>
      <c r="AK45" s="91"/>
      <c r="AL45" s="100" t="s">
        <v>496</v>
      </c>
      <c r="AM45" s="86" t="s">
        <v>201</v>
      </c>
      <c r="AN45" s="86" t="s">
        <v>199</v>
      </c>
      <c r="AO45" s="143">
        <f t="shared" si="0"/>
        <v>0</v>
      </c>
      <c r="AP45" s="85" t="s">
        <v>497</v>
      </c>
      <c r="AQ45" s="100" t="s">
        <v>111</v>
      </c>
      <c r="AR45" s="97" t="s">
        <v>125</v>
      </c>
      <c r="AV45" s="99"/>
      <c r="AW45" s="159" t="s">
        <v>498</v>
      </c>
      <c r="AX45" s="102"/>
      <c r="AY45" s="157" t="s">
        <v>499</v>
      </c>
      <c r="AZ45" s="159"/>
      <c r="BF45" s="103">
        <v>46093</v>
      </c>
      <c r="BG45" s="46"/>
      <c r="BH45" s="46"/>
      <c r="BI45" s="46">
        <f t="shared" si="1"/>
        <v>0</v>
      </c>
      <c r="BJ45" s="46">
        <f t="shared" si="2"/>
        <v>0</v>
      </c>
    </row>
    <row r="46" spans="1:62" ht="120" customHeight="1" x14ac:dyDescent="0.2">
      <c r="A46" s="170" t="s">
        <v>170</v>
      </c>
      <c r="B46" s="132"/>
      <c r="C46" s="150">
        <v>0</v>
      </c>
      <c r="D46" s="150">
        <v>0</v>
      </c>
      <c r="E46" s="133">
        <v>166.95000000000002</v>
      </c>
      <c r="F46" s="134" t="s">
        <v>500</v>
      </c>
      <c r="G46" s="86" t="s">
        <v>188</v>
      </c>
      <c r="H46" s="86" t="s">
        <v>255</v>
      </c>
      <c r="I46" s="89"/>
      <c r="J46" s="90">
        <v>7</v>
      </c>
      <c r="K46" s="86"/>
      <c r="L46" s="86"/>
      <c r="M46" s="92" t="s">
        <v>189</v>
      </c>
      <c r="N46" s="86" t="s">
        <v>108</v>
      </c>
      <c r="O46" s="163" t="s">
        <v>190</v>
      </c>
      <c r="P46" s="163" t="s">
        <v>208</v>
      </c>
      <c r="Q46" s="91" t="s">
        <v>109</v>
      </c>
      <c r="R46" s="91" t="s">
        <v>186</v>
      </c>
      <c r="S46" s="91" t="s">
        <v>501</v>
      </c>
      <c r="T46" s="92">
        <v>10</v>
      </c>
      <c r="U46" s="93">
        <v>30</v>
      </c>
      <c r="V46" s="94">
        <v>44347</v>
      </c>
      <c r="W46" s="94">
        <v>46090</v>
      </c>
      <c r="X46" s="95">
        <v>9785171368142</v>
      </c>
      <c r="Y46" s="96">
        <v>48</v>
      </c>
      <c r="Z46" s="97">
        <v>6.5000000000000002E-2</v>
      </c>
      <c r="AA46" s="98" t="s">
        <v>176</v>
      </c>
      <c r="AB46" s="98" t="s">
        <v>183</v>
      </c>
      <c r="AC46" s="98" t="s">
        <v>177</v>
      </c>
      <c r="AD46" s="91">
        <v>3</v>
      </c>
      <c r="AE46" s="135" t="s">
        <v>116</v>
      </c>
      <c r="AF46" s="168"/>
      <c r="AG46" s="98" t="s">
        <v>252</v>
      </c>
      <c r="AH46" s="98"/>
      <c r="AI46" s="86" t="s">
        <v>256</v>
      </c>
      <c r="AJ46" s="101" t="s">
        <v>140</v>
      </c>
      <c r="AK46" s="91"/>
      <c r="AL46" s="100" t="s">
        <v>502</v>
      </c>
      <c r="AM46" s="86" t="s">
        <v>173</v>
      </c>
      <c r="AN46" s="86" t="s">
        <v>141</v>
      </c>
      <c r="AO46" s="143">
        <f t="shared" si="0"/>
        <v>0</v>
      </c>
      <c r="AP46" s="85" t="s">
        <v>503</v>
      </c>
      <c r="AQ46" s="100" t="s">
        <v>146</v>
      </c>
      <c r="AR46" s="97" t="s">
        <v>125</v>
      </c>
      <c r="AV46" s="99"/>
      <c r="AW46" s="159" t="s">
        <v>504</v>
      </c>
      <c r="AX46" s="102" t="s">
        <v>505</v>
      </c>
      <c r="AY46" s="157" t="s">
        <v>506</v>
      </c>
      <c r="AZ46" s="159"/>
      <c r="BF46" s="103">
        <v>46093</v>
      </c>
      <c r="BG46" s="46"/>
      <c r="BH46" s="46"/>
      <c r="BI46" s="46">
        <f t="shared" si="1"/>
        <v>0</v>
      </c>
      <c r="BJ46" s="46">
        <f t="shared" si="2"/>
        <v>0</v>
      </c>
    </row>
    <row r="47" spans="1:62" ht="120" customHeight="1" x14ac:dyDescent="0.2">
      <c r="A47" s="170" t="s">
        <v>170</v>
      </c>
      <c r="B47" s="132"/>
      <c r="C47" s="150">
        <v>0</v>
      </c>
      <c r="D47" s="150">
        <v>0</v>
      </c>
      <c r="E47" s="133">
        <v>718.2</v>
      </c>
      <c r="F47" s="134" t="s">
        <v>507</v>
      </c>
      <c r="G47" s="86" t="s">
        <v>508</v>
      </c>
      <c r="H47" s="86" t="s">
        <v>509</v>
      </c>
      <c r="I47" s="89"/>
      <c r="J47" s="90">
        <v>3</v>
      </c>
      <c r="K47" s="86"/>
      <c r="L47" s="86"/>
      <c r="M47" s="92" t="s">
        <v>147</v>
      </c>
      <c r="N47" s="86" t="s">
        <v>108</v>
      </c>
      <c r="O47" s="163" t="s">
        <v>175</v>
      </c>
      <c r="P47" s="163" t="s">
        <v>175</v>
      </c>
      <c r="Q47" s="91" t="s">
        <v>109</v>
      </c>
      <c r="R47" s="91" t="s">
        <v>186</v>
      </c>
      <c r="S47" s="91" t="s">
        <v>510</v>
      </c>
      <c r="T47" s="92">
        <v>22</v>
      </c>
      <c r="U47" s="93">
        <v>16</v>
      </c>
      <c r="V47" s="94">
        <v>44813</v>
      </c>
      <c r="W47" s="94">
        <v>46083</v>
      </c>
      <c r="X47" s="95">
        <v>9785171500634</v>
      </c>
      <c r="Y47" s="96">
        <v>320</v>
      </c>
      <c r="Z47" s="97">
        <v>0.34</v>
      </c>
      <c r="AA47" s="98" t="s">
        <v>144</v>
      </c>
      <c r="AB47" s="98" t="s">
        <v>159</v>
      </c>
      <c r="AC47" s="98" t="s">
        <v>145</v>
      </c>
      <c r="AD47" s="91" t="s">
        <v>110</v>
      </c>
      <c r="AE47" s="135" t="s">
        <v>116</v>
      </c>
      <c r="AF47" s="168"/>
      <c r="AG47" s="98" t="s">
        <v>511</v>
      </c>
      <c r="AH47" s="98"/>
      <c r="AI47" s="86" t="s">
        <v>509</v>
      </c>
      <c r="AJ47" s="101" t="s">
        <v>150</v>
      </c>
      <c r="AK47" s="91"/>
      <c r="AL47" s="100" t="s">
        <v>512</v>
      </c>
      <c r="AM47" s="86" t="s">
        <v>154</v>
      </c>
      <c r="AN47" s="86" t="s">
        <v>149</v>
      </c>
      <c r="AO47" s="143">
        <f t="shared" si="0"/>
        <v>0</v>
      </c>
      <c r="AP47" s="85" t="s">
        <v>513</v>
      </c>
      <c r="AQ47" s="100" t="s">
        <v>150</v>
      </c>
      <c r="AR47" s="97" t="s">
        <v>125</v>
      </c>
      <c r="AV47" s="99"/>
      <c r="AW47" s="159" t="s">
        <v>514</v>
      </c>
      <c r="AX47" s="102" t="s">
        <v>515</v>
      </c>
      <c r="AY47" s="157" t="s">
        <v>516</v>
      </c>
      <c r="AZ47" s="159"/>
      <c r="BF47" s="103">
        <v>46093</v>
      </c>
      <c r="BG47" s="46"/>
      <c r="BH47" s="46"/>
      <c r="BI47" s="46">
        <f t="shared" si="1"/>
        <v>0</v>
      </c>
      <c r="BJ47" s="46">
        <f t="shared" si="2"/>
        <v>0</v>
      </c>
    </row>
    <row r="48" spans="1:62" ht="120" customHeight="1" x14ac:dyDescent="0.2">
      <c r="A48" s="170" t="s">
        <v>170</v>
      </c>
      <c r="B48" s="132"/>
      <c r="C48" s="150">
        <v>0</v>
      </c>
      <c r="D48" s="150">
        <v>0</v>
      </c>
      <c r="E48" s="133">
        <v>299.25</v>
      </c>
      <c r="F48" s="134" t="s">
        <v>517</v>
      </c>
      <c r="G48" s="86" t="s">
        <v>518</v>
      </c>
      <c r="H48" s="86" t="s">
        <v>168</v>
      </c>
      <c r="I48" s="89"/>
      <c r="J48" s="90">
        <v>3</v>
      </c>
      <c r="K48" s="86"/>
      <c r="L48" s="86"/>
      <c r="M48" s="92" t="s">
        <v>147</v>
      </c>
      <c r="N48" s="86" t="s">
        <v>108</v>
      </c>
      <c r="O48" s="163" t="s">
        <v>157</v>
      </c>
      <c r="P48" s="163" t="s">
        <v>157</v>
      </c>
      <c r="Q48" s="91" t="s">
        <v>109</v>
      </c>
      <c r="R48" s="91" t="s">
        <v>186</v>
      </c>
      <c r="S48" s="91" t="s">
        <v>519</v>
      </c>
      <c r="T48" s="92">
        <v>10</v>
      </c>
      <c r="U48" s="93">
        <v>10</v>
      </c>
      <c r="V48" s="94">
        <v>45453</v>
      </c>
      <c r="W48" s="94">
        <v>46091</v>
      </c>
      <c r="X48" s="95">
        <v>9785171640859</v>
      </c>
      <c r="Y48" s="96">
        <v>448</v>
      </c>
      <c r="Z48" s="97">
        <v>0.26800000000000002</v>
      </c>
      <c r="AA48" s="98" t="s">
        <v>160</v>
      </c>
      <c r="AB48" s="98" t="s">
        <v>148</v>
      </c>
      <c r="AC48" s="98" t="s">
        <v>161</v>
      </c>
      <c r="AD48" s="91">
        <v>3</v>
      </c>
      <c r="AE48" s="135" t="s">
        <v>116</v>
      </c>
      <c r="AF48" s="168"/>
      <c r="AG48" s="98" t="s">
        <v>185</v>
      </c>
      <c r="AH48" s="98"/>
      <c r="AI48" s="86" t="s">
        <v>169</v>
      </c>
      <c r="AJ48" s="101"/>
      <c r="AK48" s="91" t="s">
        <v>520</v>
      </c>
      <c r="AL48" s="100" t="s">
        <v>521</v>
      </c>
      <c r="AM48" s="86" t="s">
        <v>212</v>
      </c>
      <c r="AN48" s="86" t="s">
        <v>149</v>
      </c>
      <c r="AO48" s="143">
        <f t="shared" si="0"/>
        <v>0</v>
      </c>
      <c r="AP48" s="85" t="s">
        <v>522</v>
      </c>
      <c r="AQ48" s="100" t="s">
        <v>153</v>
      </c>
      <c r="AR48" s="97" t="s">
        <v>125</v>
      </c>
      <c r="AV48" s="99"/>
      <c r="AW48" s="159" t="s">
        <v>523</v>
      </c>
      <c r="AX48" s="102"/>
      <c r="AY48" s="157" t="s">
        <v>524</v>
      </c>
      <c r="AZ48" s="159"/>
      <c r="BF48" s="103">
        <v>46093</v>
      </c>
      <c r="BG48" s="46"/>
      <c r="BH48" s="46"/>
      <c r="BI48" s="46">
        <f t="shared" si="1"/>
        <v>0</v>
      </c>
      <c r="BJ48" s="46">
        <f t="shared" si="2"/>
        <v>0</v>
      </c>
    </row>
    <row r="49" spans="1:62" ht="120" customHeight="1" x14ac:dyDescent="0.2">
      <c r="A49" s="170" t="s">
        <v>170</v>
      </c>
      <c r="B49" s="132"/>
      <c r="C49" s="150">
        <v>0</v>
      </c>
      <c r="D49" s="150">
        <v>0</v>
      </c>
      <c r="E49" s="133">
        <v>332.85</v>
      </c>
      <c r="F49" s="134" t="s">
        <v>525</v>
      </c>
      <c r="G49" s="86" t="s">
        <v>526</v>
      </c>
      <c r="H49" s="86" t="s">
        <v>168</v>
      </c>
      <c r="I49" s="89"/>
      <c r="J49" s="90">
        <v>4</v>
      </c>
      <c r="K49" s="86"/>
      <c r="L49" s="86"/>
      <c r="M49" s="92" t="s">
        <v>147</v>
      </c>
      <c r="N49" s="86" t="s">
        <v>108</v>
      </c>
      <c r="O49" s="163" t="s">
        <v>172</v>
      </c>
      <c r="P49" s="163" t="s">
        <v>172</v>
      </c>
      <c r="Q49" s="91" t="s">
        <v>109</v>
      </c>
      <c r="R49" s="91" t="s">
        <v>186</v>
      </c>
      <c r="S49" s="91" t="s">
        <v>527</v>
      </c>
      <c r="T49" s="92">
        <v>10</v>
      </c>
      <c r="U49" s="93">
        <v>14</v>
      </c>
      <c r="V49" s="94">
        <v>42430</v>
      </c>
      <c r="W49" s="94">
        <v>46091</v>
      </c>
      <c r="X49" s="95">
        <v>9785170955268</v>
      </c>
      <c r="Y49" s="96">
        <v>320</v>
      </c>
      <c r="Z49" s="97">
        <v>0.20399999999999999</v>
      </c>
      <c r="AA49" s="98" t="s">
        <v>160</v>
      </c>
      <c r="AB49" s="98" t="s">
        <v>148</v>
      </c>
      <c r="AC49" s="98" t="s">
        <v>161</v>
      </c>
      <c r="AD49" s="91">
        <v>3</v>
      </c>
      <c r="AE49" s="135" t="s">
        <v>116</v>
      </c>
      <c r="AF49" s="168"/>
      <c r="AG49" s="98" t="s">
        <v>209</v>
      </c>
      <c r="AH49" s="98"/>
      <c r="AI49" s="86" t="s">
        <v>169</v>
      </c>
      <c r="AJ49" s="101"/>
      <c r="AK49" s="91" t="s">
        <v>528</v>
      </c>
      <c r="AL49" s="100" t="s">
        <v>529</v>
      </c>
      <c r="AM49" s="86" t="s">
        <v>213</v>
      </c>
      <c r="AN49" s="86" t="s">
        <v>149</v>
      </c>
      <c r="AO49" s="143">
        <f t="shared" si="0"/>
        <v>0</v>
      </c>
      <c r="AP49" s="85" t="s">
        <v>530</v>
      </c>
      <c r="AQ49" s="100" t="s">
        <v>111</v>
      </c>
      <c r="AR49" s="97" t="s">
        <v>125</v>
      </c>
      <c r="AV49" s="99"/>
      <c r="AW49" s="159" t="s">
        <v>531</v>
      </c>
      <c r="AX49" s="102"/>
      <c r="AY49" s="157" t="s">
        <v>532</v>
      </c>
      <c r="AZ49" s="159"/>
      <c r="BF49" s="103">
        <v>46093</v>
      </c>
      <c r="BG49" s="46"/>
      <c r="BH49" s="46"/>
      <c r="BI49" s="46">
        <f t="shared" si="1"/>
        <v>0</v>
      </c>
      <c r="BJ49" s="46">
        <f t="shared" si="2"/>
        <v>0</v>
      </c>
    </row>
  </sheetData>
  <sheetProtection formatCells="0" formatColumns="0" formatRows="0" sort="0" autoFilter="0"/>
  <autoFilter ref="A17:BN49">
    <sortState ref="A18:BN49">
      <sortCondition ref="AW17:AW49"/>
    </sortState>
  </autoFilter>
  <sortState ref="A18:BF678">
    <sortCondition ref="AM18:AM678"/>
    <sortCondition ref="AW18:AW678"/>
  </sortState>
  <mergeCells count="15">
    <mergeCell ref="J7:J8"/>
    <mergeCell ref="Q7:T8"/>
    <mergeCell ref="Q1:U1"/>
    <mergeCell ref="Q9:T10"/>
    <mergeCell ref="K11:T15"/>
    <mergeCell ref="K9:O10"/>
    <mergeCell ref="K7:O8"/>
    <mergeCell ref="K6:T6"/>
    <mergeCell ref="K2:T3"/>
    <mergeCell ref="A2:E3"/>
    <mergeCell ref="F2:H2"/>
    <mergeCell ref="F3:H3"/>
    <mergeCell ref="F6:J6"/>
    <mergeCell ref="I2:J2"/>
    <mergeCell ref="I3:J3"/>
  </mergeCells>
  <phoneticPr fontId="7" type="noConversion"/>
  <conditionalFormatting sqref="AL1:AL17">
    <cfRule type="duplicateValues" dxfId="5" priority="9681"/>
    <cfRule type="duplicateValues" dxfId="4" priority="9682"/>
  </conditionalFormatting>
  <conditionalFormatting sqref="AL1:AL17">
    <cfRule type="duplicateValues" dxfId="3" priority="9683"/>
  </conditionalFormatting>
  <conditionalFormatting sqref="AL50:AL1048576 AL1:AL17">
    <cfRule type="duplicateValues" dxfId="2" priority="9726"/>
  </conditionalFormatting>
  <conditionalFormatting sqref="X50:X1048576 X1:X17">
    <cfRule type="duplicateValues" dxfId="1" priority="9730"/>
  </conditionalFormatting>
  <conditionalFormatting sqref="AL50:AL1048576">
    <cfRule type="duplicateValues" dxfId="0" priority="9733"/>
  </conditionalFormatting>
  <hyperlinks>
    <hyperlink ref="AP18" r:id="rId1"/>
    <hyperlink ref="AP19" r:id="rId2"/>
    <hyperlink ref="AP20" r:id="rId3"/>
    <hyperlink ref="AP21" r:id="rId4"/>
    <hyperlink ref="AP22" r:id="rId5"/>
    <hyperlink ref="AP23" r:id="rId6"/>
    <hyperlink ref="AP24" r:id="rId7"/>
    <hyperlink ref="AP25" r:id="rId8"/>
    <hyperlink ref="AP26" r:id="rId9"/>
    <hyperlink ref="AP27" r:id="rId10"/>
    <hyperlink ref="AP28" r:id="rId11"/>
    <hyperlink ref="AP29" r:id="rId12"/>
    <hyperlink ref="AP30" r:id="rId13"/>
    <hyperlink ref="AP31" r:id="rId14"/>
    <hyperlink ref="AP32" r:id="rId15"/>
    <hyperlink ref="AP33" r:id="rId16"/>
    <hyperlink ref="AP34" r:id="rId17"/>
    <hyperlink ref="AP35" r:id="rId18"/>
    <hyperlink ref="AP36" r:id="rId19"/>
    <hyperlink ref="AP37" r:id="rId20"/>
    <hyperlink ref="AP38" r:id="rId21"/>
    <hyperlink ref="AP39" r:id="rId22"/>
    <hyperlink ref="AP40" r:id="rId23"/>
    <hyperlink ref="AP41" r:id="rId24"/>
    <hyperlink ref="AP42" r:id="rId25"/>
    <hyperlink ref="AP43" r:id="rId26"/>
    <hyperlink ref="AP44" r:id="rId27"/>
    <hyperlink ref="AP45" r:id="rId28"/>
    <hyperlink ref="AP46" r:id="rId29"/>
    <hyperlink ref="AP47" r:id="rId30"/>
    <hyperlink ref="AP48" r:id="rId31"/>
    <hyperlink ref="AP49" r:id="rId32"/>
  </hyperlinks>
  <pageMargins left="0.39370078740157483" right="0.39370078740157483" top="0.39370078740157483" bottom="0.39370078740157483" header="0" footer="0"/>
  <pageSetup paperSize="9" scale="68" fitToWidth="2" fitToHeight="32767" orientation="landscape" r:id="rId33"/>
  <headerFooter alignWithMargins="0"/>
  <drawing r:id="rId34"/>
  <legacyDrawing r:id="rId3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Instruction1">
    <tabColor indexed="60"/>
  </sheetPr>
  <dimension ref="B1:F67"/>
  <sheetViews>
    <sheetView showGridLines="0" showOutlineSymbols="0" topLeftCell="A22" zoomScale="82" zoomScaleNormal="82" workbookViewId="0">
      <selection activeCell="H27" sqref="H27"/>
    </sheetView>
  </sheetViews>
  <sheetFormatPr defaultRowHeight="12.75" x14ac:dyDescent="0.2"/>
  <cols>
    <col min="1" max="1" width="1.5703125" style="75" customWidth="1"/>
    <col min="2" max="2" width="2.7109375" style="75" customWidth="1"/>
    <col min="3" max="16" width="9.140625" style="75"/>
    <col min="17" max="17" width="7.28515625" style="75" customWidth="1"/>
    <col min="18" max="16384" width="9.140625" style="75"/>
  </cols>
  <sheetData>
    <row r="1" spans="2:3" ht="6.75" customHeight="1" x14ac:dyDescent="0.2"/>
    <row r="2" spans="2:3" ht="20.25" x14ac:dyDescent="0.3">
      <c r="B2" s="84" t="s">
        <v>106</v>
      </c>
    </row>
    <row r="3" spans="2:3" ht="18" x14ac:dyDescent="0.25">
      <c r="B3" s="81" t="s">
        <v>36</v>
      </c>
    </row>
    <row r="4" spans="2:3" ht="18" x14ac:dyDescent="0.25">
      <c r="B4" s="81" t="s">
        <v>37</v>
      </c>
    </row>
    <row r="5" spans="2:3" ht="18" x14ac:dyDescent="0.25">
      <c r="B5" s="81" t="s">
        <v>39</v>
      </c>
    </row>
    <row r="6" spans="2:3" ht="18" x14ac:dyDescent="0.25">
      <c r="B6" s="81" t="s">
        <v>38</v>
      </c>
    </row>
    <row r="7" spans="2:3" ht="18" x14ac:dyDescent="0.25">
      <c r="C7" s="83" t="s">
        <v>40</v>
      </c>
    </row>
    <row r="8" spans="2:3" ht="18" x14ac:dyDescent="0.25">
      <c r="C8" s="83" t="s">
        <v>41</v>
      </c>
    </row>
    <row r="9" spans="2:3" ht="18" x14ac:dyDescent="0.25">
      <c r="C9" s="83" t="s">
        <v>42</v>
      </c>
    </row>
    <row r="10" spans="2:3" ht="18" x14ac:dyDescent="0.25">
      <c r="C10" s="83" t="s">
        <v>30</v>
      </c>
    </row>
    <row r="11" spans="2:3" ht="18" x14ac:dyDescent="0.25">
      <c r="B11" s="82" t="s">
        <v>31</v>
      </c>
    </row>
    <row r="12" spans="2:3" ht="4.5" customHeight="1" x14ac:dyDescent="0.2"/>
    <row r="13" spans="2:3" ht="18" x14ac:dyDescent="0.25">
      <c r="B13" s="81" t="s">
        <v>32</v>
      </c>
    </row>
    <row r="14" spans="2:3" ht="18" x14ac:dyDescent="0.25">
      <c r="B14" s="81" t="s">
        <v>48</v>
      </c>
    </row>
    <row r="16" spans="2:3" ht="18" x14ac:dyDescent="0.25">
      <c r="B16" s="81" t="s">
        <v>33</v>
      </c>
    </row>
    <row r="17" spans="2:6" ht="18" x14ac:dyDescent="0.25">
      <c r="B17" s="81" t="s">
        <v>34</v>
      </c>
    </row>
    <row r="18" spans="2:6" ht="18" x14ac:dyDescent="0.25">
      <c r="B18" s="81" t="s">
        <v>45</v>
      </c>
    </row>
    <row r="19" spans="2:6" ht="18" x14ac:dyDescent="0.25">
      <c r="B19" s="81" t="s">
        <v>44</v>
      </c>
    </row>
    <row r="20" spans="2:6" ht="18" x14ac:dyDescent="0.25">
      <c r="B20" s="81" t="s">
        <v>43</v>
      </c>
    </row>
    <row r="21" spans="2:6" ht="18" x14ac:dyDescent="0.25">
      <c r="B21" s="80" t="s">
        <v>35</v>
      </c>
      <c r="C21" s="79"/>
      <c r="D21" s="79"/>
      <c r="E21" s="79"/>
      <c r="F21" s="79"/>
    </row>
    <row r="24" spans="2:6" ht="20.25" x14ac:dyDescent="0.3">
      <c r="B24" s="78" t="s">
        <v>105</v>
      </c>
    </row>
    <row r="25" spans="2:6" ht="11.25" customHeight="1" x14ac:dyDescent="0.3">
      <c r="B25" s="78"/>
    </row>
    <row r="26" spans="2:6" ht="15.75" x14ac:dyDescent="0.25">
      <c r="B26" s="76" t="s">
        <v>104</v>
      </c>
      <c r="C26" s="76"/>
    </row>
    <row r="27" spans="2:6" ht="15" x14ac:dyDescent="0.2">
      <c r="B27" s="76" t="s">
        <v>103</v>
      </c>
      <c r="C27" s="76"/>
    </row>
    <row r="28" spans="2:6" ht="15" x14ac:dyDescent="0.2">
      <c r="B28" s="76" t="s">
        <v>102</v>
      </c>
      <c r="C28" s="76"/>
    </row>
    <row r="29" spans="2:6" ht="15" x14ac:dyDescent="0.2">
      <c r="B29" s="76" t="s">
        <v>101</v>
      </c>
      <c r="C29" s="76"/>
    </row>
    <row r="30" spans="2:6" ht="15" x14ac:dyDescent="0.2">
      <c r="B30" s="76"/>
      <c r="C30" s="76"/>
    </row>
    <row r="31" spans="2:6" ht="15.75" x14ac:dyDescent="0.25">
      <c r="B31" s="76" t="s">
        <v>100</v>
      </c>
      <c r="C31" s="76"/>
    </row>
    <row r="32" spans="2:6" ht="15" x14ac:dyDescent="0.2">
      <c r="B32" s="76" t="s">
        <v>99</v>
      </c>
      <c r="C32" s="76"/>
    </row>
    <row r="33" spans="2:3" ht="15" x14ac:dyDescent="0.2">
      <c r="B33" s="76" t="s">
        <v>98</v>
      </c>
      <c r="C33" s="76"/>
    </row>
    <row r="34" spans="2:3" ht="15" x14ac:dyDescent="0.2">
      <c r="B34" s="76"/>
      <c r="C34" s="76"/>
    </row>
    <row r="35" spans="2:3" ht="15.75" x14ac:dyDescent="0.25">
      <c r="B35" s="76" t="s">
        <v>97</v>
      </c>
      <c r="C35" s="76"/>
    </row>
    <row r="36" spans="2:3" ht="15" x14ac:dyDescent="0.2">
      <c r="B36" s="76" t="s">
        <v>96</v>
      </c>
      <c r="C36" s="76"/>
    </row>
    <row r="37" spans="2:3" ht="15" x14ac:dyDescent="0.2">
      <c r="B37" s="76"/>
      <c r="C37" s="76" t="s">
        <v>95</v>
      </c>
    </row>
    <row r="38" spans="2:3" ht="15" x14ac:dyDescent="0.2">
      <c r="B38" s="76"/>
      <c r="C38" s="76" t="s">
        <v>94</v>
      </c>
    </row>
    <row r="39" spans="2:3" ht="15" x14ac:dyDescent="0.2">
      <c r="B39" s="76"/>
      <c r="C39" s="76" t="s">
        <v>93</v>
      </c>
    </row>
    <row r="40" spans="2:3" ht="15" x14ac:dyDescent="0.2">
      <c r="B40" s="76"/>
      <c r="C40" s="76" t="s">
        <v>92</v>
      </c>
    </row>
    <row r="41" spans="2:3" ht="15" x14ac:dyDescent="0.2">
      <c r="B41" s="76"/>
      <c r="C41" s="76" t="s">
        <v>91</v>
      </c>
    </row>
    <row r="42" spans="2:3" ht="15" x14ac:dyDescent="0.2">
      <c r="B42" s="76"/>
      <c r="C42" s="76" t="s">
        <v>90</v>
      </c>
    </row>
    <row r="43" spans="2:3" ht="15" x14ac:dyDescent="0.2">
      <c r="B43" s="76"/>
      <c r="C43" s="76" t="s">
        <v>89</v>
      </c>
    </row>
    <row r="44" spans="2:3" ht="15" x14ac:dyDescent="0.2">
      <c r="B44" s="76"/>
      <c r="C44" s="76" t="s">
        <v>88</v>
      </c>
    </row>
    <row r="45" spans="2:3" ht="15" x14ac:dyDescent="0.2">
      <c r="B45" s="76"/>
      <c r="C45" s="76" t="s">
        <v>87</v>
      </c>
    </row>
    <row r="46" spans="2:3" ht="15" x14ac:dyDescent="0.2">
      <c r="B46" s="76"/>
      <c r="C46" s="76" t="s">
        <v>86</v>
      </c>
    </row>
    <row r="47" spans="2:3" s="77" customFormat="1" ht="14.25" x14ac:dyDescent="0.2">
      <c r="B47" s="77" t="s">
        <v>85</v>
      </c>
    </row>
    <row r="48" spans="2:3" ht="15" x14ac:dyDescent="0.2">
      <c r="B48" s="76"/>
      <c r="C48" s="76"/>
    </row>
    <row r="49" spans="2:3" ht="15.75" x14ac:dyDescent="0.25">
      <c r="B49" s="76" t="s">
        <v>84</v>
      </c>
      <c r="C49" s="76"/>
    </row>
    <row r="50" spans="2:3" ht="15" x14ac:dyDescent="0.2">
      <c r="B50" s="76"/>
      <c r="C50" s="76" t="s">
        <v>83</v>
      </c>
    </row>
    <row r="51" spans="2:3" ht="15" x14ac:dyDescent="0.2">
      <c r="B51" s="76"/>
      <c r="C51" s="76" t="s">
        <v>82</v>
      </c>
    </row>
    <row r="52" spans="2:3" ht="15" x14ac:dyDescent="0.2">
      <c r="B52" s="76"/>
      <c r="C52" s="76" t="s">
        <v>81</v>
      </c>
    </row>
    <row r="53" spans="2:3" ht="15" x14ac:dyDescent="0.2">
      <c r="B53" s="76"/>
      <c r="C53" s="76" t="s">
        <v>80</v>
      </c>
    </row>
    <row r="54" spans="2:3" ht="15" x14ac:dyDescent="0.2">
      <c r="B54" s="76"/>
      <c r="C54" s="76" t="s">
        <v>79</v>
      </c>
    </row>
    <row r="55" spans="2:3" ht="15" x14ac:dyDescent="0.2">
      <c r="B55" s="76"/>
      <c r="C55" s="76"/>
    </row>
    <row r="56" spans="2:3" ht="15.75" x14ac:dyDescent="0.25">
      <c r="B56" s="76" t="s">
        <v>78</v>
      </c>
      <c r="C56" s="76"/>
    </row>
    <row r="57" spans="2:3" ht="15" x14ac:dyDescent="0.2">
      <c r="B57" s="76"/>
      <c r="C57" s="76"/>
    </row>
    <row r="58" spans="2:3" ht="15.75" x14ac:dyDescent="0.25">
      <c r="B58" s="76" t="s">
        <v>77</v>
      </c>
      <c r="C58" s="76"/>
    </row>
    <row r="59" spans="2:3" ht="15" x14ac:dyDescent="0.2">
      <c r="B59" s="76"/>
      <c r="C59" s="76"/>
    </row>
    <row r="60" spans="2:3" ht="15.75" x14ac:dyDescent="0.25">
      <c r="B60" s="76" t="s">
        <v>76</v>
      </c>
      <c r="C60" s="76"/>
    </row>
    <row r="61" spans="2:3" ht="15" x14ac:dyDescent="0.2">
      <c r="B61" s="76" t="s">
        <v>75</v>
      </c>
      <c r="C61" s="76"/>
    </row>
    <row r="62" spans="2:3" ht="15" x14ac:dyDescent="0.2">
      <c r="B62" s="76" t="s">
        <v>74</v>
      </c>
      <c r="C62" s="76"/>
    </row>
    <row r="63" spans="2:3" ht="15" x14ac:dyDescent="0.2">
      <c r="B63" s="76"/>
      <c r="C63" s="76"/>
    </row>
    <row r="64" spans="2:3" ht="15.75" x14ac:dyDescent="0.25">
      <c r="B64" s="76" t="s">
        <v>73</v>
      </c>
      <c r="C64" s="76"/>
    </row>
    <row r="65" spans="2:3" ht="15" x14ac:dyDescent="0.2">
      <c r="B65" s="76"/>
      <c r="C65" s="76" t="s">
        <v>72</v>
      </c>
    </row>
    <row r="66" spans="2:3" ht="15" x14ac:dyDescent="0.2">
      <c r="C66" s="76" t="s">
        <v>71</v>
      </c>
    </row>
    <row r="67" spans="2:3" ht="15" x14ac:dyDescent="0.2">
      <c r="C67" s="76" t="s">
        <v>70</v>
      </c>
    </row>
  </sheetData>
  <pageMargins left="0.75" right="0.75" top="1" bottom="1" header="0.5" footer="0.5"/>
  <pageSetup paperSize="9"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Instruction">
    <tabColor indexed="60"/>
  </sheetPr>
  <dimension ref="B1:Q390"/>
  <sheetViews>
    <sheetView showGridLines="0" showOutlineSymbols="0" workbookViewId="0">
      <selection activeCell="E4" sqref="E4"/>
    </sheetView>
  </sheetViews>
  <sheetFormatPr defaultRowHeight="12.75" x14ac:dyDescent="0.2"/>
  <cols>
    <col min="1" max="1" width="1.5703125" customWidth="1"/>
    <col min="2" max="2" width="2.7109375" customWidth="1"/>
    <col min="17" max="17" width="7.28515625" customWidth="1"/>
  </cols>
  <sheetData>
    <row r="1" spans="2:3" ht="6.75" customHeight="1" x14ac:dyDescent="0.2"/>
    <row r="2" spans="2:3" ht="20.25" x14ac:dyDescent="0.3">
      <c r="B2" s="8"/>
    </row>
    <row r="3" spans="2:3" ht="18" x14ac:dyDescent="0.25">
      <c r="B3" s="9"/>
    </row>
    <row r="4" spans="2:3" ht="18" x14ac:dyDescent="0.25">
      <c r="B4" s="9"/>
    </row>
    <row r="5" spans="2:3" ht="18" x14ac:dyDescent="0.25">
      <c r="B5" s="9"/>
    </row>
    <row r="6" spans="2:3" ht="18" x14ac:dyDescent="0.25">
      <c r="B6" s="9"/>
    </row>
    <row r="7" spans="2:3" ht="18" x14ac:dyDescent="0.25">
      <c r="C7" s="10"/>
    </row>
    <row r="8" spans="2:3" ht="18" x14ac:dyDescent="0.25">
      <c r="C8" s="10"/>
    </row>
    <row r="9" spans="2:3" ht="18" x14ac:dyDescent="0.25">
      <c r="C9" s="10"/>
    </row>
    <row r="10" spans="2:3" ht="18" x14ac:dyDescent="0.25">
      <c r="C10" s="10"/>
    </row>
    <row r="11" spans="2:3" ht="18" x14ac:dyDescent="0.25">
      <c r="C11" s="10"/>
    </row>
    <row r="12" spans="2:3" ht="18" x14ac:dyDescent="0.25">
      <c r="C12" s="10"/>
    </row>
    <row r="13" spans="2:3" ht="18" x14ac:dyDescent="0.25">
      <c r="B13" s="11"/>
    </row>
    <row r="14" spans="2:3" ht="4.5" customHeight="1" x14ac:dyDescent="0.2"/>
    <row r="15" spans="2:3" ht="18" x14ac:dyDescent="0.25">
      <c r="B15" s="9"/>
    </row>
    <row r="16" spans="2:3" ht="18" x14ac:dyDescent="0.25">
      <c r="B16" s="9"/>
    </row>
    <row r="17" spans="2:17" ht="18" x14ac:dyDescent="0.25">
      <c r="B17" s="12"/>
      <c r="C17" s="13"/>
      <c r="D17" s="13"/>
      <c r="E17" s="13"/>
      <c r="F17" s="13"/>
      <c r="G17" s="13"/>
      <c r="H17" s="13"/>
      <c r="I17" s="13"/>
      <c r="J17" s="13"/>
      <c r="K17" s="13"/>
      <c r="L17" s="13"/>
      <c r="M17" s="13"/>
      <c r="N17" s="13"/>
      <c r="O17" s="13"/>
      <c r="P17" s="13"/>
      <c r="Q17" s="13"/>
    </row>
    <row r="18" spans="2:17" ht="18" x14ac:dyDescent="0.25">
      <c r="B18" s="12"/>
      <c r="C18" s="13"/>
      <c r="D18" s="13"/>
      <c r="E18" s="13"/>
      <c r="F18" s="13"/>
      <c r="G18" s="13"/>
      <c r="H18" s="13"/>
      <c r="I18" s="13"/>
      <c r="J18" s="13"/>
      <c r="K18" s="13"/>
      <c r="L18" s="13"/>
      <c r="M18" s="13"/>
      <c r="N18" s="13"/>
      <c r="O18" s="13"/>
      <c r="P18" s="13"/>
      <c r="Q18" s="13"/>
    </row>
    <row r="19" spans="2:17" ht="21.75" customHeight="1" x14ac:dyDescent="0.25">
      <c r="B19" s="14"/>
    </row>
    <row r="20" spans="2:17" ht="18" x14ac:dyDescent="0.25">
      <c r="B20" s="9"/>
    </row>
    <row r="29" spans="2:17" ht="18.75" customHeight="1" x14ac:dyDescent="0.25">
      <c r="B29" s="9"/>
      <c r="C29" s="9"/>
      <c r="D29" s="9"/>
      <c r="E29" s="9"/>
      <c r="F29" s="9"/>
      <c r="G29" s="9"/>
      <c r="H29" s="9"/>
      <c r="I29" s="9"/>
      <c r="J29" s="9"/>
      <c r="K29" s="9"/>
    </row>
    <row r="64" ht="9" customHeight="1" x14ac:dyDescent="0.2"/>
    <row r="65" spans="2:2" ht="18.75" customHeight="1" x14ac:dyDescent="0.25">
      <c r="B65" s="9"/>
    </row>
    <row r="88" spans="2:2" ht="39" customHeight="1" x14ac:dyDescent="0.2"/>
    <row r="89" spans="2:2" ht="52.5" customHeight="1" x14ac:dyDescent="0.2"/>
    <row r="90" spans="2:2" ht="12.75" customHeight="1" x14ac:dyDescent="0.2"/>
    <row r="91" spans="2:2" ht="18" x14ac:dyDescent="0.25">
      <c r="B91" s="9"/>
    </row>
    <row r="92" spans="2:2" ht="18.75" x14ac:dyDescent="0.3">
      <c r="B92" s="15"/>
    </row>
    <row r="134" spans="2:2" ht="54" customHeight="1" x14ac:dyDescent="0.2"/>
    <row r="135" spans="2:2" ht="12.75" customHeight="1" x14ac:dyDescent="0.2"/>
    <row r="136" spans="2:2" ht="18" x14ac:dyDescent="0.25">
      <c r="B136" s="9"/>
    </row>
    <row r="148" spans="2:2" ht="44.25" customHeight="1" x14ac:dyDescent="0.2"/>
    <row r="150" spans="2:2" ht="18.75" x14ac:dyDescent="0.3">
      <c r="B150" s="15"/>
    </row>
    <row r="178" spans="2:2" ht="48" customHeight="1" x14ac:dyDescent="0.2"/>
    <row r="179" spans="2:2" ht="78" customHeight="1" x14ac:dyDescent="0.2"/>
    <row r="181" spans="2:2" ht="18" x14ac:dyDescent="0.25">
      <c r="B181" s="9"/>
    </row>
    <row r="182" spans="2:2" ht="18" x14ac:dyDescent="0.25">
      <c r="B182" s="9"/>
    </row>
    <row r="183" spans="2:2" ht="18" x14ac:dyDescent="0.25">
      <c r="B183" s="9"/>
    </row>
    <row r="197" spans="2:2" ht="48" customHeight="1" x14ac:dyDescent="0.2"/>
    <row r="199" spans="2:2" ht="18" x14ac:dyDescent="0.25">
      <c r="B199" s="9"/>
    </row>
    <row r="200" spans="2:2" ht="18.75" x14ac:dyDescent="0.3">
      <c r="B200" s="15"/>
    </row>
    <row r="201" spans="2:2" ht="18.75" x14ac:dyDescent="0.3">
      <c r="B201" s="15"/>
    </row>
    <row r="222" spans="2:2" ht="4.5" customHeight="1" x14ac:dyDescent="0.2"/>
    <row r="224" spans="2:2" ht="18" x14ac:dyDescent="0.25">
      <c r="B224" s="9"/>
    </row>
    <row r="225" spans="2:2" ht="18" x14ac:dyDescent="0.25">
      <c r="B225" s="9"/>
    </row>
    <row r="226" spans="2:2" ht="18" x14ac:dyDescent="0.25">
      <c r="B226" s="9"/>
    </row>
    <row r="227" spans="2:2" ht="18" x14ac:dyDescent="0.25">
      <c r="B227" s="9"/>
    </row>
    <row r="228" spans="2:2" ht="18" x14ac:dyDescent="0.25">
      <c r="B228" s="9"/>
    </row>
    <row r="229" spans="2:2" ht="18" x14ac:dyDescent="0.25">
      <c r="B229" s="9"/>
    </row>
    <row r="284" spans="2:2" ht="154.5" customHeight="1" x14ac:dyDescent="0.2"/>
    <row r="287" spans="2:2" ht="18" x14ac:dyDescent="0.25">
      <c r="B287" s="9"/>
    </row>
    <row r="337" spans="2:2" ht="60" customHeight="1" x14ac:dyDescent="0.2"/>
    <row r="339" spans="2:2" ht="18" x14ac:dyDescent="0.25">
      <c r="B339" s="9"/>
    </row>
    <row r="340" spans="2:2" ht="18" x14ac:dyDescent="0.25">
      <c r="B340" s="9"/>
    </row>
    <row r="341" spans="2:2" ht="18" x14ac:dyDescent="0.25">
      <c r="B341" s="9"/>
    </row>
    <row r="387" spans="2:2" ht="8.25" customHeight="1" x14ac:dyDescent="0.2"/>
    <row r="389" spans="2:2" ht="18" x14ac:dyDescent="0.25">
      <c r="B389" s="9"/>
    </row>
    <row r="390" spans="2:2" ht="18" x14ac:dyDescent="0.25">
      <c r="B390" s="9"/>
    </row>
  </sheetData>
  <phoneticPr fontId="7" type="noConversion"/>
  <pageMargins left="0.75" right="0.75" top="1" bottom="1" header="0.5" footer="0.5"/>
  <pageSetup paperSize="9"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3</vt:i4>
      </vt:variant>
      <vt:variant>
        <vt:lpstr>Именованные диапазоны</vt:lpstr>
      </vt:variant>
      <vt:variant>
        <vt:i4>5</vt:i4>
      </vt:variant>
    </vt:vector>
  </HeadingPairs>
  <TitlesOfParts>
    <vt:vector size="8" baseType="lpstr">
      <vt:lpstr>Прайс-лист</vt:lpstr>
      <vt:lpstr>Инструкция и Глоссарий</vt:lpstr>
      <vt:lpstr>Инструкция</vt:lpstr>
      <vt:lpstr>ADDRESS</vt:lpstr>
      <vt:lpstr>Crit</vt:lpstr>
      <vt:lpstr>ID_TYPE</vt:lpstr>
      <vt:lpstr>LINES</vt:lpstr>
      <vt:lpstr>'Прайс-лист'!Область_печати</vt:lpstr>
    </vt:vector>
  </TitlesOfParts>
  <Manager>Новиков О.Е.</Manager>
  <Company>АСТ</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Новинки-Допечатки</dc:title>
  <dc:subject>Прайс-лист на отпускаемую продукцию</dc:subject>
  <dc:creator>Заводская Е. А.</dc:creator>
  <cp:lastModifiedBy>vika</cp:lastModifiedBy>
  <cp:lastPrinted>2009-11-16T19:10:04Z</cp:lastPrinted>
  <dcterms:created xsi:type="dcterms:W3CDTF">2008-10-30T10:27:03Z</dcterms:created>
  <dcterms:modified xsi:type="dcterms:W3CDTF">2026-03-12T15:05:07Z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NXPowerLiteLastOptimized">
    <vt:lpwstr>3537024</vt:lpwstr>
  </property>
  <property fmtid="{D5CDD505-2E9C-101B-9397-08002B2CF9AE}" pid="3" name="NXPowerLiteSettings">
    <vt:lpwstr>B74006B004C800</vt:lpwstr>
  </property>
  <property fmtid="{D5CDD505-2E9C-101B-9397-08002B2CF9AE}" pid="4" name="NXPowerLiteVersion">
    <vt:lpwstr>D5.0.6</vt:lpwstr>
  </property>
</Properties>
</file>