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2"/>
  <workbookPr updateLinks="never" codeName="PriceBook" defaultThemeVersion="124226"/>
  <bookViews>
    <workbookView xWindow="-12" yWindow="168" windowWidth="19320" windowHeight="4908" tabRatio="260"/>
  </bookViews>
  <sheets>
    <sheet name="Прайс-лист" sheetId="1" r:id="rId1"/>
    <sheet name="Инструкция и Глоссарий" sheetId="4" state="hidden" r:id="rId2"/>
    <sheet name="Инструкция" sheetId="3" state="hidden" r:id="rId3"/>
  </sheets>
  <externalReferences>
    <externalReference r:id="rId4"/>
  </externalReferences>
  <definedNames>
    <definedName name="_xlnm._FilterDatabase" localSheetId="0" hidden="1">'Прайс-лист'!$A$17:$BN$88</definedName>
    <definedName name="ADDRESS">'Прайс-лист'!$F$2</definedName>
    <definedName name="Crit">'Прайс-лист'!$AT$4:$AT$5</definedName>
    <definedName name="DATA" localSheetId="1">'[1]Прайс-лист'!#REF!</definedName>
    <definedName name="DATA">'Прайс-лист'!#REF!</definedName>
    <definedName name="ID_TYPE">'Прайс-лист'!$AL$17</definedName>
    <definedName name="LINES">'Прайс-лист'!$A$1</definedName>
    <definedName name="PHONE" localSheetId="1">'[1]Прайс-лист'!#REF!</definedName>
    <definedName name="PHONE">'Прайс-лист'!#REF!</definedName>
    <definedName name="PRICE_DATE" localSheetId="1">'[1]Прайс-лист'!#REF!</definedName>
    <definedName name="PRICE_DATE">'Прайс-лист'!#REF!</definedName>
    <definedName name="QQ" localSheetId="1">'[1]Прайс-лист'!#REF!</definedName>
    <definedName name="QQ">'Прайс-лист'!#REF!</definedName>
    <definedName name="QQQQ" localSheetId="1">'[1]Прайс-лист'!#REF!</definedName>
    <definedName name="QQQQ">'Прайс-лист'!#REF!</definedName>
    <definedName name="SALER_NAME" localSheetId="1">'[1]Прайс-лист'!#REF!</definedName>
    <definedName name="SALER_NAME">'Прайс-лист'!#REF!</definedName>
    <definedName name="_xlnm.Criteria" localSheetId="1">'[1]Прайс-лист'!#REF!</definedName>
    <definedName name="_xlnm.Criteria">'Прайс-лист'!#REF!</definedName>
    <definedName name="_xlnm.Print_Area" localSheetId="0">'Прайс-лист'!$C:$AS</definedName>
  </definedNames>
  <calcPr calcId="144525" refMode="R1C1"/>
</workbook>
</file>

<file path=xl/calcChain.xml><?xml version="1.0" encoding="utf-8"?>
<calcChain xmlns="http://schemas.openxmlformats.org/spreadsheetml/2006/main">
  <c r="AO88" i="1" l="1"/>
  <c r="BJ88" i="1" s="1"/>
  <c r="AO87" i="1"/>
  <c r="BI87" i="1" s="1"/>
  <c r="AO86" i="1"/>
  <c r="BI86" i="1" s="1"/>
  <c r="AO85" i="1"/>
  <c r="BJ85" i="1" s="1"/>
  <c r="AO84" i="1"/>
  <c r="BJ84" i="1" s="1"/>
  <c r="AO83" i="1"/>
  <c r="BI83" i="1" s="1"/>
  <c r="AO82" i="1"/>
  <c r="BJ82" i="1" s="1"/>
  <c r="AO81" i="1"/>
  <c r="BJ81" i="1" s="1"/>
  <c r="AO80" i="1"/>
  <c r="BJ80" i="1" s="1"/>
  <c r="AO79" i="1"/>
  <c r="BI79" i="1" s="1"/>
  <c r="AO78" i="1"/>
  <c r="BJ78" i="1" s="1"/>
  <c r="AO77" i="1"/>
  <c r="BJ77" i="1" s="1"/>
  <c r="AO76" i="1"/>
  <c r="BJ76" i="1" s="1"/>
  <c r="AO75" i="1"/>
  <c r="BI75" i="1" s="1"/>
  <c r="AO74" i="1"/>
  <c r="BJ74" i="1" s="1"/>
  <c r="AO73" i="1"/>
  <c r="BI73" i="1" s="1"/>
  <c r="AO72" i="1"/>
  <c r="BJ72" i="1" s="1"/>
  <c r="AO71" i="1"/>
  <c r="BI71" i="1" s="1"/>
  <c r="AO70" i="1"/>
  <c r="BI70" i="1" s="1"/>
  <c r="AO69" i="1"/>
  <c r="BI69" i="1" s="1"/>
  <c r="AO68" i="1"/>
  <c r="BJ68" i="1" s="1"/>
  <c r="AO67" i="1"/>
  <c r="BI67" i="1" s="1"/>
  <c r="AO66" i="1"/>
  <c r="BJ66" i="1" s="1"/>
  <c r="AO65" i="1"/>
  <c r="BJ65" i="1" s="1"/>
  <c r="AO64" i="1"/>
  <c r="BJ64" i="1" s="1"/>
  <c r="AO63" i="1"/>
  <c r="BI63" i="1" s="1"/>
  <c r="AO62" i="1"/>
  <c r="BJ62" i="1" s="1"/>
  <c r="AO61" i="1"/>
  <c r="BI61" i="1" s="1"/>
  <c r="AO60" i="1"/>
  <c r="BJ60" i="1" s="1"/>
  <c r="AO59" i="1"/>
  <c r="BI59" i="1" s="1"/>
  <c r="AO58" i="1"/>
  <c r="BJ58" i="1" s="1"/>
  <c r="AO57" i="1"/>
  <c r="BJ57" i="1" s="1"/>
  <c r="AO56" i="1"/>
  <c r="BJ56" i="1" s="1"/>
  <c r="AO55" i="1"/>
  <c r="BI55" i="1" s="1"/>
  <c r="AO54" i="1"/>
  <c r="BI54" i="1" s="1"/>
  <c r="AO53" i="1"/>
  <c r="BJ53" i="1" s="1"/>
  <c r="AO52" i="1"/>
  <c r="BJ52" i="1" s="1"/>
  <c r="AO51" i="1"/>
  <c r="BI51" i="1" s="1"/>
  <c r="AO50" i="1"/>
  <c r="BJ50" i="1" s="1"/>
  <c r="AO49" i="1"/>
  <c r="BJ49" i="1" s="1"/>
  <c r="AO48" i="1"/>
  <c r="BJ48" i="1" s="1"/>
  <c r="AO47" i="1"/>
  <c r="BI47" i="1" s="1"/>
  <c r="AO46" i="1"/>
  <c r="BJ46" i="1" s="1"/>
  <c r="AO45" i="1"/>
  <c r="BI45" i="1" s="1"/>
  <c r="AO44" i="1"/>
  <c r="BJ44" i="1" s="1"/>
  <c r="AO43" i="1"/>
  <c r="BI43" i="1" s="1"/>
  <c r="AO42" i="1"/>
  <c r="BJ42" i="1" s="1"/>
  <c r="AO41" i="1"/>
  <c r="BJ41" i="1" s="1"/>
  <c r="AO40" i="1"/>
  <c r="BJ40" i="1" s="1"/>
  <c r="AO39" i="1"/>
  <c r="BI39" i="1" s="1"/>
  <c r="AO38" i="1"/>
  <c r="BI38" i="1" s="1"/>
  <c r="AO37" i="1"/>
  <c r="BJ37" i="1" s="1"/>
  <c r="AO36" i="1"/>
  <c r="BJ36" i="1" s="1"/>
  <c r="AO35" i="1"/>
  <c r="BI35" i="1" s="1"/>
  <c r="AO34" i="1"/>
  <c r="BI34" i="1" s="1"/>
  <c r="AO33" i="1"/>
  <c r="BI33" i="1" s="1"/>
  <c r="AO32" i="1"/>
  <c r="BJ32" i="1" s="1"/>
  <c r="AO31" i="1"/>
  <c r="BI31" i="1" s="1"/>
  <c r="AO30" i="1"/>
  <c r="BJ30" i="1" s="1"/>
  <c r="AO29" i="1"/>
  <c r="BI29" i="1" s="1"/>
  <c r="AO28" i="1"/>
  <c r="BJ28" i="1" s="1"/>
  <c r="AO27" i="1"/>
  <c r="BI27" i="1" s="1"/>
  <c r="AO26" i="1"/>
  <c r="BJ26" i="1" s="1"/>
  <c r="AO25" i="1"/>
  <c r="BJ25" i="1" s="1"/>
  <c r="AO24" i="1"/>
  <c r="BJ24" i="1" s="1"/>
  <c r="AO23" i="1"/>
  <c r="BI23" i="1" s="1"/>
  <c r="AO22" i="1"/>
  <c r="BI22" i="1" s="1"/>
  <c r="AO21" i="1"/>
  <c r="BI21" i="1" s="1"/>
  <c r="AO20" i="1"/>
  <c r="BJ20" i="1" s="1"/>
  <c r="AO19" i="1"/>
  <c r="BI19" i="1" s="1"/>
  <c r="AO18" i="1"/>
  <c r="BJ18" i="1" s="1"/>
  <c r="BJ86" i="1" l="1"/>
  <c r="BJ87" i="1"/>
  <c r="BJ39" i="1"/>
  <c r="BI42" i="1"/>
  <c r="BJ34" i="1"/>
  <c r="BJ63" i="1"/>
  <c r="BI66" i="1"/>
  <c r="BJ22" i="1"/>
  <c r="BJ55" i="1"/>
  <c r="BJ71" i="1"/>
  <c r="BI74" i="1"/>
  <c r="BJ31" i="1"/>
  <c r="BJ54" i="1"/>
  <c r="BJ70" i="1"/>
  <c r="BJ79" i="1"/>
  <c r="BI82" i="1"/>
  <c r="BI18" i="1"/>
  <c r="BJ23" i="1"/>
  <c r="BI26" i="1"/>
  <c r="BJ38" i="1"/>
  <c r="BJ47" i="1"/>
  <c r="BI50" i="1"/>
  <c r="BI58" i="1"/>
  <c r="BJ27" i="1"/>
  <c r="BI30" i="1"/>
  <c r="BJ43" i="1"/>
  <c r="BI46" i="1"/>
  <c r="BJ59" i="1"/>
  <c r="BI62" i="1"/>
  <c r="BJ75" i="1"/>
  <c r="BI78" i="1"/>
  <c r="BJ19" i="1"/>
  <c r="BJ35" i="1"/>
  <c r="BJ51" i="1"/>
  <c r="BJ67" i="1"/>
  <c r="BJ83" i="1"/>
  <c r="BI25" i="1"/>
  <c r="BI37" i="1"/>
  <c r="BI41" i="1"/>
  <c r="BI49" i="1"/>
  <c r="BI53" i="1"/>
  <c r="BI57" i="1"/>
  <c r="BI65" i="1"/>
  <c r="BI77" i="1"/>
  <c r="BI81" i="1"/>
  <c r="BI85" i="1"/>
  <c r="BI20" i="1"/>
  <c r="BJ21" i="1"/>
  <c r="BI24" i="1"/>
  <c r="BI28" i="1"/>
  <c r="BJ29" i="1"/>
  <c r="BI32" i="1"/>
  <c r="BJ33" i="1"/>
  <c r="BI36" i="1"/>
  <c r="BI40" i="1"/>
  <c r="BI44" i="1"/>
  <c r="BJ45" i="1"/>
  <c r="BI48" i="1"/>
  <c r="BI52" i="1"/>
  <c r="BI56" i="1"/>
  <c r="BI60" i="1"/>
  <c r="BJ61" i="1"/>
  <c r="BI64" i="1"/>
  <c r="BI68" i="1"/>
  <c r="BJ69" i="1"/>
  <c r="BI72" i="1"/>
  <c r="BJ73" i="1"/>
  <c r="BI76" i="1"/>
  <c r="BI80" i="1"/>
  <c r="BI84" i="1"/>
  <c r="BI88" i="1"/>
  <c r="J13" i="1" l="1" a="1"/>
  <c r="J13" i="1" s="1"/>
  <c r="J12" i="1" a="1"/>
  <c r="J12" i="1" s="1"/>
  <c r="J11" i="1" a="1"/>
  <c r="J11" i="1" s="1"/>
  <c r="J10" i="1" a="1"/>
  <c r="J10" i="1" s="1"/>
  <c r="J14" i="1" l="1" a="1"/>
  <c r="J14" i="1" s="1"/>
  <c r="J15" i="1" l="1"/>
  <c r="J9" i="1"/>
  <c r="A2" i="1"/>
  <c r="Q9" i="1" l="1"/>
</calcChain>
</file>

<file path=xl/comments1.xml><?xml version="1.0" encoding="utf-8"?>
<comments xmlns="http://schemas.openxmlformats.org/spreadsheetml/2006/main">
  <authors>
    <author>Author</author>
    <author>chernousov</author>
    <author>Александр Сиренко</author>
    <author>Заводская</author>
  </authors>
  <commentList>
    <comment ref="C17" authorId="0">
      <text>
        <r>
          <rPr>
            <b/>
            <sz val="8"/>
            <color indexed="81"/>
            <rFont val="Tahoma"/>
            <family val="2"/>
            <charset val="204"/>
          </rPr>
          <t>Поставьте в поле напротив интересующей позиции необходимое количество пачек.</t>
        </r>
      </text>
    </comment>
    <comment ref="D17" authorId="0">
      <text>
        <r>
          <rPr>
            <b/>
            <sz val="8"/>
            <color indexed="81"/>
            <rFont val="Tahoma"/>
            <family val="2"/>
            <charset val="204"/>
          </rPr>
          <t>Поставьте в поле напротив интересующей позиции необходимое количество экземпляров.</t>
        </r>
      </text>
    </comment>
    <comment ref="E17" authorId="1">
      <text>
        <r>
          <rPr>
            <b/>
            <sz val="8"/>
            <color indexed="81"/>
            <rFont val="Tahoma"/>
            <family val="2"/>
            <charset val="204"/>
          </rPr>
          <t>Цена книги, без скидки</t>
        </r>
      </text>
    </comment>
    <comment ref="F17" authorId="1">
      <text>
        <r>
          <rPr>
            <b/>
            <sz val="8"/>
            <color indexed="81"/>
            <rFont val="Tahoma"/>
            <family val="2"/>
            <charset val="204"/>
          </rPr>
          <t>Название продукции</t>
        </r>
      </text>
    </comment>
    <comment ref="G17" authorId="1">
      <text>
        <r>
          <rPr>
            <b/>
            <sz val="8"/>
            <color indexed="81"/>
            <rFont val="Tahoma"/>
            <family val="2"/>
            <charset val="204"/>
          </rPr>
          <t>Фамилия автора и его инициалы</t>
        </r>
      </text>
    </comment>
    <comment ref="H17" authorId="1">
      <text>
        <r>
          <rPr>
            <b/>
            <sz val="8"/>
            <color indexed="81"/>
            <rFont val="Tahoma"/>
            <family val="2"/>
            <charset val="204"/>
          </rPr>
          <t>Принадлежность позиции к серии</t>
        </r>
      </text>
    </comment>
    <comment ref="K17" authorId="2">
      <text>
        <r>
          <rPr>
            <b/>
            <sz val="9"/>
            <color indexed="81"/>
            <rFont val="Tahoma"/>
            <family val="2"/>
            <charset val="204"/>
          </rPr>
          <t>Серии особого внимания издательства (высоколиквидные с длинным жизненным циклом)</t>
        </r>
        <r>
          <rPr>
            <sz val="9"/>
            <color indexed="81"/>
            <rFont val="Tahoma"/>
            <family val="2"/>
            <charset val="204"/>
          </rPr>
          <t xml:space="preserve">
</t>
        </r>
      </text>
    </comment>
    <comment ref="L17" authorId="1">
      <text>
        <r>
          <rPr>
            <b/>
            <sz val="8"/>
            <color indexed="81"/>
            <rFont val="Tahoma"/>
            <family val="2"/>
            <charset val="204"/>
          </rPr>
          <t>Выделение ассортимента, который участвует в федеральных акциях и/или пользуется сезонным спросом</t>
        </r>
      </text>
    </comment>
    <comment ref="M17" authorId="2">
      <text>
        <r>
          <rPr>
            <b/>
            <sz val="9"/>
            <color indexed="81"/>
            <rFont val="Tahoma"/>
            <family val="2"/>
            <charset val="204"/>
          </rPr>
          <t>Краткое наименование сегмента:
ВРЛ - взрослая развлекательная литература
ДРЛ - детская развлекательная литература
НПЛ - научно-популярная литература
ПРЛ - прикладная литература
ШЛ - школьная литература</t>
        </r>
        <r>
          <rPr>
            <sz val="9"/>
            <color indexed="81"/>
            <rFont val="Tahoma"/>
            <family val="2"/>
            <charset val="204"/>
          </rPr>
          <t xml:space="preserve">
</t>
        </r>
      </text>
    </comment>
    <comment ref="N17" authorId="2">
      <text>
        <r>
          <rPr>
            <b/>
            <sz val="9"/>
            <color indexed="81"/>
            <rFont val="Tahoma"/>
            <family val="2"/>
            <charset val="204"/>
          </rPr>
          <t>Соответсвие виду продукции</t>
        </r>
        <r>
          <rPr>
            <sz val="9"/>
            <color indexed="81"/>
            <rFont val="Tahoma"/>
            <family val="2"/>
            <charset val="204"/>
          </rPr>
          <t xml:space="preserve">
</t>
        </r>
      </text>
    </comment>
    <comment ref="O17" authorId="1">
      <text>
        <r>
          <rPr>
            <b/>
            <sz val="8"/>
            <color indexed="81"/>
            <rFont val="Tahoma"/>
            <family val="2"/>
            <charset val="204"/>
          </rPr>
          <t>Соответствие продукции нише</t>
        </r>
      </text>
    </comment>
    <comment ref="P17" authorId="2">
      <text>
        <r>
          <rPr>
            <b/>
            <sz val="9"/>
            <color indexed="81"/>
            <rFont val="Tahoma"/>
            <family val="2"/>
            <charset val="204"/>
          </rPr>
          <t>Соответсвие продукции тематике</t>
        </r>
        <r>
          <rPr>
            <sz val="9"/>
            <color indexed="81"/>
            <rFont val="Tahoma"/>
            <family val="2"/>
            <charset val="204"/>
          </rPr>
          <t xml:space="preserve">
</t>
        </r>
      </text>
    </comment>
    <comment ref="Q17" authorId="1">
      <text>
        <r>
          <rPr>
            <b/>
            <sz val="8"/>
            <color indexed="81"/>
            <rFont val="Tahoma"/>
            <family val="2"/>
            <charset val="204"/>
          </rPr>
          <t>Издательство, выпустившее продукцию</t>
        </r>
      </text>
    </comment>
    <comment ref="R17" authorId="2">
      <text>
        <r>
          <rPr>
            <b/>
            <sz val="9"/>
            <color indexed="81"/>
            <rFont val="Tahoma"/>
            <family val="2"/>
            <charset val="204"/>
          </rPr>
          <t>Издательский бренд, под которым издательство выпустило продукцию</t>
        </r>
        <r>
          <rPr>
            <sz val="9"/>
            <color indexed="81"/>
            <rFont val="Tahoma"/>
            <family val="2"/>
            <charset val="204"/>
          </rPr>
          <t xml:space="preserve">
</t>
        </r>
      </text>
    </comment>
    <comment ref="S17" authorId="1">
      <text>
        <r>
          <rPr>
            <b/>
            <sz val="8"/>
            <color indexed="81"/>
            <rFont val="Tahoma"/>
            <family val="2"/>
            <charset val="204"/>
          </rPr>
          <t>Код ISBN 
(International Standard Book Number)</t>
        </r>
      </text>
    </comment>
    <comment ref="T17" authorId="0">
      <text>
        <r>
          <rPr>
            <b/>
            <sz val="8"/>
            <color indexed="81"/>
            <rFont val="Tahoma"/>
            <family val="2"/>
            <charset val="204"/>
          </rPr>
          <t>Размер ставки НДС на продукцию</t>
        </r>
      </text>
    </comment>
    <comment ref="U17" authorId="0">
      <text>
        <r>
          <rPr>
            <b/>
            <sz val="8"/>
            <color indexed="81"/>
            <rFont val="Tahoma"/>
            <family val="2"/>
            <charset val="204"/>
          </rPr>
          <t>Стандартная пачка в экземплярах</t>
        </r>
      </text>
    </comment>
    <comment ref="V17" authorId="0">
      <text>
        <r>
          <rPr>
            <b/>
            <sz val="8"/>
            <color indexed="81"/>
            <rFont val="Tahoma"/>
            <family val="2"/>
            <charset val="204"/>
          </rPr>
          <t>Дата первого тиража</t>
        </r>
      </text>
    </comment>
    <comment ref="W17" authorId="0">
      <text>
        <r>
          <rPr>
            <b/>
            <sz val="8"/>
            <color indexed="81"/>
            <rFont val="Tahoma"/>
            <family val="2"/>
            <charset val="204"/>
          </rPr>
          <t>Дата последнего тиража</t>
        </r>
      </text>
    </comment>
    <comment ref="X17" authorId="1">
      <text>
        <r>
          <rPr>
            <b/>
            <sz val="8"/>
            <color indexed="81"/>
            <rFont val="Tahoma"/>
            <family val="2"/>
            <charset val="204"/>
          </rPr>
          <t>Код EAN 
(European Article Number)</t>
        </r>
      </text>
    </comment>
    <comment ref="Y17" authorId="0">
      <text>
        <r>
          <rPr>
            <b/>
            <sz val="8"/>
            <color indexed="81"/>
            <rFont val="Tahoma"/>
            <family val="2"/>
            <charset val="204"/>
          </rPr>
          <t>Количество страниц</t>
        </r>
      </text>
    </comment>
    <comment ref="Z17" authorId="1">
      <text>
        <r>
          <rPr>
            <b/>
            <sz val="8"/>
            <color indexed="81"/>
            <rFont val="Tahoma"/>
            <family val="2"/>
            <charset val="204"/>
          </rPr>
          <t>Масса одного экземпляра продукции в килограммах</t>
        </r>
      </text>
    </comment>
    <comment ref="AA17" authorId="2">
      <text>
        <r>
          <rPr>
            <b/>
            <sz val="9"/>
            <color indexed="81"/>
            <rFont val="Tahoma"/>
            <family val="2"/>
            <charset val="204"/>
          </rPr>
          <t>Физический размер издания: ширина, высота, в мм.</t>
        </r>
        <r>
          <rPr>
            <sz val="9"/>
            <color indexed="81"/>
            <rFont val="Tahoma"/>
            <family val="2"/>
            <charset val="204"/>
          </rPr>
          <t xml:space="preserve">
</t>
        </r>
      </text>
    </comment>
    <comment ref="AC17" authorId="1">
      <text>
        <r>
          <rPr>
            <b/>
            <sz val="8"/>
            <color indexed="81"/>
            <rFont val="Tahoma"/>
            <family val="2"/>
            <charset val="204"/>
          </rPr>
          <t>Формат издания</t>
        </r>
      </text>
    </comment>
    <comment ref="AD17" authorId="0">
      <text>
        <r>
          <rPr>
            <b/>
            <sz val="8"/>
            <color indexed="81"/>
            <rFont val="Tahoma"/>
            <family val="2"/>
            <charset val="204"/>
          </rPr>
          <t>Тип переплета</t>
        </r>
      </text>
    </comment>
    <comment ref="AF17" authorId="2">
      <text>
        <r>
          <rPr>
            <b/>
            <sz val="9"/>
            <color indexed="81"/>
            <rFont val="Tahoma"/>
            <family val="2"/>
            <charset val="204"/>
          </rPr>
          <t>Указатель уценки</t>
        </r>
        <r>
          <rPr>
            <sz val="9"/>
            <color indexed="81"/>
            <rFont val="Tahoma"/>
            <family val="2"/>
            <charset val="204"/>
          </rPr>
          <t xml:space="preserve">
</t>
        </r>
      </text>
    </comment>
    <comment ref="AG17" authorId="2">
      <text>
        <r>
          <rPr>
            <b/>
            <sz val="9"/>
            <color indexed="81"/>
            <rFont val="Tahoma"/>
            <family val="2"/>
            <charset val="204"/>
          </rPr>
          <t>ФИО ответсвенного редактора продукции</t>
        </r>
        <r>
          <rPr>
            <sz val="9"/>
            <color indexed="81"/>
            <rFont val="Tahoma"/>
            <family val="2"/>
            <charset val="204"/>
          </rPr>
          <t xml:space="preserve">
</t>
        </r>
      </text>
    </comment>
    <comment ref="AI17" authorId="1">
      <text>
        <r>
          <rPr>
            <b/>
            <sz val="8"/>
            <color indexed="81"/>
            <rFont val="Tahoma"/>
            <family val="2"/>
            <charset val="204"/>
          </rPr>
          <t>Краткое обозначение серии</t>
        </r>
      </text>
    </comment>
    <comment ref="AL17" authorId="0">
      <text>
        <r>
          <rPr>
            <b/>
            <sz val="8"/>
            <color indexed="81"/>
            <rFont val="Tahoma"/>
            <family val="2"/>
            <charset val="204"/>
          </rPr>
          <t>Уникальный идентификационный номер книги в издательстве</t>
        </r>
      </text>
    </comment>
    <comment ref="AM17" authorId="3">
      <text>
        <r>
          <rPr>
            <b/>
            <sz val="9"/>
            <color indexed="81"/>
            <rFont val="Tahoma"/>
            <family val="2"/>
            <charset val="204"/>
          </rPr>
          <t>Название редакции</t>
        </r>
        <r>
          <rPr>
            <sz val="9"/>
            <color indexed="81"/>
            <rFont val="Tahoma"/>
            <family val="2"/>
            <charset val="204"/>
          </rPr>
          <t xml:space="preserve">
</t>
        </r>
      </text>
    </comment>
    <comment ref="AN17" authorId="3">
      <text>
        <r>
          <rPr>
            <b/>
            <sz val="9"/>
            <color indexed="81"/>
            <rFont val="Tahoma"/>
            <family val="2"/>
            <charset val="204"/>
          </rPr>
          <t>Название департамента</t>
        </r>
        <r>
          <rPr>
            <sz val="9"/>
            <color indexed="81"/>
            <rFont val="Tahoma"/>
            <family val="2"/>
            <charset val="204"/>
          </rPr>
          <t xml:space="preserve">
</t>
        </r>
      </text>
    </comment>
    <comment ref="AO17" authorId="2">
      <text>
        <r>
          <rPr>
            <b/>
            <sz val="9"/>
            <color indexed="81"/>
            <rFont val="Tahoma"/>
            <family val="2"/>
            <charset val="204"/>
          </rPr>
          <t>Суммарное количество заказанных экземпляров (пачки+штуки)</t>
        </r>
        <r>
          <rPr>
            <sz val="9"/>
            <color indexed="81"/>
            <rFont val="Tahoma"/>
            <family val="2"/>
            <charset val="204"/>
          </rPr>
          <t xml:space="preserve">
</t>
        </r>
      </text>
    </comment>
  </commentList>
</comments>
</file>

<file path=xl/sharedStrings.xml><?xml version="1.0" encoding="utf-8"?>
<sst xmlns="http://schemas.openxmlformats.org/spreadsheetml/2006/main" count="2055" uniqueCount="971">
  <si>
    <t>ВСЕГО</t>
  </si>
  <si>
    <t>Наименований</t>
  </si>
  <si>
    <t>Штук (в россыпи)</t>
  </si>
  <si>
    <t>Пачек (целых)</t>
  </si>
  <si>
    <t>Пачек всего (округленно)</t>
  </si>
  <si>
    <t>Штук всего (пачки + россыпь)</t>
  </si>
  <si>
    <t>Общим весом, кг</t>
  </si>
  <si>
    <t>Заказ, пач.</t>
  </si>
  <si>
    <t>Заказ, шт</t>
  </si>
  <si>
    <t>Название</t>
  </si>
  <si>
    <t>Автор</t>
  </si>
  <si>
    <t>Серия</t>
  </si>
  <si>
    <t>ISBN</t>
  </si>
  <si>
    <t>Первый тираж</t>
  </si>
  <si>
    <t>Последний тираж</t>
  </si>
  <si>
    <t>EAN</t>
  </si>
  <si>
    <t>Кол-во cтр.</t>
  </si>
  <si>
    <t>Вес,
кг</t>
  </si>
  <si>
    <t>Формат</t>
  </si>
  <si>
    <t>Перепл.</t>
  </si>
  <si>
    <t>Заказано, шт</t>
  </si>
  <si>
    <t>Ниша</t>
  </si>
  <si>
    <t>Гриф</t>
  </si>
  <si>
    <t>Вид права</t>
  </si>
  <si>
    <t>Номер договора</t>
  </si>
  <si>
    <t>Начало действия</t>
  </si>
  <si>
    <r>
      <t xml:space="preserve">СКИДКА </t>
    </r>
    <r>
      <rPr>
        <b/>
        <sz val="12"/>
        <rFont val="Arial"/>
        <family val="2"/>
        <charset val="204"/>
      </rPr>
      <t>↓</t>
    </r>
  </si>
  <si>
    <t>И  Н  Ф  О  Р  М  А  Ц  И  Я     П  О     З  А  К  А  З  У</t>
  </si>
  <si>
    <t xml:space="preserve">Комментарий к заказу: </t>
  </si>
  <si>
    <t>Издательство</t>
  </si>
  <si>
    <t>!! никаким другим образом не модифицировать прайс, не менять его структуру, колонки и т.д.;</t>
  </si>
  <si>
    <t>В противном случае мы не гарантируем быструю и корректную обработку заказа!</t>
  </si>
  <si>
    <t>В прайс-листе работают стандартные возможности Excel для поиска информации:</t>
  </si>
  <si>
    <t>В конце работы Вы можете очиcтить файл заказа от лишних (незаказанных) позиций,</t>
  </si>
  <si>
    <t>а также сохранить его перед отправкой менеджеру.</t>
  </si>
  <si>
    <t>Желаем Вам приятной работы!</t>
  </si>
  <si>
    <t>Наш прайс-лист имеет довольно сложное устройство ввиду стремления издательства</t>
  </si>
  <si>
    <t>к повышению уровня обслуживания клиентов и обеспечению приёма Ваших заказов по прайсу.</t>
  </si>
  <si>
    <r>
      <t>файла прайс-листа.</t>
    </r>
    <r>
      <rPr>
        <sz val="14"/>
        <color indexed="10"/>
        <rFont val="Arial"/>
        <family val="2"/>
        <charset val="204"/>
      </rPr>
      <t xml:space="preserve"> В частности, просим Вас:</t>
    </r>
  </si>
  <si>
    <t>Поэтому, просим Вас ознакомиться с настоящей инструкцией и не нарушать целостности</t>
  </si>
  <si>
    <t>!! не удалять из прайса-листа и не добавлять вручную колонки и строки;</t>
  </si>
  <si>
    <t>!! вносить количества к заказу только в специально предназначенные колонки (они выделены желтым):</t>
  </si>
  <si>
    <r>
      <t xml:space="preserve">   </t>
    </r>
    <r>
      <rPr>
        <b/>
        <sz val="14"/>
        <color indexed="10"/>
        <rFont val="Arial"/>
        <family val="2"/>
        <charset val="204"/>
      </rPr>
      <t>«Заказ, штук»</t>
    </r>
    <r>
      <rPr>
        <sz val="14"/>
        <color indexed="10"/>
        <rFont val="Arial"/>
        <family val="2"/>
        <charset val="204"/>
      </rPr>
      <t xml:space="preserve">, </t>
    </r>
    <r>
      <rPr>
        <b/>
        <sz val="14"/>
        <color indexed="10"/>
        <rFont val="Arial"/>
        <family val="2"/>
        <charset val="204"/>
      </rPr>
      <t>«Заказ, пачек»</t>
    </r>
    <r>
      <rPr>
        <sz val="14"/>
        <color indexed="10"/>
        <rFont val="Arial"/>
        <family val="2"/>
        <charset val="204"/>
      </rPr>
      <t>, не вносите в них буквы и другую постороннюю информацию;</t>
    </r>
  </si>
  <si>
    <t xml:space="preserve">сэкономить место на Вашем компьютере, ускорить обработку вашего заказа в «Эксмо». </t>
  </si>
  <si>
    <t>его беспрепятственное прохождение по электронной почте,</t>
  </si>
  <si>
    <t xml:space="preserve">Удаление незаказанных позиций позволит, уменьшив размер получившегося файла, обеспечить </t>
  </si>
  <si>
    <t>&gt;0</t>
  </si>
  <si>
    <t>НДС, %</t>
  </si>
  <si>
    <t>поиск по колонкам и строкам (Ctrl-F), фильтры по всем колонкам прайс-листа: «Автор», «Серия» и т.д.</t>
  </si>
  <si>
    <t>Код товара</t>
  </si>
  <si>
    <t>Обложка</t>
  </si>
  <si>
    <t>Тип серии / СОВ</t>
  </si>
  <si>
    <t>Продающий текст</t>
  </si>
  <si>
    <t>Аннотация</t>
  </si>
  <si>
    <t>PDF-листалка</t>
  </si>
  <si>
    <t>Обложка 3D</t>
  </si>
  <si>
    <t>Видео</t>
  </si>
  <si>
    <t>Фото</t>
  </si>
  <si>
    <t>Тематика</t>
  </si>
  <si>
    <t>Сегмент (кратко)</t>
  </si>
  <si>
    <t>Ваш заказ, руб</t>
  </si>
  <si>
    <t>Заказ ИТОГО, шт</t>
  </si>
  <si>
    <t>Сезон продаж/акция</t>
  </si>
  <si>
    <t>Размер книги, мм</t>
  </si>
  <si>
    <t>Качество бумаги</t>
  </si>
  <si>
    <t>Редактор</t>
  </si>
  <si>
    <t>Полное имя автора</t>
  </si>
  <si>
    <t>Название на языке оригинала</t>
  </si>
  <si>
    <t>Издательский бренд</t>
  </si>
  <si>
    <t>Вид продукции</t>
  </si>
  <si>
    <t>5 - плотный картон</t>
  </si>
  <si>
    <t>3 - мягкий переплет</t>
  </si>
  <si>
    <t>7, 7Б, 7Бц, 7-инт - твердые переплеты</t>
  </si>
  <si>
    <r>
      <rPr>
        <b/>
        <sz val="12"/>
        <rFont val="Arial"/>
        <family val="2"/>
        <charset val="204"/>
      </rPr>
      <t>Переплет</t>
    </r>
    <r>
      <rPr>
        <sz val="12"/>
        <rFont val="Arial"/>
        <family val="2"/>
        <charset val="204"/>
      </rPr>
      <t xml:space="preserve"> -  в издательстве принято следующее условное обозначение видов перептов:</t>
    </r>
  </si>
  <si>
    <t>своих печатных изданий.</t>
  </si>
  <si>
    <t>Т.е. импринт (англ. imprint)  - подразделение издательства или бренд, под которым издательство выпускает некоторые из</t>
  </si>
  <si>
    <r>
      <rPr>
        <b/>
        <sz val="12"/>
        <rFont val="Arial"/>
        <family val="2"/>
        <charset val="204"/>
      </rPr>
      <t xml:space="preserve">Издательский бренд </t>
    </r>
    <r>
      <rPr>
        <sz val="12"/>
        <rFont val="Arial"/>
        <family val="2"/>
        <charset val="204"/>
      </rPr>
      <t>- название издательства, принадлежащего конгломерату.</t>
    </r>
  </si>
  <si>
    <r>
      <rPr>
        <b/>
        <sz val="12"/>
        <rFont val="Arial"/>
        <family val="2"/>
        <charset val="204"/>
      </rPr>
      <t>Издательство</t>
    </r>
    <r>
      <rPr>
        <sz val="12"/>
        <rFont val="Arial"/>
        <family val="2"/>
        <charset val="204"/>
      </rPr>
      <t xml:space="preserve"> - название издательства, указываемого в выходных данных книги.</t>
    </r>
  </si>
  <si>
    <r>
      <rPr>
        <b/>
        <sz val="12"/>
        <rFont val="Arial"/>
        <family val="2"/>
        <charset val="204"/>
      </rPr>
      <t>Вид продукции</t>
    </r>
    <r>
      <rPr>
        <sz val="12"/>
        <rFont val="Arial"/>
        <family val="2"/>
        <charset val="204"/>
      </rPr>
      <t xml:space="preserve"> - Книга, блокнот, календарь, карта, значок, сумка и т.д.</t>
    </r>
  </si>
  <si>
    <t>ШЛ - школьная литература</t>
  </si>
  <si>
    <t>ПРЛ - прикладная литература</t>
  </si>
  <si>
    <t>НПЛ - научно-популярная литература</t>
  </si>
  <si>
    <t>ДРЛ - детская развлекательная литература</t>
  </si>
  <si>
    <t>ВРЛ - взрослая развлекательная литература</t>
  </si>
  <si>
    <r>
      <rPr>
        <b/>
        <sz val="12"/>
        <rFont val="Arial"/>
        <family val="2"/>
        <charset val="204"/>
      </rPr>
      <t xml:space="preserve">Сегмент (кратко) </t>
    </r>
    <r>
      <rPr>
        <sz val="12"/>
        <rFont val="Arial"/>
        <family val="2"/>
        <charset val="204"/>
      </rPr>
      <t xml:space="preserve">- Краткое наименование сегмента, приятое по классификации в издательстве:
</t>
    </r>
  </si>
  <si>
    <t>(Информация обновляется ежемесячно)</t>
  </si>
  <si>
    <t>Новый год</t>
  </si>
  <si>
    <t>Психология (Эзотерика)</t>
  </si>
  <si>
    <t>Календари</t>
  </si>
  <si>
    <t>Бизнес год</t>
  </si>
  <si>
    <t>Школа</t>
  </si>
  <si>
    <t>Лето</t>
  </si>
  <si>
    <t>Детство</t>
  </si>
  <si>
    <t>Сад - Огород (Пост - Пасха)</t>
  </si>
  <si>
    <t>Дни здоровья</t>
  </si>
  <si>
    <t>Весна</t>
  </si>
  <si>
    <t>Основные виды сезонов/акций:</t>
  </si>
  <si>
    <r>
      <rPr>
        <b/>
        <sz val="12"/>
        <rFont val="Arial"/>
        <family val="2"/>
        <charset val="204"/>
      </rPr>
      <t>Сезон продаж/акция</t>
    </r>
    <r>
      <rPr>
        <sz val="12"/>
        <rFont val="Arial"/>
        <family val="2"/>
        <charset val="204"/>
      </rPr>
      <t xml:space="preserve"> - Выделение ассортимента, который участвует в федеральных акциях и пользуется сезонным спросом</t>
    </r>
  </si>
  <si>
    <r>
      <t xml:space="preserve">На основе этих серий формируются ассортиментные матрицы издательства. </t>
    </r>
    <r>
      <rPr>
        <i/>
        <sz val="11"/>
        <rFont val="Arial"/>
        <family val="2"/>
        <charset val="204"/>
      </rPr>
      <t>(Информация обновляется ежеквартально)</t>
    </r>
  </si>
  <si>
    <t>(высоколиквидные и с длинным жизненным циклов всех входящих в них книг).</t>
  </si>
  <si>
    <r>
      <rPr>
        <b/>
        <sz val="12"/>
        <rFont val="Arial"/>
        <family val="2"/>
        <charset val="204"/>
      </rPr>
      <t>Тип серии / СОВ</t>
    </r>
    <r>
      <rPr>
        <sz val="12"/>
        <rFont val="Arial"/>
        <family val="2"/>
        <charset val="204"/>
      </rPr>
      <t xml:space="preserve"> - Серии особого внимания издательства (СОВ)</t>
    </r>
  </si>
  <si>
    <t>Страт серия и Старт1 - стратегические проекты издательства, с высоким рекламным бюджетом</t>
  </si>
  <si>
    <r>
      <t>10- наименее ликвидная позиция.</t>
    </r>
    <r>
      <rPr>
        <i/>
        <sz val="11"/>
        <rFont val="Arial"/>
        <family val="2"/>
        <charset val="204"/>
      </rPr>
      <t xml:space="preserve">  (Информация обновляется еженедельно)</t>
    </r>
  </si>
  <si>
    <t xml:space="preserve">на основе всех суммарных отгрузок за последний месяц. Где 1 - наиболее ликвидная позиция, </t>
  </si>
  <si>
    <r>
      <rPr>
        <b/>
        <sz val="12"/>
        <rFont val="Arial"/>
        <family val="2"/>
        <charset val="204"/>
      </rPr>
      <t xml:space="preserve">Категория ликвидности </t>
    </r>
    <r>
      <rPr>
        <sz val="12"/>
        <rFont val="Arial"/>
        <family val="2"/>
        <charset val="204"/>
      </rPr>
      <t>- в издательстве используется 10-ти бальная шкала ликвидности, которая рассчитывается</t>
    </r>
  </si>
  <si>
    <t>Глоссарий прайс-листа.</t>
  </si>
  <si>
    <t>Уважаемые клиенты!</t>
  </si>
  <si>
    <t>Категория</t>
  </si>
  <si>
    <t>Книга</t>
  </si>
  <si>
    <t>ООО "Издательство АСТ"</t>
  </si>
  <si>
    <t>7БЦ</t>
  </si>
  <si>
    <t>16+</t>
  </si>
  <si>
    <t>Прайс</t>
  </si>
  <si>
    <t>Белония М, ООО</t>
  </si>
  <si>
    <t>Ссылка на обложку</t>
  </si>
  <si>
    <t>Стандарт</t>
  </si>
  <si>
    <t>Доп</t>
  </si>
  <si>
    <t>Редакция</t>
  </si>
  <si>
    <t>Возр. огран.</t>
  </si>
  <si>
    <t>АСТ наименование краткое</t>
  </si>
  <si>
    <t>ИНФО</t>
  </si>
  <si>
    <t>Ф.А.</t>
  </si>
  <si>
    <t>Цена прайса</t>
  </si>
  <si>
    <t>Возр. сегментация</t>
  </si>
  <si>
    <t>Серия (кратко)</t>
  </si>
  <si>
    <t>No</t>
  </si>
  <si>
    <t>Дата снятия запрета</t>
  </si>
  <si>
    <t>На скл пост</t>
  </si>
  <si>
    <r>
      <t xml:space="preserve">В </t>
    </r>
    <r>
      <rPr>
        <b/>
        <sz val="8"/>
        <color indexed="57"/>
        <rFont val="Arial"/>
        <family val="2"/>
        <charset val="204"/>
      </rPr>
      <t>зеленое</t>
    </r>
    <r>
      <rPr>
        <b/>
        <sz val="8"/>
        <rFont val="Arial"/>
        <family val="2"/>
        <charset val="204"/>
      </rPr>
      <t xml:space="preserve"> поле поставьте, пожалуйста, вашу скидку</t>
    </r>
  </si>
  <si>
    <t>При поставке заказанного товара, полное соответствие вашему заказу не может быть гарантировано по следующим параметрам:
 – стандарт;
 – ISBN;
 – EAN.</t>
  </si>
  <si>
    <r>
      <t xml:space="preserve">ИТОГО </t>
    </r>
    <r>
      <rPr>
        <b/>
        <sz val="8"/>
        <rFont val="Arial"/>
        <family val="2"/>
        <charset val="204"/>
      </rPr>
      <t>С УЧЕТОМ СКИДКИ</t>
    </r>
  </si>
  <si>
    <r>
      <rPr>
        <b/>
        <sz val="10"/>
        <color indexed="10"/>
        <rFont val="Arial"/>
        <family val="2"/>
        <charset val="204"/>
      </rPr>
      <t>Нов</t>
    </r>
    <r>
      <rPr>
        <b/>
        <sz val="10"/>
        <rFont val="Arial"/>
        <family val="2"/>
        <charset val="204"/>
      </rPr>
      <t xml:space="preserve"> / Доп</t>
    </r>
  </si>
  <si>
    <t>Департамент</t>
  </si>
  <si>
    <t>НПЛ</t>
  </si>
  <si>
    <t>138х212</t>
  </si>
  <si>
    <t>60x90/16</t>
  </si>
  <si>
    <t>бумага офсетная пухлая 65 Кама</t>
  </si>
  <si>
    <t>На собств.складе</t>
  </si>
  <si>
    <t>ДРЛ</t>
  </si>
  <si>
    <t>210х280</t>
  </si>
  <si>
    <t>60x84/8</t>
  </si>
  <si>
    <t>7-10</t>
  </si>
  <si>
    <t>507 Департамент Планета Детства</t>
  </si>
  <si>
    <t>0+</t>
  </si>
  <si>
    <t>ПРЛ</t>
  </si>
  <si>
    <t>125х200</t>
  </si>
  <si>
    <t>84x108/32</t>
  </si>
  <si>
    <t>6+</t>
  </si>
  <si>
    <t>ДЕТСКАЯ И ПОДРОСТКОВАЯ СОВРЕМЕННАЯ ЛИТЕРАТУРА (ДО 16 ЛЕТ)</t>
  </si>
  <si>
    <t>11-14</t>
  </si>
  <si>
    <t>Малыш(Художественная литература)</t>
  </si>
  <si>
    <t>ВРЛ</t>
  </si>
  <si>
    <t>бумага типографская пухлая 55</t>
  </si>
  <si>
    <t>509 Департамент Художественной литературы</t>
  </si>
  <si>
    <t>18+</t>
  </si>
  <si>
    <t>197х255</t>
  </si>
  <si>
    <t>84x108/16</t>
  </si>
  <si>
    <t>12+</t>
  </si>
  <si>
    <t>Жанры</t>
  </si>
  <si>
    <t>бумага офсетная 100</t>
  </si>
  <si>
    <t>бумага типографская пухлая 60</t>
  </si>
  <si>
    <t>ЗАРУБЕЖНАЯ КЛАССИЧЕСКАЯ ПРОЗА И ДРАМАТУРГИЯ</t>
  </si>
  <si>
    <t>4-6</t>
  </si>
  <si>
    <t>ЗАРУБЕЖНАЯ ОСТРОСЮЖЕТНАЯ ЛИТЕРАТУРА</t>
  </si>
  <si>
    <t>бумага офсетная пухлая 60 Кама</t>
  </si>
  <si>
    <t>ДЕТСКАЯ И ПОДРОСТКОВАЯ КЛАССИЧЕСКАЯ ХУДОЖЕСТВЕННАЯ ЛИТЕРАТУРА</t>
  </si>
  <si>
    <t>КЛАССИЧЕСКАЯ ХУДОЖЕСТВЕННАЯ ЛИТЕРАТУРА (4-10 ЛЕТ)</t>
  </si>
  <si>
    <t>0-3</t>
  </si>
  <si>
    <t>138х200</t>
  </si>
  <si>
    <t>60x84/16</t>
  </si>
  <si>
    <t>115х180</t>
  </si>
  <si>
    <t>76x100/32</t>
  </si>
  <si>
    <t>Астрель СПб</t>
  </si>
  <si>
    <t>ПОПУЛЯРНАЯ ПСИХОЛОГИЯ</t>
  </si>
  <si>
    <t>бумага газетная пухлая 45</t>
  </si>
  <si>
    <t>162х210</t>
  </si>
  <si>
    <t>70x90/16</t>
  </si>
  <si>
    <t>ИНОСТРАННЫЕ ЯЗЫКИ</t>
  </si>
  <si>
    <t>Эксклюзивная классика</t>
  </si>
  <si>
    <t>ЭксклюзивКлассика</t>
  </si>
  <si>
    <t>Х</t>
  </si>
  <si>
    <t>Уценка</t>
  </si>
  <si>
    <t>ФАНТАСТИКА, ФЭНТЕЗИ, МИСТИКА</t>
  </si>
  <si>
    <t>бумага газетная 45</t>
  </si>
  <si>
    <t>Сова. Малыш (Обучающая и развивающая литература)</t>
  </si>
  <si>
    <t>Малыш(Обучающая и развивающая литература)</t>
  </si>
  <si>
    <t>РУССКАЯ СОВРЕМЕННАЯ ПРОЗА И ДРАМАТУРГИЯ</t>
  </si>
  <si>
    <t>162х235</t>
  </si>
  <si>
    <t>70x100/16</t>
  </si>
  <si>
    <t>РАЗВИТИЕ ЛИЧНОСТИ И САМОСОВЕРШЕНСТВОВАНИЕ</t>
  </si>
  <si>
    <t>УЧЕБНЫЕ ПОСОБИЯ И САМОУЧИТЕЛИ ИНОСТРАННЫХ ЯЗЫКОВ</t>
  </si>
  <si>
    <t>бумага офсетная 80</t>
  </si>
  <si>
    <t>бумага типографская 60</t>
  </si>
  <si>
    <t>Эксклюзив: Русская классика</t>
  </si>
  <si>
    <t>ЭксклюзивКласРус</t>
  </si>
  <si>
    <t>?4</t>
  </si>
  <si>
    <t>New</t>
  </si>
  <si>
    <t>?3</t>
  </si>
  <si>
    <t>?5</t>
  </si>
  <si>
    <t>БИОГРАФИИ. МЕМУАРЫ</t>
  </si>
  <si>
    <t>БИОГРАФИИ, МЕМУАРЫ</t>
  </si>
  <si>
    <t>бумага мелованная матовая 130</t>
  </si>
  <si>
    <t>бумага типографская 55</t>
  </si>
  <si>
    <t>РОССИЙСКАЯ ФАНТАСТИКА, ФЭНТЕЗИ, МИСТИКА</t>
  </si>
  <si>
    <t>Времена 2. Альфа</t>
  </si>
  <si>
    <t>ИЗДАТЕЛЬСТВО  "АСТ"</t>
  </si>
  <si>
    <t>.</t>
  </si>
  <si>
    <t>СЕНТИМЕНТАЛЬНАЯ ПРОЗА РОССИЙСКИХ АВТОРОВ</t>
  </si>
  <si>
    <t>ДОМ. ДОСУГ. РУКОДЕЛИЕ И РЕМЕСЛА</t>
  </si>
  <si>
    <t>Узорова О.В.</t>
  </si>
  <si>
    <t>ШЛ</t>
  </si>
  <si>
    <t>УЧЕБНАЯ ЛИТЕРАТУРА ДЛЯ НАЧАЛЬНОЙ ШКОЛЫ (1-4 КЛ)</t>
  </si>
  <si>
    <t>Образовательные проекты</t>
  </si>
  <si>
    <t>РАЗВИТИЕ РЕБЕНКА И ПОДГОТОВКА К ШКОЛЕ (0-6 ЛЕТ)</t>
  </si>
  <si>
    <t>РАЗВИТИЕ РЕБЕНКА И ПОДГОТОВКА К ШКОЛЕ (4-6 ЛЕТ)</t>
  </si>
  <si>
    <t>ЗАРУБЕЖНАЯ ФАНТАСТИКА, ФЭНТЕЗИ, МИСТИКА</t>
  </si>
  <si>
    <t>Молодежная литература. Young Adult</t>
  </si>
  <si>
    <t>СЕНТИМЕНТАЛЬНАЯ ПРОЗА ЗАРУБЕЖНЫХ АВТОРОВ</t>
  </si>
  <si>
    <t>ЭЗОТЕРИКА. САМОПОЗНАНИЕ. ТАЙНЫЕ ЯВЛЕНИЯ</t>
  </si>
  <si>
    <t>бумага офсетная 120</t>
  </si>
  <si>
    <t>бумага офсетная 65</t>
  </si>
  <si>
    <t>Батурина Анна Евгеньевна</t>
  </si>
  <si>
    <t>Прайм.Perevod</t>
  </si>
  <si>
    <t>511 Департамент Прикладная литература и межиздательские проекты</t>
  </si>
  <si>
    <t>КЛАССИЧЕСКАЯ ХУДОЖЕСТВЕННАЯ ЛИТЕРАТУРА (11 ЛЕТ И СТАРШЕ)</t>
  </si>
  <si>
    <t>Шишкова Ирина Леонидовна</t>
  </si>
  <si>
    <t>Трушечкина Евгения Германовна</t>
  </si>
  <si>
    <t>ГУМАНИТАРНЫЕ НАУКИ</t>
  </si>
  <si>
    <t>Времена 2. Vita</t>
  </si>
  <si>
    <t>ИСКУССТВО. КУЛЬТУРА</t>
  </si>
  <si>
    <t>САМОПОЗНАНИЕ. ДУХОВНО-МИСТИЧЕСКИЕ УЧЕНИЯ</t>
  </si>
  <si>
    <t>Посканная Анна Сергеевна</t>
  </si>
  <si>
    <t>Веснина Галина Олеговна</t>
  </si>
  <si>
    <t>бумага книжная кремовая пухлая 60</t>
  </si>
  <si>
    <t>Лицензии</t>
  </si>
  <si>
    <t>Дмитриева В.Г.</t>
  </si>
  <si>
    <t>ФИЛОСОФИЯ. ЛОГИКА. ЭТИКА. ЭСТЕТИКА</t>
  </si>
  <si>
    <t>ОБЩЕСТВЕННЫЕ НАУКИ</t>
  </si>
  <si>
    <t>Молодежная литература. Комиксы</t>
  </si>
  <si>
    <t>Новикова Мария Олеговна</t>
  </si>
  <si>
    <t>Кинг С.</t>
  </si>
  <si>
    <t>Антропос</t>
  </si>
  <si>
    <t>Джем</t>
  </si>
  <si>
    <t>ГУМАНИТАРНЫЕ ПРЕДМЕТЫ (1-4 КЛ)</t>
  </si>
  <si>
    <t>ЗАРУБЕЖНАЯ СОВРЕМЕННАЯ ПРОЗА И ДРАМАТУРГИЯ</t>
  </si>
  <si>
    <t>ИСКУССТВО И КУЛЬТУРА</t>
  </si>
  <si>
    <t>112х165</t>
  </si>
  <si>
    <t>70x100/32</t>
  </si>
  <si>
    <t>?6</t>
  </si>
  <si>
    <t>Ромаденкова Юлия Андреевна</t>
  </si>
  <si>
    <t>Богатырева Елизавета Николаевна</t>
  </si>
  <si>
    <t>Шанина Анастасия Александровна</t>
  </si>
  <si>
    <t>Горяева Ирина Валерьевна</t>
  </si>
  <si>
    <t>Никитенко Наталья Ивановна</t>
  </si>
  <si>
    <t>Издательство АСТ ООО</t>
  </si>
  <si>
    <t>Гайдель Екатерина Анатольевна</t>
  </si>
  <si>
    <t>Островская Дарья Александровна</t>
  </si>
  <si>
    <t>ХИТ</t>
  </si>
  <si>
    <t>КУЛИНАРИЯ</t>
  </si>
  <si>
    <t>КУЛИНАРИЯ. КОНСЕРВИРОВАНИЕ. НАПИТКИ. СЕРВИРОВКА И ЗАСТОЛЬНЫЙ ЭТИКЕТ</t>
  </si>
  <si>
    <t>Голубцова Ольга Николаевна</t>
  </si>
  <si>
    <t>Нефедова Елизавета Александровна</t>
  </si>
  <si>
    <t>Король на все времена</t>
  </si>
  <si>
    <t>Кинг(нов)</t>
  </si>
  <si>
    <t>ХОББИ И РАЗВЛЕЧЕНИЯ. ОРГАНИЗАЦИЯ ДОСУГА. ПЕСЕННИКИ.</t>
  </si>
  <si>
    <t>7Б</t>
  </si>
  <si>
    <t>ПРАВО. ЮРИДИЧЕСКИЕ НАУКИ</t>
  </si>
  <si>
    <t>ФИЛОЛОГИЯ. ЛИТЕРАТУРОВЕДЕНИЕ. ОБЩЕЕ ЯЗЫКОЗНАНИЕ. РУССКИЙ ЯЗЫК. КУЛЬТУРА РЕЧИ. РИТОРИКА</t>
  </si>
  <si>
    <t>Времена 2. Группа G</t>
  </si>
  <si>
    <t>Епифанова Ирина Евгеньевна</t>
  </si>
  <si>
    <t>СКАЗОЧНЫЕ ИСТОРИИ И ВОЛШЕБНЫЕ ПОВЕСТИ ДЛЯ ДЕТЕЙ(4-10 ЛЕТ)</t>
  </si>
  <si>
    <t>Каламина Виолетта Евгеньевна</t>
  </si>
  <si>
    <t>Девятайкина Натэлла Анатольевна</t>
  </si>
  <si>
    <t>Времена 2. Переплет. Культура</t>
  </si>
  <si>
    <t>Гавердовская Татьяна Анатольевна</t>
  </si>
  <si>
    <t>80летВеликойПобеды</t>
  </si>
  <si>
    <t>Волкова Александра Андреевна</t>
  </si>
  <si>
    <t>ЭКОНОМИКА. БИЗНЕС.</t>
  </si>
  <si>
    <t>Королева Ольга Дмитриевна</t>
  </si>
  <si>
    <t>Lingua. Европейские языки</t>
  </si>
  <si>
    <t>Комплект</t>
  </si>
  <si>
    <t>Lingua. Восточные языки</t>
  </si>
  <si>
    <t>ОГИЗ. Искусство</t>
  </si>
  <si>
    <t>ДЕТСКАЯ ЛИТЕРАТУРА (0-3 ЛЕТ)</t>
  </si>
  <si>
    <t>Lingua. Русский язык</t>
  </si>
  <si>
    <t>Кладезь. Самопознание</t>
  </si>
  <si>
    <t>Магическая Арт-Терапия</t>
  </si>
  <si>
    <t>МагичАртТерапия</t>
  </si>
  <si>
    <t>Коэльо П.</t>
  </si>
  <si>
    <t>Калинина Татьяна Сергеевна</t>
  </si>
  <si>
    <t>Времена 2. Переплет. История</t>
  </si>
  <si>
    <t>138х210</t>
  </si>
  <si>
    <t>Академия начального образования</t>
  </si>
  <si>
    <t>АкмНачОбр</t>
  </si>
  <si>
    <t>Neoclassic. Гамма</t>
  </si>
  <si>
    <t>Neoclassic. Омега</t>
  </si>
  <si>
    <t>Алексашина Анастасия Андреевна</t>
  </si>
  <si>
    <t>Кладезь. Юридика</t>
  </si>
  <si>
    <t>Neoclassic. Дельта</t>
  </si>
  <si>
    <t>Спаркс Н.</t>
  </si>
  <si>
    <t>Кладезь. Музыка</t>
  </si>
  <si>
    <t>Малыш 0+</t>
  </si>
  <si>
    <t>КОНСТИТУЦИОННОЕ (ГОС.) ПРАВО. ИЗБИРАТЕЛЬНОЕ ПРАВО. СИСТЕМА ОРГАНОВ ГОСУДАРСТВА</t>
  </si>
  <si>
    <t>ИСТОРИЯ. ИСТОЧНИКОВЕДЕНИЕ. АРХЕОЛОГИЯ. ЭТНОГРАФИЯ</t>
  </si>
  <si>
    <t>Ершова Екатерина Васильевна</t>
  </si>
  <si>
    <t>ИНОСТРАННЫЙ ЯЗЫК ДЛЯ ДЕТЕЙ (0-6 ЛЕТ)</t>
  </si>
  <si>
    <t>(Уволен) Малышева Альбина Эдуардовна</t>
  </si>
  <si>
    <t>РАЗВИТИЕ И ДОСУГ ДЕТЕЙ (0-3 ЛЕТ)</t>
  </si>
  <si>
    <t>Илюхина Екатерина Александровна</t>
  </si>
  <si>
    <t>КОМИКСЫ</t>
  </si>
  <si>
    <t>бумага мелованная матовая 115</t>
  </si>
  <si>
    <t>ДЕТСКИЕ КОМИКСЫ</t>
  </si>
  <si>
    <t>МАНГА</t>
  </si>
  <si>
    <t>Малаканова Светлана Казбековна</t>
  </si>
  <si>
    <t>Москаленко М.В.</t>
  </si>
  <si>
    <t>150х210</t>
  </si>
  <si>
    <t>Тимчук Виктория Владимировна</t>
  </si>
  <si>
    <t>No sugar</t>
  </si>
  <si>
    <t>Швыркова Александра Игоревна</t>
  </si>
  <si>
    <t>Спаркс: чудо любви (м)</t>
  </si>
  <si>
    <t>Спаркс(чудо любви)</t>
  </si>
  <si>
    <t>Льюис К.</t>
  </si>
  <si>
    <t>ЭКОНОМИЧЕСКАЯ ТЕОРИЯ, ИСТОРИЯ. ЭКОНОМИКА В ЦЕЛОМ</t>
  </si>
  <si>
    <t>105х140</t>
  </si>
  <si>
    <t>60x90/32</t>
  </si>
  <si>
    <t>бумага мелованная глянцевая 130</t>
  </si>
  <si>
    <t>Библиотека классики</t>
  </si>
  <si>
    <t>БиблКлассики</t>
  </si>
  <si>
    <t>Цурихина Юлия Владимировна</t>
  </si>
  <si>
    <t>Меринова Анастасия Валерьевна</t>
  </si>
  <si>
    <t>Ямбикова Мария Александровна</t>
  </si>
  <si>
    <t>Чудова Анастасия Витальевна</t>
  </si>
  <si>
    <t>195х255</t>
  </si>
  <si>
    <t>Афтенюк Ксения Васильевна</t>
  </si>
  <si>
    <t>Ходякова Алена Александровна</t>
  </si>
  <si>
    <t>Новейшее законодательство</t>
  </si>
  <si>
    <t>НовЗакон.</t>
  </si>
  <si>
    <t>170х170</t>
  </si>
  <si>
    <t>74x108/24*</t>
  </si>
  <si>
    <t>Готовим руку к письму</t>
  </si>
  <si>
    <t>Тренажер для начальной школы</t>
  </si>
  <si>
    <t>Кулешова Ольга Викторовна</t>
  </si>
  <si>
    <t>Узорова(ТренажерНачШк)</t>
  </si>
  <si>
    <t>Хроленко Дарья Алексеевна</t>
  </si>
  <si>
    <t>Гладышева Мария Владимировна</t>
  </si>
  <si>
    <t>Волков А.М.</t>
  </si>
  <si>
    <t>Антарова К.Е.</t>
  </si>
  <si>
    <t>Притуманова Полина Андреевна</t>
  </si>
  <si>
    <t>Эксклюзивная новая классика</t>
  </si>
  <si>
    <t>ЭксклюзивКласНов</t>
  </si>
  <si>
    <t>Боярская Софья Дмитриевна</t>
  </si>
  <si>
    <t>Комарова Варвара Алексеевна</t>
  </si>
  <si>
    <t>Гоголь Яна Сергеевна</t>
  </si>
  <si>
    <t>64x90/16</t>
  </si>
  <si>
    <t>Матвеев С.А.</t>
  </si>
  <si>
    <t>Умный самоучитель психологии</t>
  </si>
  <si>
    <t>УмнСамоучительПсихологии</t>
  </si>
  <si>
    <t>Школьное чтение</t>
  </si>
  <si>
    <t>ШкольноеЧтение</t>
  </si>
  <si>
    <t>Литвак М.Е.</t>
  </si>
  <si>
    <t>Психология Михаила Литвака (3)</t>
  </si>
  <si>
    <t>ЛитвакПсихология</t>
  </si>
  <si>
    <t>Брындза Р.</t>
  </si>
  <si>
    <t>Чуваева Влада Владимировна</t>
  </si>
  <si>
    <t>Пономарева Виктория Валерьевна</t>
  </si>
  <si>
    <t>Марков А.В.</t>
  </si>
  <si>
    <t>Ананьева Александра Андреевна</t>
  </si>
  <si>
    <t>Самая страшная книга</t>
  </si>
  <si>
    <t>СамСтрашнаяКнига(тв)</t>
  </si>
  <si>
    <t>Империи духов. Книга для творчества в стиле аниме и манга</t>
  </si>
  <si>
    <t>Anime Art. Раскраски-аниме и манга</t>
  </si>
  <si>
    <t>978-5-17-137136-4</t>
  </si>
  <si>
    <t>AnimeArt</t>
  </si>
  <si>
    <t>Hundreds of Demons Walk and Jade People Sing-Ancient Style Painting Line Drawing Collection 《百妖行玉人歌 古风涂色线描集》</t>
  </si>
  <si>
    <t>ASE000000000858008</t>
  </si>
  <si>
    <t>http://cdn.eksmo.ru/v2/ASE000000000858008/COVER/cover1.jpg</t>
  </si>
  <si>
    <t>AnimeArt Империи духов. Книга для творчества в стиле аниме и манга</t>
  </si>
  <si>
    <t>Погрузитесь в волшебство восточной мифологии с этой уникальной раскраской, посвященной духам, легендам и фольклору Азии!
В каждом рисунке вы найдете удивительных созданий: от загадочных ёкаев и добрых ками до величественных драконов и мудрых хранителей природы. Каждая страница приглашает вас исследовать богатое культурное наследие Востока, где оживают старинные сказания и легенды.</t>
  </si>
  <si>
    <t>Фруктово-ягодное вино. Технология домашнего приготовления</t>
  </si>
  <si>
    <t>Кузьминов А.И.</t>
  </si>
  <si>
    <t>PROпить</t>
  </si>
  <si>
    <t>978-5-17-166605-7</t>
  </si>
  <si>
    <t>ASE000000000883833</t>
  </si>
  <si>
    <t>http://cdn.eksmo.ru/v2/ASE000000000883833/COVER/cover1.jpg</t>
  </si>
  <si>
    <t>PROпить Кузьминов Фруктово-ягодное вино. Технология домашнего приготовления</t>
  </si>
  <si>
    <t>Яблоко, груша, вишня, смородина, крыжовник, малина, слива, апельсин, брусника, рябина, клубника, ревень, изюм</t>
  </si>
  <si>
    <t>Андрей Кузьминов – известный профессиональный фотохудожник из Санкт-Петербурга с многолетним опытом работы как в России, так и за рубежом. Сотрудничал с крупными российскими предприятиями в качестве рекламного фотографа. Имеет богатый опыт домашнего виноделия, которым с удовольствием делится с читателем. Автор книги «Сидр, бренди, яблочное вино. Профессионально. Своими руками».
Вы узнаете, как в домашних условиях при помощи небольшого количества оборудования приготовить фруктово-ягодные вина на уровне, близком к профессиональному.
В книге рассказывается о традициях изготовления фруктово-ягодных вин, описывается их многообразие и особенности. Процесс изготовления вина рассматривается очень подробно, начиная от правильного выбора сырья, сбора урожая, качества фруктов и ягод и заканчивая розливом готового вина в бутылки с дальнейшим хранением в правильных условиях. Разбираются как сами процессы, так и необходимое для их успешного завершения оборудование, которое потребуется каждому домашнему виноделу.
Особое внимание уделено основному процессу – ферментации: от выбора дрожжей, описания основ их жизнедеятельности и до условий, в которых процесс изготовления любого вина сможет завершиться благополучно.
Подробно рассказывается о приготовлении специальных натуральных вин – полусладких, сладких и ликерных, а также о получении по классическим технологиям игристых вин высокого качества.
Прекрасно проиллюстрированная профессиональными фотографиями, выполненными самим автором, книга станет незабываемым подарком вам и вашим близким.</t>
  </si>
  <si>
    <t>Справочное пособие по русскому языку. 3 класс</t>
  </si>
  <si>
    <t>978-5-17-098651-4</t>
  </si>
  <si>
    <t>ASE000000000724835</t>
  </si>
  <si>
    <t>http://cdn.eksmo.ru/v2/ASE000000000724835/COVER/cover1.jpg</t>
  </si>
  <si>
    <t>АкмНачОбр.п/рус.яз.3кл.Справочное пособие</t>
  </si>
  <si>
    <t>Пособие можно использовать в качестве основного или дополнительного материала на уроках русского языка и для занятий дома.</t>
  </si>
  <si>
    <t>Архетипы в скандинавских мифах</t>
  </si>
  <si>
    <t>Кашина-Каськович М.А.</t>
  </si>
  <si>
    <t>Архетипы в сказках и мифах. Психоразборы</t>
  </si>
  <si>
    <t>978-5-17-168890-5</t>
  </si>
  <si>
    <t>Архетипы в сказках</t>
  </si>
  <si>
    <t>ASE000000000885309</t>
  </si>
  <si>
    <t>http://cdn.eksmo.ru/v2/ASE000000000885309/COVER/cover1.jpg</t>
  </si>
  <si>
    <t>Архетипы в сказках Кашина-Каськович Архетипы в скандинавских мифах</t>
  </si>
  <si>
    <t>К архетипам обращаются психологи, филологи, фольклористы, маркетологи, социологи и все, кто хотят лучше понять себя и свои сильные стороны. Архетипы в мифах помогают взглянуть на мир через призму опыта многих поколений наших предков, не скованных участием в бешенной гонке за технологиями, трендами, богатством и другими ценностями, навязанными обществом потребления. 
Мария Кашина-Каськович, дизайнер коммуникации брендов, социолингвист и маркетолог проводит читателя в удивительный загадочный мир скандинавских мифов, до сих пор остающихся одним из самых популярных традиционных эпосов по всему миру. Опираясь на сказания Старшей и Младшей Эдды и классическую модель 12 архетипов Кэрол Пирсон, ведущего ученого в области архетипических исследований, Мария создает собственную систему поиска уникального «Я» и построения личного бренда. Как архетипы Одина-Мудреца, Тора-Воина, Локи-Реалиста и других скандинавских богов раскрываются в современной личности? Как понять свой жизненный миф и научиться изменять его? Книга поможет найти новый путь для развития вашего глубинного «Я» и преодолеть кризис самоидентификации.</t>
  </si>
  <si>
    <t>Повелитель мух; Наследники; Воришка Мартин</t>
  </si>
  <si>
    <t>Голдинг У.</t>
  </si>
  <si>
    <t>978-5-17-112663-6</t>
  </si>
  <si>
    <t>LORD OF THE FLIES</t>
  </si>
  <si>
    <t>ASE000000000840867</t>
  </si>
  <si>
    <t>http://cdn.eksmo.ru/v2/ASE000000000840867/COVER/cover1.jpg</t>
  </si>
  <si>
    <t>БиблКлассики Голдинг Повелитель мух; Наследники; Воришка Мартин</t>
  </si>
  <si>
    <t>В сборнике представлены первые три (и, по мнению многих критиков, ЛУЧШИЕ) романа Голдинга. Объединяет их тема выживания, обреченности, одиночества человека в меняющемся мире – усугубленных неотвратимостью божьей кары за трусость и неспособность взглянуть в глаза собственному «я».
«Повелитель мух» – бестселлер, входящий в обязательную программу чтения многих английских и американских школ, четырежды экранизирован, суммарный тираж превысил 100 миллионов экземпляров.
«Наследники» и «Воришка Мартин» – высоко оцененные критикой произведения, повлиявшие на творчество многих современных писателей — от Мартина Эмиса до Стивена Кинга.</t>
  </si>
  <si>
    <t>To be better. Радость любить</t>
  </si>
  <si>
    <t>Килочек А.В.</t>
  </si>
  <si>
    <t>Быть лучше. Психология и саморазвитие</t>
  </si>
  <si>
    <t>978-5-17-163604-3</t>
  </si>
  <si>
    <t>БытьЛучше</t>
  </si>
  <si>
    <t>ASE000000000880467</t>
  </si>
  <si>
    <t>http://cdn.eksmo.ru/v2/ASE000000000880467/COVER/cover1.jpg</t>
  </si>
  <si>
    <t>БытьЛучше To be better. Радость любить</t>
  </si>
  <si>
    <t>Здоровые и счастливые отношения дарят вам ощущение полноты жизни, собственной нужности и соединенности с партнером. А еще они приносят радость от того, что вы любите и любимы. Как построить доверительные отношения и избежать созависимости, как сделать связь крепкой и вовремя понять, что может ей навредить, — вот что волнует каждую пару.
Разобраться с этим вам помогут собранные в книге карточки-помощники, созданные руками автора паблика «To be better. Психология и саморазвитие» во ВКонтакте, профессионального психолога Анны Килочек. Каждая из карточек состоит из лицевой стороны (с рекомендациями и важными мыслями) и обратной (где вы можете прописать свои мысли, выполнить тематические задания или ознакомиться с литературой по теме).</t>
  </si>
  <si>
    <t>Поднятие уровня в одиночку. Solo Leveling. Том 1 (вебтун)</t>
  </si>
  <si>
    <t>Чхугон , DUBU (Redice Studio)</t>
  </si>
  <si>
    <t>Вебтун. Поднятие уровня в одиночку. Solo Leveling</t>
  </si>
  <si>
    <t>978-5-17-157955-5</t>
  </si>
  <si>
    <t>ВебтунSoloLeveling</t>
  </si>
  <si>
    <t>ASE000000000874595</t>
  </si>
  <si>
    <t>http://cdn.eksmo.ru/v2/ASE000000000874595/COVER/cover1.jpg</t>
  </si>
  <si>
    <t>ВебтунSoloLeveling Поднятие уровня в одиночку.Том 1 (вебтун)</t>
  </si>
  <si>
    <t>• Один из самых популярных вебтунов! Более 4 миллиардов просмотров на корейской платформе KAKAO PAGE! 
• Яркая рисовка, интригующий сюжет и захватывающий мир со своими правилами игры — эта история затянет с первых страниц!
• В 2024 году состоялась премьера аниме-сериала — продлен на 2-ой сезон. «Поднятие уровня в одиночку» входит в Топ-5 самых популярных аниме в России.
• Онлайн-игра «Поднятие уровня в одиночку. Solo Leveling» набирает популярность с каждой неделей. 15 миллионов предрегистраций и множество геймплей-сюрпризов уже в разработке для тех, кто прокачивает своих героев прямо сейчас.</t>
  </si>
  <si>
    <t>Мир изменился. Повсюду открылись Врата, соединяющие реальность с параллельным измерением. Некоторые люди получили сверхспособности и стали охотниками на монстров, которые скрываются в подземельях и угрожают человечеству.
Сон Чину — слабейший и невезучий охотник Е-ранга, вынужденный рисковать своей жизнью, чтобы заработать денег для оплаты больничных счетов матери и обучения сестры.
Одним роковым днём он отправляется в очередной рейд в низкоуровневое подземелье с группой охотников, но никто из них даже представить не мог, с каким ужасом они столкнутся внутри…</t>
  </si>
  <si>
    <t>Поднятие уровня в одиночку. Solo Leveling. Том 5 (вебтун)</t>
  </si>
  <si>
    <t>978-5-17-157959-3</t>
  </si>
  <si>
    <t>Solo Levelling. Volume 5 (webtoon)</t>
  </si>
  <si>
    <t>ASE000000000874602</t>
  </si>
  <si>
    <t>http://cdn.eksmo.ru/v2/ASE000000000874602/COVER/cover1.jpg</t>
  </si>
  <si>
    <t>ВебтунSoloLeveling Поднятие уровня в одиночку.Том 5 (вебтун)</t>
  </si>
  <si>
    <t>– Пятый том корейского вебтуна, основанного на одноименной новелле-бестселлере!
– Также по новелле вышли два сезона аниме и игра «Solo Leveling: ARISE» для мобильных устройств и ПК.
– История с лихим, динамичным сюжетом и героями, которые развиваются и все больше раскрываются с каждой новой частью. Также читатели отмечают приятную профессиональную рисовку, которая гармонично передает суть истории.
– Вебтун переведен на множество языков и входит в ТОПы по количеству прочтений. Рейтинг на американском Амазоне 4,8 из 5, а на японском – 4,5 из 5.
– Издание в твердом переплете с фольгированием. Цветная печать на мелованной бумаге.
– Понравится любителям жанров приключения, игровое фэнтези, экшен и произведений «Аватар Короля» и «Мастер меча онлайн».</t>
  </si>
  <si>
    <t>Сон Чину знает, что пройдёт совсем немного времени, прежде чем его истинная сила полностью проявится, и тогда гильдии и Лига охотников Кореи будут бороться за него.
Обычно он тренировался в одиночку, но теперь решает хотя бы посмотреть, на что похож групповой рейд в подземелье А-уровня.
Чину присоединяется к команде шахтёров, так как это прекрасная возможность оценить гильдию высокого уровня в действии и не привлекать к себе лишнего внимания.
Но в подземелье рейду придётся столкнуться лицом к лицу с неприятным боссом, и у Чину не остаётся иного выбора, кроме как взять его на себя.</t>
  </si>
  <si>
    <t>Волшебник Изумрудного города</t>
  </si>
  <si>
    <t>Волшебная страна А. Волкова</t>
  </si>
  <si>
    <t>978-5-17-098370-4</t>
  </si>
  <si>
    <t>Волков.МФ(best).</t>
  </si>
  <si>
    <t>ASE000000000724552</t>
  </si>
  <si>
    <t>http://cdn.eksmo.ru/v2/ASE000000000724552/COVER/cover1.jpg</t>
  </si>
  <si>
    <t>Волков.МФ(илл.Владимирского).Волшебник Изумрудного города(2-ое издание)</t>
  </si>
  <si>
    <t xml:space="preserve"> Нет на свете волшебников! – думала девочка Элли и очень этому огорчалась. Однажды неведомый Ураган унёс Элли с верным другом,  собачкой Тотошкой, в Волшебную страну.  Там живут удивительные человечки, птицы и звери умеют разговаривать, а правят ими настоящие волшебники и волшебницы. Чтобы вернуться домой, Элли с Тотошкой нужно отправиться в Изумрудный город к великому и ужасному Гудвину и помочь осуществить своим верным друзьям – Страшиле, Железному Дровосеку и Трусливому Льву – их заветные желания. «Волшебник Изумрудного города - первая история из цикла книг про Изумрудный город.</t>
  </si>
  <si>
    <t>«Волшебник Изумрудного города» - первая сказочная повесть из цикла книг А. Волкова про Изумрудный город. Ураган уносит девочку Элли и её пёсика Тотошку в Волшебную страну. Чтобы вернуться домой, Элли нужно попросить помощи у великого и ужасного Волшебника Изумрудного города. По пути в самый красивый город страны девочка переживёт увлекательные и опасные приключения, обретёт настоящих друзей и разгадает страшную тайну могучего Гудвина. Художнику книги Леониду Владимирскому в 2020 году исполняется 100 лет.  Автор книги Александр Волков считал  его иллюстрации лучшими.
Для среднего школьного возраста.</t>
  </si>
  <si>
    <t>Хозяйка королевской таверны</t>
  </si>
  <si>
    <t>Оболенская Л.</t>
  </si>
  <si>
    <t>Героиня не нашего времени. Бытовое фэнтези</t>
  </si>
  <si>
    <t>978-5-17-173847-1</t>
  </si>
  <si>
    <t>Степанова Юлия Вячеславовна</t>
  </si>
  <si>
    <t>ГероиняННашегоВремени</t>
  </si>
  <si>
    <t>ASE000000000888838</t>
  </si>
  <si>
    <t>http://cdn.eksmo.ru/v2/ASE000000000888838/COVER/cover1.jpg</t>
  </si>
  <si>
    <t>ГероиняННашегоВремени Оболенская Хозяйка королевской таверны</t>
  </si>
  <si>
    <t>- Бестселлер Литнета в жанре бытового фэнтези! 
- Новинка серии «Героиня не нашего времени» — о женщинах, которые случайно перенеслись из реального мира в параллельную вселенную, примерно соответствующую нашему Средневековью. 
- Персонажи серии не стали супергероинями, но не сидят сложа руки, а энергично обустраивают мир вокруг себя. Они приводят в порядок жилище, находят работу, осваивают экзотические ремесла. А заодно и влюбляются!
- Каждый роман серии — яркая историческая зарисовка: читателя ждут детальные описания быта, нравов и настроений ушедших эпох.</t>
  </si>
  <si>
    <t>Казалось бы, что могло пойти не так?
У Яны было все, что нужно для успеха, — карьера манекенщицы, внешность, пробивной характер. Но однажды столь прекрасные перспективы разом перечеркнула автомобильная авария, в результате которой девушка оказалась… в лютом, грязном, жестоком Средневековье, очень похожем на Англию времен царствования короля Ричарда Львиное Сердце. Там, где совсем иные понятия о красоте и про права женщин никто никогда не слышал. 
И как прикажете выживать в таких условиях девушке, у которой от прошлой жизни остались лишь маникюрный набор и твердая уверенность, что в любой жизненной ситуации все зависит только от нее?</t>
  </si>
  <si>
    <t>Города дыма и звёзд</t>
  </si>
  <si>
    <t>Эрнест Э.</t>
  </si>
  <si>
    <t>978-5-17-164580-9</t>
  </si>
  <si>
    <t>ГородаДымаЗвёзд</t>
  </si>
  <si>
    <t>Cities of Smoke and Starlight (book 1)</t>
  </si>
  <si>
    <t>ASE000000000881739</t>
  </si>
  <si>
    <t>http://cdn.eksmo.ru/v2/ASE000000000881739/COVER/cover1.jpg</t>
  </si>
  <si>
    <t>ГородаДымаЗвёзд Эрнест Города дыма и звёзд</t>
  </si>
  <si>
    <t>Их первая встреча закончилась ссорой в книжном магазине, но теперь они должны объединиться ради спасения мира!
Халли Уокер — студентка-лингвистка, случайно оказавшаяся в центре секретной миссии, но готовая на все ради того, чтобы не возвращаться домой и не сталкиваться со своим прошлым.
Кейс Шекли — талантливый, но озлобленный на весь мир пилот, для которого эта миссия шанс восстановить свою репутацию после череды неудач.
Вместе им предстоит совершить невозможное: заключить союз с неуловимой мистической расой, чтобы Джейд смог выстоять против королевства, чье могущество построено на опасных технологиях и древней магии. Если их отряд потерпит неудачу, война будет проиграна еще до того, как она начнется…
Две измученные души.
Один мир на грани войны.</t>
  </si>
  <si>
    <t>В потоке Кары</t>
  </si>
  <si>
    <t>Шварцер А.М.</t>
  </si>
  <si>
    <t>Городская проза</t>
  </si>
  <si>
    <t>978-5-17-162443-9</t>
  </si>
  <si>
    <t>ГородскаяПроза</t>
  </si>
  <si>
    <t>ASE000000000879169</t>
  </si>
  <si>
    <t>http://cdn.eksmo.ru/v2/ASE000000000879169/COVER/cover1.jpg</t>
  </si>
  <si>
    <t>ГородскаяПроза Шварцер В потоке Кары</t>
  </si>
  <si>
    <t>В книге автор исследует два ключевых момента в истории нашей страны. Как удалось кучке авантюристов заполучить власть в супермощной империи и удерживать ее 74 года? Почему Гитлер самоубийственно напал на СССР?  Вопросы мироустройства волнуют всех, и автор данной книги — не исключение. Что скрывается за теорией заговора и кто, собственно, правит миром?  Алчущие и жаждущие правды найдут в этой книге содержательные, ясные и нестандартные ответы на эти и другие животрепещущие вопросы. 
Аркадий Шварцер — человек незаурядной судьбы: спекулянт антиквариатом, эксперт-искусствовед, страстный библиофил и народный художник России.
Иван Охлобыстин: «Способность Шварцера донести до сознания других эмоциональные детали эпохи делают и наши ощущения от времени объемными. И это бесценно».</t>
  </si>
  <si>
    <t>Исход Авроры</t>
  </si>
  <si>
    <t>Кристофф Д., Кауфман Э.</t>
  </si>
  <si>
    <t>Миры Джея Кристоффа</t>
  </si>
  <si>
    <t>978-5-17-172823-6</t>
  </si>
  <si>
    <t>Джей Кристофф(Миры)</t>
  </si>
  <si>
    <t>AURORA’S END</t>
  </si>
  <si>
    <t>ASE000000000879604</t>
  </si>
  <si>
    <t>http://cdn.eksmo.ru/v2/ASE000000000879604/COVER/cover1.jpg</t>
  </si>
  <si>
    <t>Джей Кристофф(Миры)Звезда Авроры-3. Исход Авроры</t>
  </si>
  <si>
    <t>– Заключительная часть цикла и продолжение романов «Звезда Авроры» и «Сияние Авроры».
– От автора бестселлеров «Годсгрейв», «Империя вампиров», «Неночь». Также совместно с Эми Кауфман создал цикл «Досье “Иллюминэ”».
– Понравится фанатам научной фантастики, молодежных приключений и историй о космосе.
– Динамичная история о группе молодых проблемных ребят, на чьи плечи легла миссия по спасению всей галактики от неминуемой гибели.</t>
  </si>
  <si>
    <t>Что произойдет, если попросить кучку неудачников, нарушителей дисциплины и маргиналов спасти галактику от древнего зла? Оно, конечно, победит.  
Подождите...  Не так. Быстро.  
Когда мы в последний раз видели отряд 312, они слаженно работали вместе (иначе говоря, сходили с ума), пока бушевала межгалактическая битва и древнее супероружие угрожало уничтожить Землю. Естественно, все пошло совершенно не по плану.  
Но, как оказалось, не все концовки являются финальными, и у команды есть последний шанс переписать свои. А может, и два. Хотя это будет непросто.  
На самом деле галактику можно спасти! Но для этого потребуется чудо.</t>
  </si>
  <si>
    <t>Девять тайных посланий от монаха, который продал свой «феррари»</t>
  </si>
  <si>
    <t>Шарма Р.</t>
  </si>
  <si>
    <t>Думай и богатей!</t>
  </si>
  <si>
    <t>978-5-17-171205-1</t>
  </si>
  <si>
    <t>Подковенко Диана Евгеньевна</t>
  </si>
  <si>
    <t>ДумайБогатей(best)</t>
  </si>
  <si>
    <t>The secret letters of the monk who sold his Ferrari by Robin Sharma</t>
  </si>
  <si>
    <t>ASE000000000885783</t>
  </si>
  <si>
    <t>http://cdn.eksmo.ru/v2/ASE000000000885783/COVER/cover1.jpg</t>
  </si>
  <si>
    <t>ДумайБогатей(best)Шарма Девять тайных посланий от монаха, который продал свой «феррари»</t>
  </si>
  <si>
    <t>Робин Шарма — всемирно известный писатель, мыслитель-гуманист. Он входит в число ведущих консультантов по лидерству и личностной оптимизации, его клиенты — знаменитые миллиардеры, деятели искусств, звезды профессионального спорта и многие компании из рейтинга «Fortune-100». 
На страницах этой книги вы снова встретитесь с монахом, который продал свой «феррари». Под его руководством вы вместе с героем книги побываете в Турции, Китае, Японии, Канаде, Испании, Мексике, Индии, США и Франции в поисках девяти сакральных талисманов. Вместе с талисманами вы получите девять загадок, девять историй, девять истин, каждая из которых приблизит вас к подлинному смыслу жизни, настоящему счастью, волшебству и успеху.</t>
  </si>
  <si>
    <t>Сказочный мир Шута</t>
  </si>
  <si>
    <t>Князев А.С.</t>
  </si>
  <si>
    <t>Звезды века (бол.)</t>
  </si>
  <si>
    <t>978-5-17-154565-9</t>
  </si>
  <si>
    <t>Шебаршова Мария Алексеевна</t>
  </si>
  <si>
    <t>ЗвездыВекаБол</t>
  </si>
  <si>
    <t>ASE000000000868250</t>
  </si>
  <si>
    <t>http://cdn.eksmo.ru/v2/ASE000000000868250/COVER/cover1.jpg</t>
  </si>
  <si>
    <t>ЗвездыВека(бол/цв)Сказочный мир Шута</t>
  </si>
  <si>
    <t>Андрей Князев – не только музыкант и поэт, но еще и талантливейший художник, иллюстрации которого стали неотъемлемой частью истории группы «Король и шут». 
В ярком подарочном издании «Сказочный мир Шута» Андрей представит свои художественные работы – от самых ранних до сегодняшних (2022 г.) в живописи, графике и карикатурах. В каждом разделе представлены иллюстрации определенного стиля или временного отрезка. Один из самых ценных – серия оформительских иллюстраций для «Короля и Шута», многие из которых поклонники неоднократно встречали на дисках, кассетах, афишах и постерах.
Эта книга – новое знакомство с историей любимой группы и детальное погружение в созданные ею сказочные образы!</t>
  </si>
  <si>
    <t>Андрей Князев - участник и один из основателей "Короля и Шута", лидер рок-группы "КняZz", бессменный оформитель альбомов и автор большинства текстов песен обоих коллективов. Его всегда знали, как музыканта, но есть и другая сфера искусства, в которой Андрей творил даже больше и дольше - живопись.   
Перед вами уникальная книга, собравшая под обложкой результаты художественного творчества Андрея Князева за 50 лет жизни. Здесь вы найдете не только обложки культовых альбомов "Короля и Шута" и "КняZz", но и наброски героев песен, пейзажи, комиксы и даже фантастические декорации. 
Узнайте историю знаменитой Головы-пня. Познакомьтесь с Крокозябром, Попугаеедом и другими. Выясните, какие истории стоят за образами давно знакомых героев. Загляните в старые школьные тетради автора, когда его путь в творчестве только-только начинался.
Готовы погрузиться в неповторимый сказочный мир Шута? Тогда чего же вы ждете?</t>
  </si>
  <si>
    <t>Знаки, символы и аллегории в искусстве. Как понимать и разбираться</t>
  </si>
  <si>
    <t>Кортунова Н.Д.</t>
  </si>
  <si>
    <t>Искусство понимать</t>
  </si>
  <si>
    <t>978-5-17-144791-5</t>
  </si>
  <si>
    <t>ИскусствоПонимать</t>
  </si>
  <si>
    <t>ASE000000000860811</t>
  </si>
  <si>
    <t>http://cdn.eksmo.ru/v2/ASE000000000860811/COVER/cover1.jpg</t>
  </si>
  <si>
    <t>ИскусствоПонимать Знаки, символы и аллегории в искусстве. Как понимать и разбираться</t>
  </si>
  <si>
    <t>Фиалка и плод граната, единорог и собака, бык и лев,  попугай и павлин, весы и жемчуг, рог изобилия и зеркало, знак  «Зеркало Венеры» и христианский знак «ихтис»… Как часто мы видим эти и другие знаки и символы в картинах известных мастеров и даже не задумываемся, что эти образы имеют дополнительный смысл, отличный от своего собственного, поверхностного. Знаки эти, придающие работам глубины, таинственности и многослойности, существуют не только в области разума, но и в области чувств. Символы многообразны – они обозначаются числами, предметами и явлениями, формами и образами животных, птиц или насекомых, и так далее. Особенно ярко символы проявляют себя в живописи и скульптуре.
От создателей этих известных ныне произведений изобразительного искусства нас отделяют сотни лет, а порой и целые тысячелетия. Эти люди существовали в иной системе жизненных координат и верили в иных богов. Сохранившиеся с тех давних времен памятники призваны были не только радовать глаз и удивлять тонкостью исполнения, но и несли в себе зачастую определенную идею, которую современники считывали без особого труда. Мы же, получая при знакомстве с данными памятниками сугубо эстетическое удовольствие, нередко упускаем из виду их смысловое значение, не обращая внимания на говорящие детали или не понимая, что они могут подразумевать, и тем самым мы лишаем себя полноценного восприятия произведений искусства. Смыслы знаков и символов почти невозможно случайно «расшифровать», их нужно знать. И в этом вам поможет новая книга Натальи Кортуновой –  известного искусствоведа, старшего научного сотрудника ГМИИ им. А.С. Пушкина, куратора ряда выставок в ГМИИ.  
Знаки, символы и аллегории в живописи буквально окружают нас. И часто достаточно лишь обратить на них внимание, понять, какой тайный смысл они несут, чтобы произведение искусства заиграло новыми красками!</t>
  </si>
  <si>
    <t>Фразеологический словарь русского языка для школьников</t>
  </si>
  <si>
    <t>Субботина Л.А.</t>
  </si>
  <si>
    <t>Карманная библиотека словарей: лучшее (м)</t>
  </si>
  <si>
    <t>978-5-17-161078-4</t>
  </si>
  <si>
    <t>КБС(best)</t>
  </si>
  <si>
    <t>ASE000000000877672</t>
  </si>
  <si>
    <t>http://cdn.eksmo.ru/v2/ASE000000000877672/COVER/cover1.jpg</t>
  </si>
  <si>
    <t>КБС(best)Рус.яз Фразеологический словарь для школьников</t>
  </si>
  <si>
    <t>Фразеологический словарь русского языка для школьников содержит около 1000 самых часто употребляемых фразеологизмов. Каждый фразеологизм имеет толкование, указание на эмоциональную и экспрессивную окраску, пояснения о сфере употребления. Информация сопровождается справкой о происхождении выражения, а также литературными примерами, помогающими правильно употреблять выражение.
Фразеологизмы располагаются по алфавиту гнездовых слов. В конце книги помещен Алфавитный указатель.
Это издание будет полезно в первую очередь учащимся в средней школе.</t>
  </si>
  <si>
    <t>Доктор Сон</t>
  </si>
  <si>
    <t>978-5-17-099557-8</t>
  </si>
  <si>
    <t>Doctor Sleep</t>
  </si>
  <si>
    <t>ASE000000000725557</t>
  </si>
  <si>
    <t>http://cdn.eksmo.ru/v2/ASE000000000725557/COVER/cover1.jpg</t>
  </si>
  <si>
    <t>Кинг(нов)Доктор Сон</t>
  </si>
  <si>
    <t>Дэнни Торранс, сын писателя, уничтоженного темными силами отеля "Оверлук", до сих пор тяготится своим необычайным даром. Ведь способность "сиять" вновь и вновь напоминает ему о трагических событиях, пережитых в детстве и едва не сломавших ему жизнь.
На плаву Дэнни поддерживает лишь работа в хосписе, где его способности помогают облегчить пациентам мучительную боль. Но однажды к Дэну приходит двенадцатилетняя девочка Абра, которая излучает "сияние" невероятной, немыслимой силы. И девочке этой угрожает смертельная опасность — на нее объявлена настоящая охота.
Дэн Торранс — единственный, кто может ее спасти...</t>
  </si>
  <si>
    <t>Две жизни. Все книги в одной. В обновленной редакции</t>
  </si>
  <si>
    <t>Коллекционная книга. Знаки</t>
  </si>
  <si>
    <t>978-5-17-145188-2</t>
  </si>
  <si>
    <t>КоллекционКнигаЗнаки</t>
  </si>
  <si>
    <t>ASE000000000861222</t>
  </si>
  <si>
    <t>http://cdn.eksmo.ru/v2/ASE000000000861222/COVER/cover1.jpg</t>
  </si>
  <si>
    <t>КоллекционКнигаЗнаки Антарова Две жизни. Все книги в одной. В обновленной редакции</t>
  </si>
  <si>
    <t>С момента своего появления эзотерический роман Коры Антаровой стал самой влиятельной книгой XX века! Не предназначенная для печати рукопись долгое время бережно хранилась у небольшого числа друзей автора и последователей теософского учения. Даже находясь под запретом, роман продолжал жить в сердцах и умах читателей, тайно перепечатывался и передавался из рук в руки. Перед вами – уникальное подарочное издание для тех, кто активно интересуется духовными учениями Востока, а также ценит стиль и качество полиграфического исполнения.</t>
  </si>
  <si>
    <t>Книга «Две жизни» — мистический роман, который популярен у людей, интересующихся идеями Теософии и Учением Живой Этики. Этот текст был написан известной оперной певицей, ученицей К.С. Станиславского, солисткой Большого театра Конкордией Евгеньевной Антаровой (1886–1959). Как вспоминала сама Кора Антарова, книга писалась под диктовку во время Второй мировой войны и являлась знанием, переданным через общение с действительным Автором посредством яснослышания — способом, которым записали свои книги «Живой Этики» Е.И. Рерих и Н.К. Рерих, «Тайную доктрину» Е.П. Блаватская. 
Главные герои «Двух жизней» — великие души, которые завершили свою эволюцию на Земле, но остались, чтобы помогать другим людям в их духовном восхождении. Именно поэтому ощутимо единство Источника всех вышеупомянутых книг: учение, изложенное в «Живой Этике», как бы проиллюстрировано судьбами героев книги «Две жизни». Это — Источник Единой Истины, из которого вышли Учения Гаутамы Будды, Иисуса Христа и других Великих Учителей. 
Впервые в книге, предназначенной для широкого круга читателей, даются яркие и глубокие Образы Великих Учителей, выписанные с огромной любовью, показан Их самоотверженный труд по раскрытию Духа человека. Теперь каждый из нас может приобщиться к Великой Истине, открыть для себя все новые и новые знания, которые на самом деле находятся всегда внутри нас…
Роман «Две жизни» не теряет своего живительного воздействия до сих пор, погружая нас в удивительный мир духовной мудрости и психологических закономерностей развития человека. У вас в руках одно из самых эпохальных мистических сочинений XX века — в новом подарочном издании.</t>
  </si>
  <si>
    <t>Команда Флоры. Первые приключения</t>
  </si>
  <si>
    <t>Каштанова Ю.</t>
  </si>
  <si>
    <t>Команда Флоры</t>
  </si>
  <si>
    <t>978-5-17-171940-1</t>
  </si>
  <si>
    <t>КомандаФлоры</t>
  </si>
  <si>
    <t>ASE000000000887515</t>
  </si>
  <si>
    <t>http://cdn.eksmo.ru/v2/ASE000000000887515/COVER/cover1.jpg</t>
  </si>
  <si>
    <t>КомандаФлоры Первые приключения</t>
  </si>
  <si>
    <t>Девочка Флора — лидер волшебной команды защитников природы, наделенных силой разных растений.
Когда природе угрожает опасность, команда друзей спешит на помощь и предотвращает экологические бедствия.
Каждый день друзья переживают захватывающие приключения и узнают что-то новое об окружающем мире.</t>
  </si>
  <si>
    <t>Алхимик</t>
  </si>
  <si>
    <t>Лучшее от Пауло Коэльо (М)</t>
  </si>
  <si>
    <t>978-5-17-088361-5</t>
  </si>
  <si>
    <t>(Уволен) Потапова Екатерина Михайловна</t>
  </si>
  <si>
    <t>Коэльо(best/мяг)</t>
  </si>
  <si>
    <t>O Alquimista</t>
  </si>
  <si>
    <t>ASE000000000703545</t>
  </si>
  <si>
    <t>http://cdn.eksmo.ru/v2/ASE000000000703545/COVER/cover1.jpg</t>
  </si>
  <si>
    <t>Коэльо(best/мяг)Алхимик</t>
  </si>
  <si>
    <t>— Стильное издание легендарного философского романа «Алхимик»!
— Пауло Коэльо — один из самых любимых и читаемых писателей в мире.
— Книги Пауло Коэльо переведены на 81 язык, а общий тираж составляет 225 000 000 экземпляров.
— В 2006 году Пауло Коэльо стал Послом Мира ООН.</t>
  </si>
  <si>
    <t>"Алхимик" — самый известный роман бразильского писателя Пауло Коэльо, любимая книга миллионов людей во всем мире. В юности люди не боятся мечтать, все кажется им возможным. Но проходит время, и таинственная сила принимается им внушать, что их желания неосуществимы.
"Добиться воплощения Своей Судьбы — вот единственная подлинная обязанность человека..." — утверждает Пауло Коэльо.
Этот, ставший культовым, роман-притча способен изменить жизнь своих читателей.</t>
  </si>
  <si>
    <t>Психологическое айкидо</t>
  </si>
  <si>
    <t>978-5-17-165160-2</t>
  </si>
  <si>
    <t>ASE000000000882327</t>
  </si>
  <si>
    <t>http://cdn.eksmo.ru/v2/ASE000000000882327/COVER/cover1.jpg</t>
  </si>
  <si>
    <t>ЛитвакПсихология! Психологическое айкидо</t>
  </si>
  <si>
    <t>Михаил Литвак – известный российский психиатр и психотерапевт европейского реестра. Его исследования сегодня успешно применяются в клинической практике, а книги завоевали сердца читателей и признание коллег по всему миру. Квинтэссенция его книг – это понятный язык изложения, эффективные инструменты и много практики. «Психологическое айкидо» познакомит вас с авторской техникой амортизации, которая позволяет решать любые конфликты в общении – в отношениях, в семье и на работе. Вы научитесь сохранять спокойствие в любой ситуации, сможете лучше понимать людей и уверенно отстаивать свою позицию, начинать общение и продолжать его продуктивно без ссор и конфликтов. Ребрендинг бестселлера в мягкой обложке – удобно брать с собой. Теперь ценные инструменты коммуникации будут всегда у вас под рукой!</t>
  </si>
  <si>
    <t>В книге представлена уникальная методика психологического тренинга, разработанная Михаилом Литваком на основе принципа амортизации.
Методика предназначена для тех, кто стремится улучшить навыки общения в различных сферах деятельности. Отлично подойдет для руководителей, администраторов, педагогов, психологов, психотерапевтов и всех, кто интересуется проблемами общения. В книге подробно описаны основные принципы методики, приведены примеры практического применения и рекомендации для эффективного взаимодействия.
«Психологическое айкидо» — путь к улучшению коммуникативных навыков и совершенствованию межличностных отношений…</t>
  </si>
  <si>
    <t>Гоблин. Романтическое заклятье</t>
  </si>
  <si>
    <t>Ынсук К., Суён К.</t>
  </si>
  <si>
    <t>Лучшие дорамы</t>
  </si>
  <si>
    <t>978-5-17-121050-2</t>
  </si>
  <si>
    <t>ЛучшДорамы</t>
  </si>
  <si>
    <t>ASE000000000849515</t>
  </si>
  <si>
    <t>http://cdn.eksmo.ru/v2/ASE000000000849515/COVER/cover1.jpg</t>
  </si>
  <si>
    <t>ЛучшДорамы Ынсук Гоблин. Романтическое заклятье</t>
  </si>
  <si>
    <t>Ким Син — великий генерал и полководец времен Корё. Он храбро служил своей родине, но взамен его ждала не слава, а страшное проклятье, из-за которого он вынужден веками скитаться по земле. Павший от собственного меча, он получает вечную жизнь в виде Гоблина — духа. И лишь невеста Гоблина — девушка из смертных с особым даром — способна снять эти ужасные чары.
Однажды Ким Син меняет ход судьбы и спасает беременную женщину от смерти в аварии. Благодаря этому на свет появляется малышка Ынтхак, которая видит призраков. Так начинается путь к спасению Гоблина...</t>
  </si>
  <si>
    <t>Раскраска для шибко умных. Отыщи предмет. Раскраски антистресс</t>
  </si>
  <si>
    <t>Холмс С.</t>
  </si>
  <si>
    <t>978-5-17-116841-4</t>
  </si>
  <si>
    <t>ASE000000000845222</t>
  </si>
  <si>
    <t>http://cdn.eksmo.ru/v2/ASE000000000845222/COVER/cover1.jpg</t>
  </si>
  <si>
    <t>МагичАртТерапия Раскраска для шибко умных. Отыщи предмет</t>
  </si>
  <si>
    <t>Очень необычная раскраска, где нужно не только расслабляться, но и думать.
Задания на внимательность и сообразительность
Отыщи предмет, выйди из лабиринта - раскраска для умных!</t>
  </si>
  <si>
    <t>Быть умным, как Шерлок Холмс. Разгадывать загадки, как Агата Кристи. Следовать за логикой, как Эркюль Пуаро. А может быть, стать сверхгением, как Альберт Эйнштейн? Раскраска для шибко умных поможет не только расслабиться и прокачать свои творческие навыки, но и развить внимательность и логику. Чем чаще напрягается мозг, тем лучше становится соображалка. Становитесь наблюдательными и творческими вместе с АСТ!</t>
  </si>
  <si>
    <t>На скорости чувств: доверься мне</t>
  </si>
  <si>
    <t>Мун Т.</t>
  </si>
  <si>
    <t>Между нами. Жажда скорости</t>
  </si>
  <si>
    <t>978-5-17-171895-4</t>
  </si>
  <si>
    <t>МеждуНами</t>
  </si>
  <si>
    <t>ASE000000000887452</t>
  </si>
  <si>
    <t>http://cdn.eksmo.ru/v2/ASE000000000887452/COVER/cover1.jpg</t>
  </si>
  <si>
    <t>МеждуНами Мун На скорости чувств: доверься мне</t>
  </si>
  <si>
    <t>– Первая часть молодежного любовного романа с тропом «от ненависти до любви».
– Хит, набравший более 700 тысяч прочтений на WattPad!
– Она – девушка, которая любит скорость. Он – мотоциклист-сердцеед с дерзким и самоуверенным характером.
– Эмоциональные американские горки, полные нежности и «стекла», а также неожиданная концовка.
– В духе цикла «Мир Аматорио» Мари Мур.</t>
  </si>
  <si>
    <t>КЕНДИ все еще живет воспоминаниями о прошлом, позволяя страху управлять ее решениями. В надежде начать с чистого листа она переезжает в Милан.
ДАНИЭЛЬ не из тех, кто осыпает свою девушку комплиментами: женское внимание само находит его. Но Ди — равнодушна. Чтобы завоевать ее расположение, он выбирает необычный путь — шантажа и угроз.
Сможет ли она выстоять против него? И перерастет ли их ненависть в нечто большее?</t>
  </si>
  <si>
    <t>Китайская мифология: обитатели небес, духи местности и демоны</t>
  </si>
  <si>
    <t>Старостина А.Б.</t>
  </si>
  <si>
    <t>Мировая мифология</t>
  </si>
  <si>
    <t>978-5-17-158631-7</t>
  </si>
  <si>
    <t>МироваяМифология</t>
  </si>
  <si>
    <t>ASE000000000875245</t>
  </si>
  <si>
    <t>http://cdn.eksmo.ru/v2/ASE000000000875245/COVER/cover1.jpg</t>
  </si>
  <si>
    <t>МироваяМифология Старостина Китайская мифология: обитатели небес, духи местности и демоны</t>
  </si>
  <si>
    <t>В настоящем издании представлены очерки китайской народной мифологии, которая, будучи самобытной в течение тысячелетий, одновременно постепенно вбирала инокультурные представления об устройстве мира и населяющих его богах, духах и волшебных зверях. В китайских народных легендах можно найти следы влияния буддизма и даосизма, зороастризма, а также ислама и христианства. Тем не менее фокус книги направлен на другое. Опираясь на свидетельства древних и средневековых письменных источников, а также на современные записи сказок и преданий, автор рассматривает ряд легендарных существ и персонажей и обращается к популярным мифологическим сюжетам. Читатель познакомится с представлениями о небесных обитателях, духах местности, а также о демонах, домашних божествах и других персонажах — от бога-защитника и подателя богатства Гуань-ди и хозяйки сада с персиками бессмертия Си-ван-му до страшной птицы гухо и безобразного громового беса лэй-гуя. Издание адресовано исследователям и студентам, интересующимся историей и мифологией, равно как и широкому кругу читателей.</t>
  </si>
  <si>
    <t>Наследница в алых шелках</t>
  </si>
  <si>
    <t>Хантер М.</t>
  </si>
  <si>
    <t>Шарм(мини)!</t>
  </si>
  <si>
    <t>978-5-17-172249-4</t>
  </si>
  <si>
    <t>МШ!</t>
  </si>
  <si>
    <t>Heiress in Red Silk</t>
  </si>
  <si>
    <t>ASE000000000887798</t>
  </si>
  <si>
    <t>http://cdn.eksmo.ru/v2/ASE000000000887798/COVER/cover1.jpg</t>
  </si>
  <si>
    <t>МШ!Хантер Наследница в алых шелках</t>
  </si>
  <si>
    <t>— Для всех поклонников телесериала «Бриджертоны».
— Для всех ценителей творчества Джулии Куин, Лизы Клейпас и Джо Беверли.
— Страстный любовный роман в исторических декорациях.
— Вторая книга цикла «Наследница герцога».
— Мэдлин Хантер — автор трех десятков исторических любовных романов, разошедшихся по миру тиражом в шесть миллионов экземпляров.
— Переиздание в удобном карманном формате.</t>
  </si>
  <si>
    <t>Розамунда Джеймисон – дочь фермера и хозяйка небольшого шляпного магазинчика – никогда не рассчитывала на то, что будет вхожа в высшее общество. Однако внезапно ее жизнь кардинально меняется: герцог, с которым она виделась всего раз, оставляет ей в наследство огромную сумму и долю в предприятии своего племянника, Кевина Реднора, заносчивого, но чрезмерно привлекательного.
Теперь у Розамунды есть все, о чем она только мечтала, – состояние, магазин в фешенебельном районе Лондона, большой дом и возможность дать достойное образование младшей сестре и удачно выдать ее замуж. Но что насчет самой Розамунды? Неужели ей суждено остаться в одиночестве, несмотря на то, что она так старается стать похожей на леди? Или же Кевин сможет полюбить ее такой, какая есть, невзирая на происхождение?</t>
  </si>
  <si>
    <t>Две жизни. I-IV части. В обновленной редакции</t>
  </si>
  <si>
    <t>Мысли великих. Подарочное издание</t>
  </si>
  <si>
    <t>978-5-17-171206-8</t>
  </si>
  <si>
    <t>МыслиВеликих(под)</t>
  </si>
  <si>
    <t>ASE000000000887007</t>
  </si>
  <si>
    <t>http://cdn.eksmo.ru/v2/ASE000000000887007/COVER/cover1.jpg</t>
  </si>
  <si>
    <t>МыслиВеликих(под)Антарова Две жизни. I-IV части. В обновленной редакции</t>
  </si>
  <si>
    <t>Книга «Две жизни» — мистический роман, который популярен у людей, интересующихся идеями Теософии и Учением Живой Этики. Этот текст был написан известной оперной певицей, ученицей К.С. Станиславского, солисткой Большого театра Конкордией Евгеньевной Антаровой (1886–1959). Как вспоминала сама Кора Антарова, книга писалась под диктовку во время Второй мировой войны и являлась знанием, переданным через общение с действительным Автором посредством яснослышания — способом, которым записали свои книги «Живой Этики» Е.И. Рерих и Н.К. Рерих, «Тайную доктрину» Е.П. Блаватская. 
Главные герои «Двух жизней» — великие души, которые завершили свою эволюцию на Земле, но остались, чтобы помогать другим людям в их духовном восхождении. Именно поэтому ощутимо единство Источника всех вышеупомянутых книг: учение, изложенное в «Живой Этике», как бы проиллюстрировано судьбами героев книги «Две жизни». Это — Источник Единой Истины, из которого вышли Учения Гаутамы Будды, Иисуса Христа и других Великих Учителей. 
Впервые в книге, предназначенной для широкого круга читателей, даются яркие и глубокие Образы Великих Учителей, выписанные с огромной любовью, показан Их самоотверженный труд по раскрытию Духа человека. Теперь каждый из нас может приобщиться к Великой Истине, открыть для себя все новые и новые знания, которые на самом деле находятся всегда внутри нас…
Роман «Две жизни» не теряет своего живительного воздействия до сих пор, погружая нас в удивительный мир духовной мудрости и психологических закономерностей развития человека. У вас в руках одно из самых эпохальных мистических сочинений XX века — в обновленной редакции и подарочном оформлении.
– Тиснение золотом и объемные элементы на переплете.
– Цветная печать по обрезу.
– Иллюстрированный фронтиспис.
Издание станет прекрасным подарком и украсит любую домашнюю библиотеку.</t>
  </si>
  <si>
    <t>Конституция Российской Федерации с изменениями, одобренными общероссийским голосованием. C учетом образования в составе России новых субъектов. Гимн, герб и флаг Российской Федерации</t>
  </si>
  <si>
    <t>978-5-17-164286-0</t>
  </si>
  <si>
    <t>ASE000000000880604</t>
  </si>
  <si>
    <t>http://cdn.eksmo.ru/v2/ASE000000000880604/COVER/cover1.jpg</t>
  </si>
  <si>
    <t>НовЗакон.Конституция РФ. Герб.Гимн.Флаг.С изменениями, одобренными общероссийским голосованием.C учетом образования в составе России новых субъектов. Ги</t>
  </si>
  <si>
    <t>Настоящее издание содержит текст Основного Закона страны — Конституции Российской Федерации с учетом последних изменений, связанных с образованием в Российской Федерации новых субъектов: Донецкой Народной Республики, Луганской Народной Республики, Запорожской и Херсонской областей.
Текст Конституции сверен с официальными источниками.
Для широкого круга читателей.</t>
  </si>
  <si>
    <t>Дорога дьявола</t>
  </si>
  <si>
    <t>Новый мировой триллер</t>
  </si>
  <si>
    <t>978-5-17-171616-5</t>
  </si>
  <si>
    <t>НовМирТриллер</t>
  </si>
  <si>
    <t>Devil's Way</t>
  </si>
  <si>
    <t>ASE000000000887184</t>
  </si>
  <si>
    <t>http://cdn.eksmo.ru/v2/ASE000000000887184/COVER/cover1.jpg</t>
  </si>
  <si>
    <t>НовМирТриллер Брындза Дорога дьявола</t>
  </si>
  <si>
    <t>- Захватывающий триллер от короля атмосферного британского триллера, автора бестселлера The Wall Street Journal и USA Today «Девушка во льду».
- Новое расследование детектива Кейт Маршалл.
- Книги Роберта Брындзы переведены на 30 языков, а их общий тираж превысил 6 миллионов экземпляров.
«Невозможно оторваться. Невероятно увлекательный сюжет с прекрасно прорисованными персонажами и выверенный авторский стиль» — Роберт Дугони.</t>
  </si>
  <si>
    <t>ОТ АВТОРА БЕСТСЕЛЛЕРА «ДЕВУШКА ВО ЛЬДУ»
ПРОДОЛЖЕНИЕ СЕРИИ О ДЕТЕКТИВЕ КЕЙТ МАРШАЛЛ
ПРОДАНО БОЛЕЕ 6 МИЛЛИОНОВ КНИГ АВТОРА
«Чарли пропал без вести в июне 2007 года в ущелье Дорога дьявола в Дартмуре. Поиски, продолжавшиеся в течение многих лет, не привели к каким-либо результатам. &lt;…&gt; Верховный суд вынес официальное заключение о том, что Чарли упал в карстовую воронку в ущелье Дорога дьявола и утонул.»
Одиннадцать лет спустя Джин, бабушка Чарли, все еще не оправилась от потери. Она решает, что настало время выяснить обстоятельства исчезновения внука. Теперь ей предстоит воскресить в памяти эпизоды той трагической ночи. Официальная причина ставится под сомнение. Действительно ли ребенка унесло коварными водами реки прямиком в ущелье? Или в его исчезновении кто-то замешан? 
Кейт Маршалл вместе с верным помощником Тристаном начинает разбираться в событиях роковой ночи и обнаруживает, что темное прошлое Джин могло косвенно повлиять на исчезновение Чарли. Это заставляет напарников подвергнуть сомнению все, что, как им казалось, они знали о семье мальчика...</t>
  </si>
  <si>
    <t>Безумная погоня</t>
  </si>
  <si>
    <t>Джеймс Э.</t>
  </si>
  <si>
    <t>Очарование</t>
  </si>
  <si>
    <t>978-5-17-172059-9</t>
  </si>
  <si>
    <t>Очар.</t>
  </si>
  <si>
    <t>A Wild Pursuit</t>
  </si>
  <si>
    <t>ASE000000000887634</t>
  </si>
  <si>
    <t>http://cdn.eksmo.ru/v2/ASE000000000887634/COVER/cover1.jpg</t>
  </si>
  <si>
    <t>Очар.Джеймс Безумная погоня</t>
  </si>
  <si>
    <t>— Для всех поклонников сериала «Бриджертоны».
— Для всех ценителей творчества Джулии Куин, Лиз Карлайл и Валери Боумен.
— Элоиза Джеймс — автор популярных любовных романов. Ее книги попадали в списки бестселлеров USA Today, переведены на 28 языков и разошлись по миру тиражом свыше 7 миллионов экземпляров.
— Третья книга цикла «Герцогиня в любви», также известного как «Эсме и подруги». Все романы цикла обладают самостоятельными сюжетами и могут читаться по отдельности.
— Новинка в легендарной серии «Очарование».</t>
  </si>
  <si>
    <t>Куда бы ни пошла Беатрикс Леннокс, за ней по пятам неизменно следует скандал трехгодовой давности — тогда, оказавшись в компрометирующем положении, она из достойной леди в одночасье превратилась в невыгодную для замужества партию. Но это неприятное обстоятельство не помеха для чувственной Беатрикс в ее стремлении жить полной жизнью и быть счастливой здесь и сейчас… А сейчас она хочет лишь одного — соблазнить Стивена Фэрфакса-Лейси, неотразимого графа Спейда. Худшей претендентки на сердце и уж тем более на брак с влиятельным политиком невозможно и придумать! Но так ли важен здравый смысл в вопросах любви?</t>
  </si>
  <si>
    <t>Однажды в сказке. Читаем и развиваемся с психологом</t>
  </si>
  <si>
    <t>Петрановская Л.В.</t>
  </si>
  <si>
    <t>Вопрос - ответ(бол)</t>
  </si>
  <si>
    <t>АСТ</t>
  </si>
  <si>
    <t>Организация народного образования. Общая педагогика</t>
  </si>
  <si>
    <t>Психолого-педагогические проблемы воспитания и обучения</t>
  </si>
  <si>
    <t>978-5-17-171692-9</t>
  </si>
  <si>
    <t>Петрановская(бол)</t>
  </si>
  <si>
    <t>ASE000000000882475</t>
  </si>
  <si>
    <t>http://cdn.eksmo.ru/v2/ASE000000000882475/COVER/cover1.jpg</t>
  </si>
  <si>
    <t>Петрановская(бол)Читаем и развиваемся с психологом. Однажды в сказке(2-ое издание)</t>
  </si>
  <si>
    <t>Путь взросления — не простой и не быстрый, на нем немало сложных моментов и кризисов. К счастью, на этом пути у детей есть помощник — заботливо предлагаемый сказкой «путеводитель» по тридевятому царству — миру изменений и превращений, откуда возвращаешься совсем другим человеком. В этой книге Людмила Петрановская расскажет о том, как сказки, легенды и предания помогают нам взрослеть, узнавать, как устроен мир и понимать самих себя. Книга состоит из пяти частей – эссе Людмилы о том, как именно влияют знакомые всем нам с детства сказки на процесс формирования базовых жизненных понятий: силы, таланта, любви, воли и мудрости. После каждого эссе вы найдете сказки, подобранные к теме эссе. Страница за страницей вы будете заново знакомиться со сказочными героями и их приключениями, открывая для себя неожиданные богатства, спрятанные в «Сказке об Иване-царевиче, Жар-птице и Сером Волке» с иллюстрациями И. Билибина, в сказке Шарля Перро «Кот в сапогах» с иллюстрациями Г. Доре, в средневековом сказании «Тристан и Изольда» с графикой У. Крейна, в сказке братьев Гримм «Замарашка» с иллюстрациями А. Рэкхема и ещё 11 зачитанных до дыр любимых сказках.</t>
  </si>
  <si>
    <t>HSK 1: Развиваем письменную речь для сдачи экзамена</t>
  </si>
  <si>
    <t>Подготовка к HSK: пишем на китайском</t>
  </si>
  <si>
    <t>978-5-17-165686-7</t>
  </si>
  <si>
    <t>ПодготовкаHSK(ПишемНаКита</t>
  </si>
  <si>
    <t>ASE000000000882864</t>
  </si>
  <si>
    <t>http://cdn.eksmo.ru/v2/ASE000000000882864/COVER/cover1.jpg</t>
  </si>
  <si>
    <t>ПодготовкаHSK(ПишемНаКитайском)HSK 1: Развиваем письменную речь для сдачи экзамена</t>
  </si>
  <si>
    <t>Марина Владиславовна Москаленко – заведующая кафедрой китайского языка и старший преподаватель Института стран Востока. Автор ряда пособий и учебных материалов по китайскому языку.
В основе пособия лежит лексический и грамматический минимум, необходимый для сдачи 1 уровня экзамена HSK версии 3.0. Книга состоит из 16 уроков, каждый урок содержит новые слова, диалоги, лексико-грамматические комментарии, а также упражнения, ответы к которым размещены в конце пособия. Разработанные комплексы упражнений направлены на развитие коммуникативных навыков и умения применять лексику и грамматику в различных ситуациях общения.
Пособие подходит для начинающих изучать китайский язык.</t>
  </si>
  <si>
    <t>Из мальчика в мужчину. Руководство для родителей</t>
  </si>
  <si>
    <t>Овчинников Р.Ю., Гончаров Р.А.</t>
  </si>
  <si>
    <t>Подростковая психология</t>
  </si>
  <si>
    <t>МЕТОДИКИ И СОВЕТЫ РОДИТЕЛЯМ ПО ВОСПИТАНИЮ ДЕТЕЙ. КОРРЕКЦИОННАЯ ПЕДАГОГИКА.</t>
  </si>
  <si>
    <t>978-5-17-162131-5</t>
  </si>
  <si>
    <t>ПодростковПсихология</t>
  </si>
  <si>
    <t>ASE000000000878801</t>
  </si>
  <si>
    <t>http://cdn.eksmo.ru/v2/ASE000000000878801/COVER/cover1.jpg</t>
  </si>
  <si>
    <t>ПодростковПсихология Овчинников Из мальчика в мужчину. Руководство для родителей</t>
  </si>
  <si>
    <t>Приходит время, и мальчик взрослеет! Теперь он не признает ничьих авторитетов, грубо разговаривает, постоянно сидит в телефоне и компьютере, не хочет делать уроки, идти в школу, отвечать на ваши звонки, у него появляются вредные привычки, похожие на него друзья, определенный стиль в одежде и желание бесконечно гулять и общаться с ровесниками.
Родители хватаются за голову: что делать? Еще вчера это был милый парень, а сегодня – просто чудовище!
Роман Овчинников и Руслан Гончаров – специалисты по подростковой психологии, семейные консультанты – открыли «Школу мужества» и разработали специальные программы, которые помогают мальчишкам пережить трудный возраст, а родителям – не сойти с ума и научиться слышать и понимать своего ребенка, правильно его направлять.
В своей книге авторы подробно отвечают на вопрос «что делать?» в каждой сложившейся ситуации и, следуя их советам, вы очень скоро увидите замечательные изменения, которые произойдут с вами и вашим умным и любимым сыном.</t>
  </si>
  <si>
    <t>Английский для малышей в картинках</t>
  </si>
  <si>
    <t>Чукавина И.А., Гордиенко Н.И., Гордиенко С.А., Лемко Д.М.</t>
  </si>
  <si>
    <t>Раннее обучение в картинках</t>
  </si>
  <si>
    <t>978-5-17-111400-8</t>
  </si>
  <si>
    <t>РаннееОбучение(картинки)</t>
  </si>
  <si>
    <t>ASE000000000839532</t>
  </si>
  <si>
    <t>http://cdn.eksmo.ru/v2/ASE000000000839532/COVER/cover1.jpg</t>
  </si>
  <si>
    <t>РаннееОбучение(картинки)Английский для малышей в картинках</t>
  </si>
  <si>
    <t>Книга "Английский для малышей в картинках" - это учебное пособие для самых маленьких. Книга рассчитана на детей от двух лет, поэтому в ней подобран соответствующий возрасту словарный запас. Для удобства изучения ко всем словам дано произношение, написанное русскими буквами. Темы тоже хорошо знакомы ребенку. Это приветствие, прощание, семья, дом, природа, времена года, числа, животные, еда, одежда, предметы обихода и многое другое. И, если ребенок еще чего-то не знает, у вас есть возможность изучить это с ним сразу на двух языках. В книге яркие, запоминающиеся иллюстрации, крупный шрифт и плотная бумага.</t>
  </si>
  <si>
    <t>Первое знакомство детей с английским языком должно быть ярким и запоминающимся! Пробудить интерес к занятиям вам поможет эта книга со множеством весёлых картинок. В ней содержится необходимый для ребёнка 2-х лет словарный запас. Вы без труда начнёте заниматься с малышом, даже если не знаете языка. Для всех английских слов дано произношение, записанное русскими буквами.
Для дошкольного возраста.</t>
  </si>
  <si>
    <t>Один из нас лжет</t>
  </si>
  <si>
    <t>Макманус К.</t>
  </si>
  <si>
    <t>Neoclassic: Расследование</t>
  </si>
  <si>
    <t>978-5-17-137700-7</t>
  </si>
  <si>
    <t>Расследование(Neo)</t>
  </si>
  <si>
    <t>One of us is lying</t>
  </si>
  <si>
    <t>ASE000000000858563</t>
  </si>
  <si>
    <t>http://cdn.eksmo.ru/v2/ASE000000000858563/COVER/cover1.jpg</t>
  </si>
  <si>
    <t>Расследование(Neo)Макманус кн.1 Один из нас лжет.(Сериал Universal)</t>
  </si>
  <si>
    <t>Новое издание нашумевшего бестселлера Карен Макманус «Один из нас лжет».
Захватывающий и увлекательный детективный триллер, в котором вы до последнего будете сомневаться в исходе.
В октябре 2021 года на сервисе Peacock вышла восьмисерийная экранизация романа.</t>
  </si>
  <si>
    <t>Строгий учитель в наказание оставил пятерых старшеклассников в классе после уроков, но только четверо вышли оттуда живыми.
Пятый, Саймон, — школьный изгой, жестоко мстивший своим обидчикам в Интернете, раскрывая их самые неприглядные секреты, — был найден мертвым. Полиция не сомневается в том, что это убийство. Под подозрение попадают все, ведь у каждого есть что скрывать.
Но кто из четверых юношей и девушек — убийца?
Бронвин — круглая отличница, поступающая в «Лигу плюща»?
Эдди — первая красавица школы, блондинка из рекламы шампуня?
Нейт — юный преступник, находящийся на испытательном сроке?
Купер — восходящая звезда бейсбола с лицом и фигурой Капитана Америки, кумир девушек? 
У каждого из них были свои причины избавиться от Саймона. Но кто же пошел на преступление?</t>
  </si>
  <si>
    <t>Вязь. Том 1</t>
  </si>
  <si>
    <t>Двое из ада</t>
  </si>
  <si>
    <t>РомГраф</t>
  </si>
  <si>
    <t>978-5-17-160199-7</t>
  </si>
  <si>
    <t>ASE000000000876208</t>
  </si>
  <si>
    <t>http://cdn.eksmo.ru/v2/ASE000000000876208/COVER/cover1.jpg</t>
  </si>
  <si>
    <t>РомГраф Двое из ада Вязь. Том 1</t>
  </si>
  <si>
    <t>Верона — белая ведьма. Это значит — долг. Это значит каждый день жертвовать собой, врачевать сердца, отдаваться миру. Верона всю жизнь сторонилась зла и гнала тьму от родного порога. Если бы только один день не столкнул ее с Исмаилом, павшим жертвой потустороней силы...
Теперь его судьба в руках Вероны. А может, не только его?</t>
  </si>
  <si>
    <t>Самая страшная книга. Прах и пепел</t>
  </si>
  <si>
    <t>Чубуков В.В.</t>
  </si>
  <si>
    <t>978-5-17-172660-7</t>
  </si>
  <si>
    <t>ASE000000000887907</t>
  </si>
  <si>
    <t>http://cdn.eksmo.ru/v2/ASE000000000887907/COVER/cover1.jpg</t>
  </si>
  <si>
    <t>СамСтрашнаяКнига(тв)Прах и пепел</t>
  </si>
  <si>
    <t>— Новинка проекта «Самая страшная книга» — самой известной серии, посвященной русскому хоррору.
— Авторский сборник рассказов Владимира Чубукова. В книгу вошли лучшие рассказы автора за последние шесть лет.
— Владимир Чубуков — один из самых необычных авторов русского хоррора, его интересуют темы чудовищных метаморфоз человеческого существа и надвигающейся власти тьмы и ужаса.
— «Прах и пепел» — не просто честная попытка напугать читателя, но увлеченное и увлекательное исследование самой природы темноты и того, что в ней скрывается.</t>
  </si>
  <si>
    <t>Прах к праху, а пепел — к пеплу…
Познакомьтесь с творениями, возможно, самого необычного автора современного русского хоррора. Предупреждаем: знакомство это может оказаться не из приятных. Но это тот самый случай, когда говорят: «Это классика! Это знать надо!»
Извечная русская хтонь здесь замешана на космическом ужасе, а некрореализм сливается в экстазе с мрачной религиозной философией. Словно Юрий Мамлеев повстречал Говарда Филлипса Лавкрафта — и пожрал его во славу Неименуемого под водочку да с соленым огурчиком. Словно сбылся самый страшный ночной кошмар Николая Гоголя, и он уснул летаргическим сном, был похоронен заживо, а затем восстал, чтобы написать об удивительных и пугающих таинствах загробного мира.
Литература зыбкая, опасная, шокирующая и интеллектуальная — сны сверхразума, породившие сверхчудовищ. Вытянувшие их из недр небытия в наш мир.
Прах к праху, а пепел — к пеплу… Аминь.</t>
  </si>
  <si>
    <t>Лучшее во мне</t>
  </si>
  <si>
    <t>978-5-17-147274-0</t>
  </si>
  <si>
    <t>The Best of Me</t>
  </si>
  <si>
    <t>ASE000000000863420</t>
  </si>
  <si>
    <t>http://cdn.eksmo.ru/v2/ASE000000000863420/COVER/cover1.jpg</t>
  </si>
  <si>
    <t>Спаркс(чудо любви)Лучшее во мне</t>
  </si>
  <si>
    <t>Каждому хочется верить: настоящая любовь бессмертна.
Каждому хочется надеяться: истинное чувство можно пронести сквозь годы и испытания…
Доусон Коул и первая красавица школы Аманда полюбили друг друга, - однако жизнь развела их.
Прошло много лет. Аманда стала женой другого, у нее семья, дом, дети… 
Но случай приводит ее в родной городок и дарит новую встречу с Доусоном.
Их любовь вспыхивает вновь, - и Аманда, и Доусон понимают, что расставание было трагической ошибкой. 
Неужели, им представился шанс начать все сначала? Или у судьбы свои планы?</t>
  </si>
  <si>
    <t>Супер большие прописи. 125 страниц</t>
  </si>
  <si>
    <t>978-5-17-138302-2</t>
  </si>
  <si>
    <t>СуперБолПрописи(125 стран</t>
  </si>
  <si>
    <t>ASE000000000859203</t>
  </si>
  <si>
    <t>http://cdn.eksmo.ru/v2/ASE000000000859203/COVER/cover1.jpg</t>
  </si>
  <si>
    <t>СуперБолПрописи(125 страниц)Готовим руку к письму</t>
  </si>
  <si>
    <t>О чем эта книга
Развивающие прописи — это множество познавательных и интересных упражнений для подготовки руки к письму.   
Кому эта книга будет интересна
Большие прописи представляют интерес для будущих первоклассников, которые учатся писать печатные и письменные буквы.
Каковы особенности этой книги  
Книга представляет собой пособие и рабочую тетрадь одновременно.
Универсальный курс чистописания — серия разнообразных заданий, направленных на развитие навыков письма. 
Прописи включают блок графических занятий для подготовки руки к письму. Ребенку предлагается проводить линии, рисовать по клеточкам и точкам.
Будущий первоклассник учится ориентироваться на листе бумаги, старается писать палочки и крючочки в размер рабочей строки и на равном расстоянии друг от друга, знакомится с алфавитом, обводит и пишет печатные и письменные буквы по образцу.
Чтобы подготовить руку малыша к письму, нужно дать ему возможность обводить буквы, слоги и слова.  Эти занятия можно превратить в увлекательную игру, и ребенок научится писать!</t>
  </si>
  <si>
    <t>«Готовим руку к письму» — это большие прописи, которые помогут ребёнку развить мелкую моторику, графические навыки, внимание и пространственное мышление. Дошкольник научится умело обращаться с ручкой, карандашом, потренируется проводить линии, рисовать по клеточкам и точкам, обводить и самостоятельно писать печатные и письменные буквы. Упражнения тренируют внимание, мышление, речь, развивают мелкую моторику и координацию движений, будущий ученик сможет выработать аккуратный, правильный и красивый почерк. 
Для дошкольного возраста.</t>
  </si>
  <si>
    <t>Gerand: КВ-44 – стеной за Родину (Графический роман)</t>
  </si>
  <si>
    <t>Горин С.Ю.</t>
  </si>
  <si>
    <t>Танки Gerand: графический роман</t>
  </si>
  <si>
    <t>978-5-17-165490-0</t>
  </si>
  <si>
    <t>ТанкиGerand(ГрафичРоман)</t>
  </si>
  <si>
    <t>12-14</t>
  </si>
  <si>
    <t>ASE000000000882656</t>
  </si>
  <si>
    <t>http://cdn.eksmo.ru/v2/ASE000000000882656/COVER/cover1.jpg</t>
  </si>
  <si>
    <t>ТанкиGerand(ГрафичРоман)Gerand: КВ-44 – стеной за Родину</t>
  </si>
  <si>
    <t>Безумный советский учёный Доктор ЛТГ, восхищаясь инновационным железным монстром КВ-44, пожелал сделать свою версию этого танка. Но отвлёкся! В итоге создание искусственного интеллекта и финальная сборка остались без присмотра... Нечто, получившееся случайно, оказалось почти одушевлённым роботом и взяло себе имя КВ-404.
Сбежав из лаборатории Доктора, КВ-404 повстречал КВ-44 и сразу же восхитился им и захотел стать его боевым товарищем. А КВ-44 не нуждался в этом неуклюжем роботе, но обстоятельства вынудили их вместе отправиться на защиту советского форта от мощного немецкого монстра.
Им придётся столкнуться со множеством трудностей и конфликтами в отряде... Получится ли у танков стать друзьями, спасти советских солдат и победить сильнейших противников?..</t>
  </si>
  <si>
    <t>Танки Gerand. Железные монстры Империи (Графический роман)</t>
  </si>
  <si>
    <t>978-5-17-165491-7</t>
  </si>
  <si>
    <t>ASE000000000882657</t>
  </si>
  <si>
    <t>http://cdn.eksmo.ru/v2/ASE000000000882657/COVER/cover1.jpg</t>
  </si>
  <si>
    <t>ТанкиGerand(ГрафичРоман)Танки Gerand. Железные монстры Империи</t>
  </si>
  <si>
    <t>Менделеев, храбрый солдат Российской Империи, участвует в жарких сражениях на Восточном фронте. Узнав, что Германская Империя собирается приме¬нить газовое оружие у крепости Осовец, где служит его сын, он с товарищами спешит перехватить по¬езд с хлором. Но противник подготовил не только это оружие.
Сын Менделеева переживает все контрасты войны: от перемирия между врагами на Рождество, встречи с императором до ожесточенных схваток.
Получится ли защитить крепость Осовец и не дать врагу пройти вглубь страны?</t>
  </si>
  <si>
    <t>Менделеев, храбрый солдат Российской Империи, участвует в жарких сражениях на восточном фронте. Узнав, что Герман¬ская Империя собирается применить газовое оружие у крепости Осовец, где служит его сын, он с товарищами спешит перехва¬тить поезд с хлором. Но противник подготовил не только это оружие.
Сын Менделеева переживает все контрасты войны: от перемирия между врагами на Рождество, встречи с императором до ожесточенных сваток.
Получится ли защитить крепость Осовец и не дать врагу пройти вглубь страны?</t>
  </si>
  <si>
    <t>Летние задания по математике и русскому языку. 1 класс</t>
  </si>
  <si>
    <t>Батырева С.Г., Позднева Т.С., Шевелёва Н.Н.</t>
  </si>
  <si>
    <t>Тренажерный класс</t>
  </si>
  <si>
    <t>978-5-17-173920-1</t>
  </si>
  <si>
    <t>ТренажерныйКласс</t>
  </si>
  <si>
    <t>ASE000000000888926</t>
  </si>
  <si>
    <t>http://cdn.eksmo.ru/v2/ASE000000000888926/COVER/cover1.jpg</t>
  </si>
  <si>
    <t>ТренажерныйКласс Математика/Русский Язык. Летние задания. 1 класс</t>
  </si>
  <si>
    <t>В этом сборнике вы найдёте увлекательные задания, которые помогут закрепить основные темы по математике и русскому языку, пройденные в 1 классе.
В разделе «Математика» представлены разнообразные упражнения для тренировки счёта, которые сделают обучение не только полезным, но и интересным. А в разделе «Русский язык» ваш ребёнок сможет отработать основные правила и орфограммы, что значительно укрепит его знания.
Летние задания не только помогут вашему ребёнку не забыть за каникулы изученный материал, но и укрепят навыки, которые пригодятся ему в будущем. 
Дайте своему ребёнку возможность учиться с удовольствием и уверенно начать новый учебный год!</t>
  </si>
  <si>
    <t>Летние задания по математике и русскому языку. 2 класс</t>
  </si>
  <si>
    <t>Батырева С.Г., Позднева Т.С., Порохня Д.В.</t>
  </si>
  <si>
    <t>978-5-17-173991-1</t>
  </si>
  <si>
    <t>ASE000000000888991</t>
  </si>
  <si>
    <t>http://cdn.eksmo.ru/v2/ASE000000000888991/COVER/cover1.jpg</t>
  </si>
  <si>
    <t>ТренажерныйКласс Математика/Русский Язык. Летние задания. 2 класс</t>
  </si>
  <si>
    <t>В этом сборнике вы найдёте увлекательные задания, которые помогут закрепить основные темы по математике и русскому языку, пройденные во 2 классе.
В разделе «Математика» представлены разнообразные упражнения для тренировки счёта, которые сделают обучение не только полезным, но и интересным. А в разделе «Русский язык» ваш ребёнок сможет отработать основные правила и орфограммы, что значительно укрепит его знания.
Летние задания не только помогут вашему ребёнку не забыть за каникулы изученный материал, но и укрепят навыки, которые пригодятся ему в будущем. 
Дайте своему ребёнку возможность учиться с удовольствием и уверенно начать новый учебный год!</t>
  </si>
  <si>
    <t>Летние задания по математике и русскому языку. 3 класс</t>
  </si>
  <si>
    <t>Позднева Т.С., Сорокина С.П.</t>
  </si>
  <si>
    <t>978-5-17-173992-8</t>
  </si>
  <si>
    <t>ASE000000000888992</t>
  </si>
  <si>
    <t>http://cdn.eksmo.ru/v2/ASE000000000888992/COVER/cover1.jpg</t>
  </si>
  <si>
    <t>ТренажерныйКласс Математика/Русский Язык. Летние задания. 3 класс</t>
  </si>
  <si>
    <t>В этом сборнике вы найдёте увлекательные задания, которые помогут закрепить основные темы по математике и русскому языку, пройденные в 3 классе.
В разделе «Математика» представлены разнообразные упражнения для тренировки счёта, которые сделают обучение не только полезным, но и интересным. А в разделе «Русский язык» ваш ребёнок сможет отработать основные правила и орфограммы, что значительно укрепит его знания.
Летние задания не только помогут вашему ребёнку не забыть за каникулы изученный материал, но и укрепят навыки, которые пригодятся ему в будущем. 
Дайте своему ребёнку возможность учиться с удовольствием и уверенно начать новый учебный год!</t>
  </si>
  <si>
    <t>Летние задания по математике и русскому языку. 4 класс</t>
  </si>
  <si>
    <t>978-5-17-173993-5</t>
  </si>
  <si>
    <t>ASE000000000888993</t>
  </si>
  <si>
    <t>http://cdn.eksmo.ru/v2/ASE000000000888993/COVER/cover1.jpg</t>
  </si>
  <si>
    <t>ТренажерныйКласс Математика/Русский Язык. Летние задания. 4 класс</t>
  </si>
  <si>
    <t>В этом сборнике вы найдёте увлекательные задания, которые помогут закрепить основные темы по математике и русскому языку, пройденные в 4 классе.
В разделе «Математика» представлены разнообразные упражнения для тренировки счёта, которые сделают обучение не только полезным, но и интересным. А в разделе «Русский язык» ваш ребёнок сможет отработать основные правила и орфограммы, что значительно укрепит его знания.
Летние задания не только помогут вашему ребёнку не забыть за каникулы изученный материал, но и укрепят навыки, которые пригодятся ему в будущем. 
Дайте своему ребёнку возможность учиться с удовольствием и уверенно начать новый учебный год!</t>
  </si>
  <si>
    <t>Словарные слова. Кроссворды и головоломки для начальной школы</t>
  </si>
  <si>
    <t>978-5-17-150073-3</t>
  </si>
  <si>
    <t>ASE000000000866392</t>
  </si>
  <si>
    <t>http://cdn.eksmo.ru/v2/ASE000000000866392/COVER/cover1.jpg</t>
  </si>
  <si>
    <t>Узорова(ТренажерНачШк)Словарные слова. Кроссворды и головоломки для начальной школы</t>
  </si>
  <si>
    <t>«Словарные слова. Кроссворды и головоломки для начальной школы» — это сборник кроссвордов по русскому для учеников 1–4-го классов, основанный на авторской методике О. В. Узоровой. Книга поможет ученикам выучить словарные слова, обогатить словарный запас, вызвать познавательный интерес к русскому языку.</t>
  </si>
  <si>
    <t>«Словарные слова. Кроссворды и головоломки для начальной школы» — это сборник кроссвордов по русскому для учеников 1–4-го классов, основанный на авторской методике О. В. Узоровой. Решение кроссвордов помогает выучить словарные слова, вызвать познавательный интерес к русскому языку, развивает, внимание, мышление, память, а также способствует обогащению словарного запаса и формированию орфографической зоркости. Разгадывать кроссворды можно на уроках русского языка, на внеклассных занятиях или дома с родителями.
Для начального образования.</t>
  </si>
  <si>
    <t>Постсоветское воспитание: установки из детства, которые мешают нам жить</t>
  </si>
  <si>
    <t>Летяго А.Ю.</t>
  </si>
  <si>
    <t>978-5-17-166790-0</t>
  </si>
  <si>
    <t>ASE000000000884054</t>
  </si>
  <si>
    <t>http://cdn.eksmo.ru/v2/ASE000000000884054/COVER/cover1.jpg</t>
  </si>
  <si>
    <t>УмнСамоучительПсихологии Летяго Постсоветское воспитание: установки из детства, которые мешают нам жить</t>
  </si>
  <si>
    <t>Алла Летяго — журналист, маркетолог, коммуникатор, мама и автор книги.
Как часто мы слышали: «Знай свое место», «Держи язык за зубами», «Как об стенку горох!», «Я — последняя буква алфавита». Под этот гимн мы, советские дети, росли. «И нормальными ж выросли», — скажете вы. Нормальными-то нормальными, а вот счастливыми ли?
Перед вами не просто книга о психологических установках, это приглашение в путешествие к себе, основа для новой, более свободной, расслабленной и счастливой жизни в современном мире. Эта книга для девочек и мальчиков, которые родились еще в советское время и выросли, пытаясь понравиться каждому, извиняясь за свое существование, боясь сделать новый шаг, позволить себе незнание, ошибку или слабость. 
В книге собраны 13 историй, которые помогут разобраться, почему мы так поступаем и что мы можем сделать, чтобы хакнуть вшитую в нас систему воспитания. Нет, здесь не будет готовых рецептов на каждый день — делайте хорошее, а плохое не делайте. Но вы узнаете, как среди разрозненного хора услышать собственный голос. Вы сможете достать все свои скелеты из шкафа и познакомиться с ними, рассмотреть поближе, признать и принять их. Поймете, что вы не одни такие. Получите поддержку и принятие.
Позвольте увидеть себя, окружающих и жизнь иначе и начните создавать свою историю без ограничений, навязанных установками из детства!
«Я искренне верю в то, что разговор целебнее молчания» © Алла Летяго</t>
  </si>
  <si>
    <t>Хаски и его учитель Белый кот. Книга 1</t>
  </si>
  <si>
    <t>Бучи Жоу Ж.</t>
  </si>
  <si>
    <t>Хиты Китая. Хаски и его учитель Белый кот</t>
  </si>
  <si>
    <t>978-5-17-169817-1</t>
  </si>
  <si>
    <t>ХитыКитаяХаски</t>
  </si>
  <si>
    <t>“The Husky and His White Cat Shizun” “二哈和他的白猫师尊”Volume 1</t>
  </si>
  <si>
    <t>ASE000000000876838</t>
  </si>
  <si>
    <t>http://cdn.eksmo.ru/v2/ASE000000000876838/COVER/cover1.jpg</t>
  </si>
  <si>
    <t>ХитыКитаяХаски Бучи Хаски и его учитель Белый кот. Книга 1</t>
  </si>
  <si>
    <t>– Первая часть мирового бестселлера в жанре сянься! 
– История о тирании и искуплении, проклятии и спасении души, исправлении ошибок.
– Крепкая драма с бромансом.
– Для ценителей китайского фэнтези и новелл «Благословение небожителей», «Система Спаси-себя-сам», «Магистр дьявольского культа» Мосян Тунсю и «Топить в огне бушующем печали» от Priest.
– По новелле была создана одноименная маньхуа. 
– Издание в суперобложке с серебряным тиснением. Яркая обложка и форзацы от Serdechno. Цветные внутренние иллюстрации от Peachy и Heirasu.</t>
  </si>
  <si>
    <t>В мире наступают смутные времена, когда власть захватил настоящий монстр. Самопровозглашенный император-тиран Тасянь-цзюнь бесчинствовал, приводя в трепет врагов, а бывших товарищей — в ужас. Под его правлением все духовные школы были вынуждены склониться перед ним и бездействовать. Он попирал все законы мира, устанавливая новые.
За свое сумасбродное правление Тасянь-цзюнь прослыл в быту как «собачий император». Однако даже монстру может надоесть постоянный хаос. Решив, что все долги выплачены и каждого настигло возмездие, он решил завершить свой порочный жизненный путь. В окружении цветущих яблонь Тасянь-цзюнь в последний раз закрыл глаза… чтобы открыть их вновь, вернувшись назад во времени. Неужели даже над ним смилостивились небеса, дав возможность исправить ошибки прошлого?</t>
  </si>
  <si>
    <t>Хаски и его учитель Белый кот. Книга 1 + лимитированный мерч</t>
  </si>
  <si>
    <t>978-5-17-173132-8</t>
  </si>
  <si>
    <t>ASE000000000888383</t>
  </si>
  <si>
    <t>http://cdn.eksmo.ru/v2/ASE000000000888383/COVER/cover1.jpg</t>
  </si>
  <si>
    <t>ХитыКитаяХаски Бучи Хаски и его учитель Белый кот. Книга 1(+лимитированный мерч)</t>
  </si>
  <si>
    <t>– Лимитированное издание с уникальным мерчем: 3D открытка, две открытки с персонажами, плакат с иллюстрацией Heirasu, магнитная закладка с иллюстрацией Serdechno и два стикерпака с иллюстрациями LP_Sunduk.
– Первая часть мирового бестселлера в жанре сянься! История о тирании и искуплении, проклятии и спасении души, исправлении ошибок.
– Для ценителей китайского фэнтези и новелл «Благословение небожителей», «Система Спаси-себя-сам», «Магистр дьявольского культа» Мосян Тунсю и «Топить в огне бушующем печали» от Priest.
– По новелле была создана одноименная маньхуа. 
– Издание в суперобложке с серебряным тиснением. Яркая обложка и форзацы от Serdechno. Цветные внутренние иллюстрации от Peachy и Heirasu.</t>
  </si>
  <si>
    <t>9 тайных посланий от монаха, который продал свой «феррари»</t>
  </si>
  <si>
    <t>Шарма. Оригинальное издание</t>
  </si>
  <si>
    <t>978-5-17-165938-7</t>
  </si>
  <si>
    <t>ШармаОригинальноеИздание</t>
  </si>
  <si>
    <t>ASE000000000882919</t>
  </si>
  <si>
    <t>http://cdn.eksmo.ru/v2/ASE000000000882919/COVER/cover1.jpg</t>
  </si>
  <si>
    <t>ШармаОригинальноеИздание 9 тайных посланий от монаха, который продал свой «феррари»</t>
  </si>
  <si>
    <t>Стражница Сумеречного перевала</t>
  </si>
  <si>
    <t>Стрельникова К.</t>
  </si>
  <si>
    <t>Необыкновенная магия. Шедевры Рунета</t>
  </si>
  <si>
    <t>978-5-17-166580-7</t>
  </si>
  <si>
    <t>Тимонина Марина Вячеславовна</t>
  </si>
  <si>
    <t>ШедеврыРунета</t>
  </si>
  <si>
    <t>ASE000000000883806</t>
  </si>
  <si>
    <t>http://cdn.eksmo.ru/v2/ASE000000000883806/COVER/cover1.jpg</t>
  </si>
  <si>
    <t>ШедеврыРунета Стрельникова Стражница Сумеречного перевала</t>
  </si>
  <si>
    <t>- Романтическое фэнтези от мастера жанра.
- Роуд-стори. Любовь, постепенно зарождающаяся в мире, где судьбу героев определяют духи-защитники в виде волков. Полный опасностей путь, тонко выписанные характеры героев и потрясающие пейзажи.
- Выбор фанатов книг Анны Платуновой «Твое имя» и Франциски Вудворт «Мой снежный князь».
- Серия «Необыкновенная магия. Шедевры Рунета» — интернет-бестселлеры современных авторов фэнтези.</t>
  </si>
  <si>
    <t>Ула — единственная стражница Сумеречного перевала, границы между миром живых и обителью духов. Она не выбирала эту судьбу, но приняла её и оберегала долины и жителей, не ожидая перемен.
Однако давний враг, мечтающий нарушить равновесие, не дремлет. Всё больше зловещих знаков, всё сильнее волнуются духи, всё больше работы охотникам за одержимыми. Один из ищеек приезжает за ответами на Сумеречный перевал, только на их поиски ему приходится отправиться вместе с Улой.
Что ждёт стражницу и её неожиданного союзника в этом опасном путешествии?..</t>
  </si>
  <si>
    <t>Тренажер по корейскому письму и чтению для полных нулей</t>
  </si>
  <si>
    <t>Школа корейского языка</t>
  </si>
  <si>
    <t>978-5-17-155800-0</t>
  </si>
  <si>
    <t>ШколаКорейскогоЯзыка</t>
  </si>
  <si>
    <t>ASE000000000872329</t>
  </si>
  <si>
    <t>http://cdn.eksmo.ru/v2/ASE000000000872329/COVER/cover1.jpg</t>
  </si>
  <si>
    <t>ШколаКорейскогоЯзыка Тренажер по корейскому письму и чтению для полных нулей</t>
  </si>
  <si>
    <t>«Как же всё-таки выучить корейскую азбуку?!» — если вы хоть раз задавались подобным вопросом, то это пособие — для вас. Вы легко освоите корейское письмо хангыль и запомните начертания знаков с помощью специальной методики, по которой графические ряды составлены с учетом психологических особенностей запоминания информации. Вы научитесь правильно читать и писать, а все полученные навыки вы отточите до автоматизма благодаря упражнениям и прописям.
Пособие подходит всем, кто только начинает изучать корейский язык самостоятельно или с преподавателем.</t>
  </si>
  <si>
    <t>Говорит Ленинград. Стихи и воспоминания о войне</t>
  </si>
  <si>
    <t>Берггольц О.Ф.</t>
  </si>
  <si>
    <t>978-5-17-153762-3</t>
  </si>
  <si>
    <t>ASE000000000870154</t>
  </si>
  <si>
    <t>http://cdn.eksmo.ru/v2/ASE000000000870154/COVER/cover1.jpg</t>
  </si>
  <si>
    <t>ШкольноеЧтение.Берггольц Говорит Ленинград. Стихи и воспоминания о войне</t>
  </si>
  <si>
    <t>Ольга Федоровна Берггольц (1910 – 1975) – писатель, поэт, журналист, драматург. В годы Великой Отечественной войны Ольга Берггольц оставалась в осажденном Ленинграде. С августа 1941 г. она работала на радио, почти ежедневно обращаясь к жителям блокадного города. Каждое радиообращение Берггольц заканчивала своими стихами. И ее стихи помогали ленинградцам выжить в промерзшем блокадном городе и не потерять человеческого достоинства. Голос Ольги Берггольц не зря называли символом победы, а саму поэтессу – музой осажденного Ленинграда.
В сборник вошли стихотворения и отрывки из радиообращений к ленинградцам.</t>
  </si>
  <si>
    <t>Мертвые души</t>
  </si>
  <si>
    <t>Гоголь Н.В.</t>
  </si>
  <si>
    <t>978-5-17-148896-3</t>
  </si>
  <si>
    <t>ASE000000000865071</t>
  </si>
  <si>
    <t>http://cdn.eksmo.ru/v2/ASE000000000865071/COVER/cover1.jpg</t>
  </si>
  <si>
    <t>ШкольноеЧтение.Гоголь Мёртвые души(2-ое издание)</t>
  </si>
  <si>
    <t>Бессмертный роман, полный сатиры, курьезов и ярких образов!
«Мертвые души» – одно из самых «громких» сочинений Николая Васильевича Гоголя. Дети читают его охотнее, чем большинство классических произведений. Прекрасно выписанные характеры, необычный сюжет и остроумные тонкие диалоги позволяют ребенку окунуться во времена крепостной России и сравнить ее устои с современным порядком. Читатель знакомится со знаменитыми персонажами и с увлечением следит за ходом удивительной мошеннической схемы, придуманной Чичиковым.
В серию «Классика для школьников» включены лучшие произведения отечественной и зарубежной литературы, входящие в школьную программу с 1 по 11 класс и в списки дошкольного чтения. Книги в твердом переплете сделают знакомство с литературой легким и увлекательным. 
Серия, которая не ударит по семейному бюджету и поможет юному читателю расти нравственно и интеллектуально!</t>
  </si>
  <si>
    <t>Сюжет романа-поэмы «Мертвые души» Н.В. Гоголю подсказал А.С. Пушкин.Размеренную жизнь городка NN нарушает приезд  некого предприимчивого господина средних лет  Павла Ивановича Чичикова. Путешествуя по провинциям России, он покупает мертвые души — крепостных крестьян, которых нет в живых, но которые ещё числятся таковыми по документам. А пока они числятся живыми, их можно заложить, чтобы получить деньги. Перед читателем разворачивается панорама жизни российской глубинки, галерея ярких образов и характеров.</t>
  </si>
  <si>
    <t>Ревизор</t>
  </si>
  <si>
    <t>978-5-17-103816-8</t>
  </si>
  <si>
    <t>ASE000000000830400</t>
  </si>
  <si>
    <t>http://cdn.eksmo.ru/v2/ASE000000000830400/COVER/cover1.jpg</t>
  </si>
  <si>
    <t>ШкольноеЧтение.Гоголь Ревизор</t>
  </si>
  <si>
    <t>Комедия Н.В. Гоголя «Ревизор» была написана в 1836 году. Основной сюжет рассказан Гоголю А.С. Пушкиным. Сам Гоголь так отзывался о своей работе: «В «Ревизоре» я решил собрать в одну кучу всё дурное в России, какое я тогда знал, все несправедливости, какие делаются в тех местах и в тех случаях, где больше всего требуется от человека справедливости, и за одним разом посмеяться над всем». Уездный безымянный городок, изображённый в комедии, благодаря мастерству писателя становится обобщением всей России. Фразы из комедии стали крылатыми, а имена героев - нарицательными в русском языке.</t>
  </si>
  <si>
    <t>Произведение «Ревизор» входит в программу обязательного чтения по литературе в 8-м классе.
Николай Васильевич Гоголь (1809-1852)  — прозаик, драматург, критик, публицист, классик русской литературы.
Комедия Н.В. Гоголя «Ревизор» была написана в 1836 году. Основной сюжет рассказан Гоголю А.С. Пушкиным. Сам Гоголь так отзывался о своей работе: «В «Ревизоре» я решил собрать в одну кучу всё дурное в России, какое я тогда знал, все несправедливости, какие делаются в тех местах и в тех случаях, где больше всего требуется от человека справедливости, и за одним разом посмеяться над всем».
Уездный безымянный городок, изображённый в комедии, благодаря мастерству писателя становится обобщением всей России. Фразы из комедии стали крылатыми, а имена героев нарицательными в русском языке.</t>
  </si>
  <si>
    <t>Тарас Бульба</t>
  </si>
  <si>
    <t>978-5-17-105911-8</t>
  </si>
  <si>
    <t>ASE000000000833743</t>
  </si>
  <si>
    <t>http://cdn.eksmo.ru/v2/ASE000000000833743/COVER/cover1.jpg</t>
  </si>
  <si>
    <t>ШкольноеЧтение.Гоголь Тарас Бульба</t>
  </si>
  <si>
    <t>В книги этой серии вошли произведения, включенные в школьную  программу. В сборнике представлены повести «Тарас Бульба», «Старосветские помещики», «Вий», «Повесть о том, как поссорился Иван Иванович с Иваном Никифоровичем».</t>
  </si>
  <si>
    <t>Николай Васильевич Гоголь (1809 — 1852) - прозаик, драматург, критик, публицист, классик русской литературы. 
«Тарас Бульба» – историческая повесть, в которой описана история казацкого восстания 1637-1638 годов, подавленного польскими войсками. Центральными темами повести являются патриотизм и героизм запорожских казаков. Торжество духовности показано, прежде всего, в главном герое – Тарасе Бульбе, судьба которого полна драматизма. Белинский так отзывался об этом произведении: «Тарас Бульба» есть отрывок, эпизод из великой эпопеи жизни целого народа. Если в наше время возможна гомерическая эпопея, то вот вам её высочайший образец, идеал и прототип!..» 
«Тарас Бульба» входит в сборник  «Миргород» (1835 г.), в составе которого еще три самобытных повести, основанных на украинском фольклоре: «Старосветские помещики», «Вий», «Повесть о том, как поссорился Иван Иванович с Иваном Никифоровичем».</t>
  </si>
  <si>
    <t>Поэты Пушкинской поры</t>
  </si>
  <si>
    <t>Жуковский В.А.; Кюхельбекер В.К.; Козлов И.И.; Давыдов Д.В.; Гнедич Н.И.; Батюшков К.Н.; Вяземский П.А.; Катенин П.А.; Рылеев К.Ф.; Бестужев А.А.; ...</t>
  </si>
  <si>
    <t>978-5-17-175670-3</t>
  </si>
  <si>
    <t>ASE000000000890185</t>
  </si>
  <si>
    <t>http://cdn.eksmo.ru/v2/ASE000000000890185/COVER/cover1.jpg</t>
  </si>
  <si>
    <t>ШкольноеЧтение.Жуковский/Вяземский Поэты Пушкинской поры (2-ое издание)</t>
  </si>
  <si>
    <t>Поэтами пушкинской поры (иногда - пушкинской плеяды) называют авторов, которые жили и писали в период творчества русского гения – Александра Сергеевича Пушкина (1799-1837). 
Стихотворения поэтов пушкинской плеяды стали фундаментом золотого века русской литературы.
«Что особенно важно – техника поэтов золотого века никогда не отстает от вдохновения. Их поэзия совершенна, даже когда это малые поэты; когда же речь идет о великих- то это, безоговорочно, великая поэзия» - отмечала критика XIX века. 
В сборник вошли произведения В. Жуковского В.А., Кюхельбекера В.К., Козлова И.И., Давыдова Д.В., Батюшкова К.Н., Вяземского П.А., Баратынского Е.А. и других.
Произведения поэтов пушкинской поры входят в программу обязательного чтения по литературе.</t>
  </si>
  <si>
    <t>С неба упали три яблока</t>
  </si>
  <si>
    <t>Абгарян Н.</t>
  </si>
  <si>
    <t>978-5-17-982776-4</t>
  </si>
  <si>
    <t>ASE000000000832813</t>
  </si>
  <si>
    <t>http://cdn.eksmo.ru/v2/ASE000000000832813/COVER/cover1.jpg</t>
  </si>
  <si>
    <t>ЭксклюзивКласНов Абгарян С неба упали три яблока</t>
  </si>
  <si>
    <t>История одной маленькой деревни, затерянной высоко в горах, и ее немногочисленных обитателей, каждый из которых немножко чудак, нем  ножко ворчун и в каждом из которых таятся настоящие сокровища духа.</t>
  </si>
  <si>
    <t>История Древнего мира. От первых империй до падения Рима</t>
  </si>
  <si>
    <t>Бауэр С.</t>
  </si>
  <si>
    <t>978-5-17-173159-5</t>
  </si>
  <si>
    <t>The History of the Ancient World</t>
  </si>
  <si>
    <t>ASE000000000888349</t>
  </si>
  <si>
    <t>http://cdn.eksmo.ru/v2/ASE000000000888349/COVER/cover1.jpg</t>
  </si>
  <si>
    <t>ЭксклюзивКлассика Бауэр История Древнего мира. От первых империй до падения Рима</t>
  </si>
  <si>
    <t>История Древнего мира – от  первых в истории человечества империй и до падения Рима.
В этой книге Сьюзен Бауэр выдвигает и доказывает интереснейшую теорию взаимодействия и взаимопроникновения культур самых разных западных и восточных цивилизаций.
Не просто сухие факты, но подробный и яркий рассказ о внешней и внутренней политике государств древности, об их литературе, религии и мифологии, повседневной жизни и системе управления.
Результатом становится потрясающая мозаика событий, свидетельств и документов, в которой в равной степени важен каждый элемент.</t>
  </si>
  <si>
    <t>Человек недостойный</t>
  </si>
  <si>
    <t>Дадзай О.</t>
  </si>
  <si>
    <t>978-5-17-161044-9</t>
  </si>
  <si>
    <t>人間失格</t>
  </si>
  <si>
    <t>ASE000000000877630</t>
  </si>
  <si>
    <t>http://cdn.eksmo.ru/v2/ASE000000000877630/COVER/cover1.jpg</t>
  </si>
  <si>
    <t>ЭксклюзивКлассика Дадзай Человек недостойный</t>
  </si>
  <si>
    <t>Во многом автобиографическая повесть одного из известных японских классиков XX века.
Произведение, которое легло в основу фильма, манги и нескольких аниме. 
Впервые публикуется в новом переводе с японского Ульяны Сапциной.</t>
  </si>
  <si>
    <t>«Человек недостойный» – самая известная повесть Осаму Дадзая. Произведение во многом автобиографическое – многие критики считают, что в образе Ёдзо Оба изображен сам автор: страдающий человек, который разрушает свою жизнь, не найдя в ней места. И, словно бы подведя этим черту под собственным существованием и вложив в повесть всего себя, вскоре после выхода «Человека недостойного» Дадзай бросился в один из токийских водосборников.
Это произведение известно во всем мире. Оно легло в основу фильма, манги, нескольких аниме.
Повесть публикуется в новом переводе.</t>
  </si>
  <si>
    <t>Беседы и суждения</t>
  </si>
  <si>
    <t>Конфуций</t>
  </si>
  <si>
    <t>978-5-17-123299-3</t>
  </si>
  <si>
    <t>ASE000000000851751</t>
  </si>
  <si>
    <t>http://cdn.eksmo.ru/v2/ASE000000000851751/COVER/cover1.jpg</t>
  </si>
  <si>
    <t>ЭксклюзивКлассика Конфуций Беседы и суждения</t>
  </si>
  <si>
    <t>"Беседы и суждения" ("Лунь-юй") – главная книга конфуцианства и всей китайской культуры. Многие века этот трактат считался обязательным для заучивания в классическом образовании Поднебесной. 
На русский язык «Лунь-юй» перевел в 1910 году Павел Степанович Попов, крупнейший российский китаист своего времени, переводчик многих сочинений древнекитайских философов и составитель русско-китайского словаря, служивший в дипломатической миссии в Пекине. Его перевод отличается точностью, выразительностью и близостью к оригиналу.</t>
  </si>
  <si>
    <t>978-5-17-087921-2</t>
  </si>
  <si>
    <t>ASE000000000702122</t>
  </si>
  <si>
    <t>http://cdn.eksmo.ru/v2/ASE000000000702122/COVER/cover1.jpg</t>
  </si>
  <si>
    <t>ЭксклюзивКлассика Коэльо Алхимик</t>
  </si>
  <si>
    <t>Алхимик» – самый известный роман бразильского писателя Пауло Коэльо, любимая книга миллионов людей во всем мире.  В юности люди не боятся мечтать, все кажется им возможным. Но проходит время, и таинственная сила принимается им внушать, что их желания неосуществимы. 
«Добиться воплощения своей Судьбы – вот единственная подлинная обязанность человека…», – утверждает Пауло Коэльо. 
Этот, ставший культовым, роман-притча способен изменить жизнь своих читателей.</t>
  </si>
  <si>
    <t>Письма Баламута. Баламут предлагает тост</t>
  </si>
  <si>
    <t>978-5-17-111873-0</t>
  </si>
  <si>
    <t>THE SCREWTAPE LETTERS. SCREWTAPE PROPOSES A TOAST. THE GREAT DIVORCE</t>
  </si>
  <si>
    <t>ASE000000000840041</t>
  </si>
  <si>
    <t>http://cdn.eksmo.ru/v2/ASE000000000840041/COVER/cover1.jpg</t>
  </si>
  <si>
    <t>ЭксклюзивКлассика Льюис Письма Баламута. Баламут предлагает тост</t>
  </si>
  <si>
    <t>«Нет пророка в своем отечестве», – это столь любимое писателями изречение вполне мог бы подтвердить и Льюис, ведь «Письма Баламута», первое опубликованное им художественное произведение, оказалось практически незамеченным на родине, и лишь шумный успех в США заставил британцев по достоинству оценить литературный талант нового автора.
Сюжет «Писем Баламута» несложен – маститый, многого добившийся в адской иерархии бес отечески наставляет неискушенного племянника, делающего первые шаги на пути уловления человеческих душ. Дебютное задание бесенка в дьявольском высшем обществе – совращение добродетельного молодого англичанина. Юноша только-только вступил на путь веры, и его неокрепший дух представляется легкой добычей юному бесу.  
В сборник также входит примыкающий к «Письмам Баламута» рассказ «Баламут предлагает тост».</t>
  </si>
  <si>
    <t>Юность Розы</t>
  </si>
  <si>
    <t>Олкотт Л.М.</t>
  </si>
  <si>
    <t>978-5-17-155201-5</t>
  </si>
  <si>
    <t>ROSE IN BLOOM</t>
  </si>
  <si>
    <t>ASE000000000871752</t>
  </si>
  <si>
    <t>http://cdn.eksmo.ru/v2/ASE000000000871752/COVER/cover1.jpg</t>
  </si>
  <si>
    <t>ЭксклюзивКлассика Олкотт Юность Розы</t>
  </si>
  <si>
    <t>Продолжение романа «Роза и семь братьев».
От автора бестселлеров «Маленькие женщины» и «Хорошие жены».
Сентиментальный роман в лучших традициях жанра. О любви, дружбе, корысти и милосердии.
Для всех поклонников Эмили Бронте и Джейн Остен.</t>
  </si>
  <si>
    <t>Продолжение романа «Роза и семь братьев». Роза Кэмпбелл вместе с дядей Алеком и верной подругой Фиби возвращается после длительного путешествия по Европе. Из маленькой девочки, которая с радостью поддерживала игры и проказы кузенов, она превратилась в прелестную девушку, которой только предстоит сделать первые шаги во взрослой жизни. 
Роза – завидная невеста, она богата, красива и умна, поэтому становится желанной гостьей на балах и званных ужинах. Кто из ее поклонников имеет корыстные цели, а кто действительно влюблен? Какие опасности может таить светская жизнь? Как справиться с первыми любовными переживаниями? Любящая семья поможет Розе справиться со всеми взлетами и падениями.</t>
  </si>
  <si>
    <t>Чудовище во мраке</t>
  </si>
  <si>
    <t>Рампо Э.</t>
  </si>
  <si>
    <t>978-5-17-165637-9</t>
  </si>
  <si>
    <t>ASE000000000882816</t>
  </si>
  <si>
    <t>http://cdn.eksmo.ru/v2/ASE000000000882816/COVER/cover1.jpg</t>
  </si>
  <si>
    <t>ЭксклюзивКлассика Рампо Чудовище во мраке</t>
  </si>
  <si>
    <t>Эдогава Рампо считается родоначальником японского детективного жанра. С детства будучи поклонником Эдгара По, писатель выбрал себе созвучный псевдоним — и не зря, ведь в его текстах западная детективная традиция перекликается с японской самобытностью. 
Рассказы Рампо привлекают читателей лихо закрученной интригой, непредсказуемым сюжетом и совершенно неожиданным финалом.</t>
  </si>
  <si>
    <t>Вошедшие в этот сборник произведения относятся к раннему этапу творчества Рампо, который многие исследователи считают наиболее ярким, насыщенным и разнообразным. В рассказах и повестях автора западная детективная традиция — не зря же писатель выбрал себе псевдоним, созвучный с именем родоначальника жанра Эдгара Аллана По, — переплетается с японской самобытностью, а научный метод расследования сталкивается с интуитивным. Ценителей жанра тексты Рампо завлекут лихо закрученной интригой, полной непредсказуемостью сюжета и совершенно неожиданными финалами, в которых события переворачиваются с ног на голову не по два, а даже по три раза.</t>
  </si>
  <si>
    <t>978-5-17-155693-8</t>
  </si>
  <si>
    <t>ASE000000000872203</t>
  </si>
  <si>
    <t>http://cdn.eksmo.ru/v2/ASE000000000872203/COVER/cover1.jpg</t>
  </si>
  <si>
    <t>ЭксклюзивКлассика Спаркс Лучшее во мне(2-ое издание)</t>
  </si>
  <si>
    <t>Переиздание культового романа Николаса Спаркса в новом оформлении. От автора бестселлеров «Спеши любить» и «Дневник памяти». Читайте книгу, смотрите кино: в 2014 году роман был экранизирован, главные роли сыграли Джеймс Мэрсден и Мишель Монаган.</t>
  </si>
  <si>
    <t>Похвала тени</t>
  </si>
  <si>
    <t>Танидзаки Д.</t>
  </si>
  <si>
    <t>978-5-17-170674-6</t>
  </si>
  <si>
    <t>陰翳礼讃</t>
  </si>
  <si>
    <t>ASE000000000886459</t>
  </si>
  <si>
    <t>http://cdn.eksmo.ru/v2/ASE000000000886459/COVER/cover1.jpg</t>
  </si>
  <si>
    <t>ЭксклюзивКлассика Танидзаки Похвала тени</t>
  </si>
  <si>
    <t>Дзюнъитиро Танидзаки возглавлял эстетическое направление в японской литературе и считал, что красота – единственное, что стоит внимания в огромном и пустом мире.
В знаковом эссе «Похвала тени» Танидзаки описывает противостояние Востока и Запада, прогресса и традиций, света и тени. 
Также в этот сборник вошли избранные повести и рассказы автора, в которых Танидзаки в полной мере демонстрирует свой блестящий стиль, ясный ритм повествования, непревзойденное владение словом и глубокое понимание истории и традиций родной страны.</t>
  </si>
  <si>
    <t>Не только апельсины</t>
  </si>
  <si>
    <t>Уинтерсон Д.</t>
  </si>
  <si>
    <t>978-5-17-139395-3</t>
  </si>
  <si>
    <t>ORANGES ARE NOT THE ONLY FRUIT</t>
  </si>
  <si>
    <t>ASE000000000860365</t>
  </si>
  <si>
    <t>http://cdn.eksmo.ru/v2/ASE000000000860365/COVER/cover1.jpg</t>
  </si>
  <si>
    <t>ЭксклюзивКлассика Уинтерсон Не только апельсины</t>
  </si>
  <si>
    <t xml:space="preserve">    Детство и юность  живой и смышленой Дженет проходят в  атмосфере бесконечных проповедей,  религиозных праздников и душеспасительных бесед. Девочка с увлечением принимает участие в миссионерской деятельности общины, однако невольно отмечает, что ее «добродетельные» родители и соседи весьма своеобразно трактуют учение Христа. С каждым днем ей все труднее мириться с лицемерием и ханжеством, процветающими в ее окружении. Но однажды приходит любовь… и разрушает все, чем она жила до сих пор, -- семью, карьеру, веру в Бога и веру в людей. Но рушатся также и стены ее крошечного сообщества, за которыми открывается большой, живой настоящий мир…</t>
  </si>
  <si>
    <t>Морфология волшебной сказки</t>
  </si>
  <si>
    <t>Пропп В.Я.</t>
  </si>
  <si>
    <t>978-5-17-152175-2</t>
  </si>
  <si>
    <t>ASE000000000868521</t>
  </si>
  <si>
    <t>http://cdn.eksmo.ru/v2/ASE000000000868521/COVER/cover1.jpg</t>
  </si>
  <si>
    <t>ЭксклюзивКлассикаРус Пропп Морфология волшебной сказки</t>
  </si>
  <si>
    <t>Книга, задуманная как исследование фольклористики на основе народных сказок, вышла настолько универсальной, что даже спустя столетие не теряет своей актуальности, ее изучают не только литературоведы, но и сценаристы, писатели, композиторы и даже программисты. Глубокий экскурс в фольклор с нестандартным математическим подходом.</t>
  </si>
  <si>
    <t>«Морфология волшебной сказки», пожалуй, самая знаменитая работа XX века в фольклористике, хотя ее значение выходит далеко за пределы науки: она повлияла на писателей, композиторов, киносценаристов и даже программистов и маркетологов. В. Я. Пропп отказывается от чисто литературоведческого подхода к изучению народного творчества и обращается к математическим методам и структуральной лингвистике. 
Оказывается, персонажи самых разных сказок делают одно и то же: змей похищает царевну, баба-яга готовит испытания и награду для Ивана-царевича, волшебный клубочек указывает дрогу. Герой же нарушает запрет, отправляется в путь, находит помощника и сталкивается с врагом, решает трудную задачу, получает награду и возвращается домой, где его ждут пир на весь мир, невеста и полцарства. Пропп описывает законы сказочного повествования: семь типов персонажей выполняют 31 функцию – именно они создают единый стержень и структуру волшебных сказок разных народов мира.</t>
  </si>
  <si>
    <t>Хулиномика. Home edition: толще, длиннее, эффективнее</t>
  </si>
  <si>
    <t>Эксклюзивный научпоп</t>
  </si>
  <si>
    <t>978-5-17-144731-1</t>
  </si>
  <si>
    <t>116х190</t>
  </si>
  <si>
    <t>80x100/32</t>
  </si>
  <si>
    <t>ЭксклюзивНаучпоп</t>
  </si>
  <si>
    <t>ASE000000000860736</t>
  </si>
  <si>
    <t>http://cdn.eksmo.ru/v2/ASE000000000860736/COVER/cover1.jpg</t>
  </si>
  <si>
    <t>ЭксклюзивНаучпоп Марков Хулиномика. Home edition: толще, длиннее, эффективнее</t>
  </si>
  <si>
    <t>Экономика – это очень скучно. Куча непонятных заумных слов и формул? Кто вам такое сказал? Экономика это интересно и просто! Вы просто не знаете, с каким соусом ее нужно подавать, на какой стороне пережевывать и долго ли жевать. Все базовые знания о ней и много больше вы получите из книги «Хулиномика», а также найдете немало интересных ответов на вопросы по типу:
•   Как появилась биржа, и почему в России она круче?  
•   Кого облапошила английская королева? 
•   Как говнюки становятся директорами?
•   Что такое акции и что с их прелестью можно делать? 
•   Как может Павел Дуров купить «Гугл» целиком? 
•   Зачем ЦРУ запрещало шорты? 
•   Почему только ламантины и гадалки предсказывают рынок? 
У Алексея Маркова есть для вас чит-коды. Возьмите в руки книгу, перелистывайте страницы и впитывайте!</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</si>
</sst>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00"/>
    <numFmt numFmtId="165" formatCode="#,##0.00[$р.-419]"/>
    <numFmt numFmtId="166" formatCode="dd/mm/yyyy;@"/>
    <numFmt numFmtId="167" formatCode="[$-F800]dddd\,\ mmmm\ dd\,\ yyyy"/>
    <numFmt numFmtId="168" formatCode="0.000"/>
    <numFmt numFmtId="169" formatCode="dd/mm/yy;@"/>
    <numFmt numFmtId="170" formatCode="dd\.mm\.yyyy;@"/>
  </numFmts>
  <fonts count="41" x14ac:knownFonts="1">
    <font>
      <sz val="10"/>
      <name val="Arial"/>
      <charset val="204"/>
    </font>
    <font>
      <sz val="8"/>
      <color indexed="9"/>
      <name val="Arial"/>
      <family val="2"/>
      <charset val="204"/>
    </font>
    <font>
      <b/>
      <sz val="10"/>
      <name val="Arial"/>
      <family val="2"/>
      <charset val="204"/>
    </font>
    <font>
      <sz val="10"/>
      <name val="Arial"/>
      <family val="2"/>
      <charset val="204"/>
    </font>
    <font>
      <b/>
      <sz val="12"/>
      <name val="Arial"/>
      <family val="2"/>
      <charset val="204"/>
    </font>
    <font>
      <u/>
      <sz val="10"/>
      <color indexed="12"/>
      <name val="MS Sans Serif"/>
      <family val="2"/>
      <charset val="204"/>
    </font>
    <font>
      <sz val="10"/>
      <color indexed="9"/>
      <name val="Arial"/>
      <family val="2"/>
      <charset val="204"/>
    </font>
    <font>
      <sz val="8"/>
      <name val="Arial"/>
      <family val="2"/>
      <charset val="204"/>
    </font>
    <font>
      <b/>
      <sz val="8"/>
      <color indexed="81"/>
      <name val="Tahoma"/>
      <family val="2"/>
      <charset val="204"/>
    </font>
    <font>
      <b/>
      <sz val="8"/>
      <name val="Arial"/>
      <family val="2"/>
      <charset val="204"/>
    </font>
    <font>
      <sz val="8"/>
      <name val="Arial"/>
      <family val="2"/>
      <charset val="204"/>
    </font>
    <font>
      <u/>
      <sz val="8"/>
      <color indexed="12"/>
      <name val="Arial"/>
      <family val="2"/>
      <charset val="204"/>
    </font>
    <font>
      <b/>
      <sz val="8"/>
      <color indexed="57"/>
      <name val="Arial"/>
      <family val="2"/>
      <charset val="204"/>
    </font>
    <font>
      <b/>
      <sz val="11"/>
      <name val="Arial"/>
      <family val="2"/>
      <charset val="204"/>
    </font>
    <font>
      <b/>
      <sz val="9"/>
      <name val="Arial"/>
      <family val="2"/>
      <charset val="204"/>
    </font>
    <font>
      <b/>
      <sz val="16"/>
      <color indexed="12"/>
      <name val="Arial"/>
      <family val="2"/>
      <charset val="204"/>
    </font>
    <font>
      <sz val="14"/>
      <color indexed="12"/>
      <name val="Arial"/>
      <family val="2"/>
      <charset val="204"/>
    </font>
    <font>
      <sz val="14"/>
      <color indexed="10"/>
      <name val="Arial"/>
      <family val="2"/>
      <charset val="204"/>
    </font>
    <font>
      <u/>
      <sz val="14"/>
      <color indexed="10"/>
      <name val="Arial"/>
      <family val="2"/>
      <charset val="204"/>
    </font>
    <font>
      <b/>
      <u/>
      <sz val="14"/>
      <color indexed="12"/>
      <name val="Arial"/>
      <family val="2"/>
      <charset val="204"/>
    </font>
    <font>
      <i/>
      <sz val="14"/>
      <color indexed="12"/>
      <name val="Arial"/>
      <family val="2"/>
      <charset val="204"/>
    </font>
    <font>
      <b/>
      <sz val="14"/>
      <color indexed="10"/>
      <name val="Arial"/>
      <family val="2"/>
      <charset val="204"/>
    </font>
    <font>
      <b/>
      <sz val="14"/>
      <name val="Arial"/>
      <family val="2"/>
      <charset val="204"/>
    </font>
    <font>
      <sz val="9"/>
      <color indexed="81"/>
      <name val="Tahoma"/>
      <family val="2"/>
      <charset val="204"/>
    </font>
    <font>
      <b/>
      <sz val="9"/>
      <color indexed="81"/>
      <name val="Tahoma"/>
      <family val="2"/>
      <charset val="204"/>
    </font>
    <font>
      <sz val="12"/>
      <name val="Arial"/>
      <family val="2"/>
      <charset val="204"/>
    </font>
    <font>
      <i/>
      <sz val="11"/>
      <name val="Arial"/>
      <family val="2"/>
      <charset val="204"/>
    </font>
    <font>
      <b/>
      <sz val="16"/>
      <name val="Arial"/>
      <family val="2"/>
      <charset val="204"/>
    </font>
    <font>
      <b/>
      <sz val="14"/>
      <color indexed="12"/>
      <name val="Arial"/>
      <family val="2"/>
      <charset val="204"/>
    </font>
    <font>
      <u/>
      <sz val="10"/>
      <color indexed="12"/>
      <name val="Arial"/>
      <family val="2"/>
      <charset val="204"/>
    </font>
    <font>
      <b/>
      <sz val="10"/>
      <color indexed="10"/>
      <name val="Arial"/>
      <family val="2"/>
      <charset val="204"/>
    </font>
    <font>
      <sz val="10"/>
      <color indexed="10"/>
      <name val="Arial"/>
      <family val="2"/>
      <charset val="204"/>
    </font>
    <font>
      <b/>
      <sz val="7"/>
      <name val="Arial"/>
      <family val="2"/>
      <charset val="204"/>
    </font>
    <font>
      <sz val="11"/>
      <color rgb="FF006100"/>
      <name val="Calibri"/>
      <family val="2"/>
      <charset val="204"/>
      <scheme val="minor"/>
    </font>
    <font>
      <sz val="10"/>
      <color theme="0"/>
      <name val="Arial"/>
      <family val="2"/>
      <charset val="204"/>
    </font>
    <font>
      <sz val="10"/>
      <color rgb="FF0000FF"/>
      <name val="Arial"/>
      <family val="2"/>
      <charset val="204"/>
    </font>
    <font>
      <b/>
      <sz val="10"/>
      <color rgb="FFFF0000"/>
      <name val="Arial"/>
      <family val="2"/>
      <charset val="204"/>
    </font>
    <font>
      <b/>
      <sz val="10"/>
      <color theme="0"/>
      <name val="Arial"/>
      <family val="2"/>
      <charset val="204"/>
    </font>
    <font>
      <b/>
      <sz val="10"/>
      <color rgb="FF0000FF"/>
      <name val="Arial"/>
      <family val="2"/>
      <charset val="204"/>
    </font>
    <font>
      <b/>
      <sz val="12"/>
      <color rgb="FF1700C0"/>
      <name val="Arial"/>
      <family val="2"/>
      <charset val="204"/>
    </font>
    <font>
      <sz val="12"/>
      <color rgb="FF1700C0"/>
      <name val="Arial"/>
      <family val="2"/>
      <charset val="204"/>
    </font>
  </fonts>
  <fills count="10">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indexed="50"/>
        <bgColor indexed="64"/>
      </patternFill>
    </fill>
    <fill>
      <patternFill patternType="solid">
        <fgColor indexed="47"/>
        <bgColor indexed="64"/>
      </patternFill>
    </fill>
    <fill>
      <patternFill patternType="solid">
        <fgColor rgb="FFC6EFCE"/>
      </patternFill>
    </fill>
    <fill>
      <patternFill patternType="solid">
        <fgColor theme="0"/>
        <bgColor indexed="64"/>
      </patternFill>
    </fill>
    <fill>
      <patternFill patternType="solid">
        <fgColor rgb="FFFFFF00"/>
        <bgColor indexed="64"/>
      </patternFill>
    </fill>
    <fill>
      <patternFill patternType="solid">
        <fgColor rgb="FFFFFF99"/>
        <bgColor indexed="64"/>
      </patternFill>
    </fill>
  </fills>
  <borders count="32">
    <border>
      <left/>
      <right/>
      <top/>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top/>
      <bottom style="thin">
        <color indexed="64"/>
      </bottom>
      <diagonal/>
    </border>
    <border>
      <left/>
      <right/>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5">
    <xf numFmtId="0" fontId="0" fillId="0" borderId="0"/>
    <xf numFmtId="0" fontId="5" fillId="0" borderId="0" applyNumberFormat="0" applyFill="0" applyBorder="0" applyAlignment="0" applyProtection="0"/>
    <xf numFmtId="0" fontId="3" fillId="0" borderId="0"/>
    <xf numFmtId="0" fontId="3" fillId="0" borderId="0"/>
    <xf numFmtId="0" fontId="33" fillId="6" borderId="0" applyNumberFormat="0" applyBorder="0" applyAlignment="0" applyProtection="0"/>
  </cellStyleXfs>
  <cellXfs count="220">
    <xf numFmtId="0" fontId="0" fillId="0" borderId="0" xfId="0"/>
    <xf numFmtId="49" fontId="3" fillId="0" borderId="0" xfId="0" applyNumberFormat="1" applyFont="1" applyFill="1" applyBorder="1" applyAlignment="1" applyProtection="1">
      <alignment horizontal="left"/>
      <protection hidden="1"/>
    </xf>
    <xf numFmtId="49" fontId="3" fillId="0" borderId="0" xfId="0" applyNumberFormat="1" applyFont="1" applyFill="1" applyBorder="1" applyAlignment="1" applyProtection="1">
      <alignment horizontal="center"/>
      <protection hidden="1"/>
    </xf>
    <xf numFmtId="0" fontId="3" fillId="0" borderId="0" xfId="0" applyFont="1" applyFill="1" applyProtection="1">
      <protection hidden="1"/>
    </xf>
    <xf numFmtId="49" fontId="10" fillId="0" borderId="0" xfId="0" applyNumberFormat="1" applyFont="1" applyFill="1" applyBorder="1" applyAlignment="1" applyProtection="1">
      <alignment horizontal="left"/>
      <protection hidden="1"/>
    </xf>
    <xf numFmtId="49" fontId="11" fillId="0" borderId="0" xfId="1" applyNumberFormat="1" applyFont="1" applyFill="1" applyBorder="1" applyAlignment="1" applyProtection="1">
      <protection hidden="1"/>
    </xf>
    <xf numFmtId="49" fontId="10" fillId="0" borderId="0" xfId="0" applyNumberFormat="1" applyFont="1" applyFill="1" applyBorder="1" applyAlignment="1" applyProtection="1">
      <alignment vertical="top"/>
      <protection hidden="1"/>
    </xf>
    <xf numFmtId="49" fontId="9" fillId="0" borderId="0" xfId="0" applyNumberFormat="1" applyFont="1" applyFill="1" applyBorder="1" applyAlignment="1" applyProtection="1">
      <alignment horizontal="left"/>
      <protection hidden="1"/>
    </xf>
    <xf numFmtId="0" fontId="15" fillId="0" borderId="0" xfId="0" applyFont="1"/>
    <xf numFmtId="0" fontId="16" fillId="0" borderId="0" xfId="0" applyFont="1"/>
    <xf numFmtId="0" fontId="17" fillId="0" borderId="0" xfId="0" applyFont="1"/>
    <xf numFmtId="0" fontId="18" fillId="0" borderId="0" xfId="0" applyFont="1"/>
    <xf numFmtId="0" fontId="17" fillId="2" borderId="0" xfId="0" applyFont="1" applyFill="1"/>
    <xf numFmtId="0" fontId="0" fillId="2" borderId="0" xfId="0" applyFill="1"/>
    <xf numFmtId="0" fontId="19" fillId="0" borderId="0" xfId="0" applyFont="1"/>
    <xf numFmtId="0" fontId="20" fillId="0" borderId="0" xfId="0" applyFont="1"/>
    <xf numFmtId="49" fontId="3" fillId="0" borderId="1" xfId="0" applyNumberFormat="1" applyFont="1" applyFill="1" applyBorder="1" applyAlignment="1" applyProtection="1">
      <alignment horizontal="left"/>
      <protection hidden="1"/>
    </xf>
    <xf numFmtId="49" fontId="3" fillId="0" borderId="1" xfId="0" applyNumberFormat="1" applyFont="1" applyFill="1" applyBorder="1" applyAlignment="1" applyProtection="1">
      <protection hidden="1"/>
    </xf>
    <xf numFmtId="49" fontId="3" fillId="0" borderId="0" xfId="0" applyNumberFormat="1" applyFont="1" applyFill="1" applyBorder="1" applyAlignment="1" applyProtection="1">
      <protection hidden="1"/>
    </xf>
    <xf numFmtId="1" fontId="3" fillId="0" borderId="0" xfId="0" applyNumberFormat="1" applyFont="1" applyFill="1" applyBorder="1" applyAlignment="1" applyProtection="1">
      <alignment horizontal="center"/>
      <protection hidden="1"/>
    </xf>
    <xf numFmtId="49" fontId="6" fillId="0" borderId="0" xfId="0" applyNumberFormat="1" applyFont="1" applyFill="1" applyBorder="1" applyAlignment="1" applyProtection="1">
      <alignment horizontal="right"/>
      <protection hidden="1"/>
    </xf>
    <xf numFmtId="49" fontId="2" fillId="0" borderId="2" xfId="0" quotePrefix="1" applyNumberFormat="1" applyFont="1" applyFill="1" applyBorder="1" applyAlignment="1" applyProtection="1">
      <alignment horizontal="center" vertical="center" wrapText="1"/>
      <protection hidden="1"/>
    </xf>
    <xf numFmtId="49" fontId="2" fillId="0" borderId="2" xfId="0" applyNumberFormat="1" applyFont="1" applyFill="1" applyBorder="1" applyAlignment="1" applyProtection="1">
      <alignment horizontal="center" vertical="center" wrapText="1"/>
      <protection hidden="1"/>
    </xf>
    <xf numFmtId="49" fontId="3" fillId="0" borderId="3" xfId="0" applyNumberFormat="1" applyFont="1" applyFill="1" applyBorder="1" applyAlignment="1" applyProtection="1">
      <alignment horizontal="left"/>
    </xf>
    <xf numFmtId="49" fontId="3" fillId="0" borderId="4" xfId="0" applyNumberFormat="1" applyFont="1" applyFill="1" applyBorder="1" applyAlignment="1" applyProtection="1">
      <alignment horizontal="left"/>
    </xf>
    <xf numFmtId="49" fontId="3" fillId="0" borderId="4" xfId="0" applyNumberFormat="1" applyFont="1" applyFill="1" applyBorder="1" applyAlignment="1" applyProtection="1">
      <alignment horizontal="center"/>
    </xf>
    <xf numFmtId="166" fontId="3" fillId="0" borderId="4" xfId="0" applyNumberFormat="1" applyFont="1" applyFill="1" applyBorder="1" applyAlignment="1" applyProtection="1">
      <alignment horizontal="center"/>
    </xf>
    <xf numFmtId="0" fontId="3" fillId="0" borderId="0" xfId="0" applyFont="1" applyFill="1" applyProtection="1"/>
    <xf numFmtId="1" fontId="3" fillId="0" borderId="4" xfId="0" applyNumberFormat="1" applyFont="1" applyFill="1" applyBorder="1" applyAlignment="1" applyProtection="1">
      <alignment horizontal="center"/>
    </xf>
    <xf numFmtId="49" fontId="9" fillId="0" borderId="5" xfId="0" applyNumberFormat="1" applyFont="1" applyFill="1" applyBorder="1" applyAlignment="1" applyProtection="1">
      <alignment vertical="center" wrapText="1"/>
      <protection hidden="1"/>
    </xf>
    <xf numFmtId="49" fontId="9" fillId="0" borderId="6" xfId="0" applyNumberFormat="1" applyFont="1" applyFill="1" applyBorder="1" applyAlignment="1" applyProtection="1">
      <alignment vertical="center" wrapText="1"/>
      <protection hidden="1"/>
    </xf>
    <xf numFmtId="49" fontId="9" fillId="0" borderId="7" xfId="0" applyNumberFormat="1" applyFont="1" applyFill="1" applyBorder="1" applyAlignment="1" applyProtection="1">
      <alignment vertical="center" wrapText="1"/>
      <protection hidden="1"/>
    </xf>
    <xf numFmtId="49" fontId="3" fillId="0" borderId="0" xfId="0" applyNumberFormat="1" applyFont="1" applyFill="1" applyProtection="1">
      <protection hidden="1"/>
    </xf>
    <xf numFmtId="1" fontId="1" fillId="0" borderId="0" xfId="0" applyNumberFormat="1" applyFont="1" applyFill="1" applyBorder="1" applyAlignment="1" applyProtection="1">
      <alignment horizontal="left"/>
      <protection hidden="1"/>
    </xf>
    <xf numFmtId="1" fontId="2" fillId="0" borderId="0" xfId="0" applyNumberFormat="1" applyFont="1" applyFill="1" applyBorder="1" applyAlignment="1" applyProtection="1">
      <alignment horizontal="center"/>
      <protection hidden="1"/>
    </xf>
    <xf numFmtId="1" fontId="2" fillId="0" borderId="0" xfId="0" applyNumberFormat="1" applyFont="1" applyFill="1" applyBorder="1" applyAlignment="1" applyProtection="1">
      <alignment horizontal="left"/>
      <protection hidden="1"/>
    </xf>
    <xf numFmtId="1" fontId="4" fillId="0" borderId="0" xfId="0" applyNumberFormat="1" applyFont="1" applyFill="1" applyBorder="1" applyAlignment="1" applyProtection="1">
      <alignment vertical="center"/>
      <protection hidden="1"/>
    </xf>
    <xf numFmtId="1" fontId="4" fillId="0" borderId="0" xfId="0" applyNumberFormat="1" applyFont="1" applyFill="1" applyBorder="1" applyAlignment="1" applyProtection="1">
      <alignment horizontal="center" vertical="center"/>
      <protection hidden="1"/>
    </xf>
    <xf numFmtId="1" fontId="2" fillId="0" borderId="2" xfId="0" applyNumberFormat="1" applyFont="1" applyFill="1" applyBorder="1" applyAlignment="1" applyProtection="1">
      <alignment horizontal="center" vertical="center" wrapText="1"/>
      <protection hidden="1"/>
    </xf>
    <xf numFmtId="2" fontId="3" fillId="0" borderId="0" xfId="0" applyNumberFormat="1" applyFont="1" applyFill="1" applyBorder="1" applyAlignment="1" applyProtection="1">
      <alignment horizontal="right"/>
      <protection hidden="1"/>
    </xf>
    <xf numFmtId="2" fontId="4" fillId="0" borderId="8" xfId="0" applyNumberFormat="1" applyFont="1" applyFill="1" applyBorder="1" applyAlignment="1" applyProtection="1">
      <alignment vertical="center"/>
      <protection hidden="1"/>
    </xf>
    <xf numFmtId="2" fontId="4" fillId="0" borderId="8" xfId="0" applyNumberFormat="1" applyFont="1" applyFill="1" applyBorder="1" applyAlignment="1" applyProtection="1">
      <alignment horizontal="center" vertical="center"/>
      <protection hidden="1"/>
    </xf>
    <xf numFmtId="2" fontId="3" fillId="0" borderId="3" xfId="0" applyNumberFormat="1" applyFont="1" applyFill="1" applyBorder="1" applyAlignment="1" applyProtection="1">
      <alignment horizontal="right" indent="1"/>
    </xf>
    <xf numFmtId="0" fontId="34" fillId="0" borderId="0" xfId="0" applyFont="1" applyFill="1" applyProtection="1">
      <protection hidden="1"/>
    </xf>
    <xf numFmtId="0" fontId="34" fillId="0" borderId="0" xfId="0" applyFont="1" applyFill="1" applyProtection="1"/>
    <xf numFmtId="2" fontId="34" fillId="0" borderId="0" xfId="0" applyNumberFormat="1" applyFont="1" applyFill="1" applyProtection="1">
      <protection hidden="1"/>
    </xf>
    <xf numFmtId="2" fontId="34" fillId="0" borderId="0" xfId="0" applyNumberFormat="1" applyFont="1" applyFill="1" applyProtection="1"/>
    <xf numFmtId="1" fontId="10" fillId="0" borderId="8" xfId="0" applyNumberFormat="1" applyFont="1" applyFill="1" applyBorder="1" applyAlignment="1" applyProtection="1">
      <alignment vertical="top"/>
      <protection hidden="1"/>
    </xf>
    <xf numFmtId="49" fontId="3" fillId="0" borderId="0" xfId="0" applyNumberFormat="1" applyFont="1" applyFill="1" applyBorder="1" applyProtection="1">
      <protection hidden="1"/>
    </xf>
    <xf numFmtId="1" fontId="3" fillId="0" borderId="0" xfId="0" applyNumberFormat="1" applyFont="1" applyFill="1" applyProtection="1">
      <protection hidden="1"/>
    </xf>
    <xf numFmtId="1" fontId="3" fillId="0" borderId="0" xfId="0" applyNumberFormat="1" applyFont="1" applyFill="1" applyBorder="1" applyAlignment="1" applyProtection="1">
      <alignment horizontal="right"/>
      <protection hidden="1"/>
    </xf>
    <xf numFmtId="1" fontId="2" fillId="0" borderId="2" xfId="0" quotePrefix="1" applyNumberFormat="1" applyFont="1" applyFill="1" applyBorder="1" applyAlignment="1" applyProtection="1">
      <alignment horizontal="center" vertical="center" wrapText="1"/>
      <protection hidden="1"/>
    </xf>
    <xf numFmtId="1" fontId="3" fillId="0" borderId="4" xfId="0" applyNumberFormat="1" applyFont="1" applyFill="1" applyBorder="1" applyAlignment="1" applyProtection="1">
      <alignment horizontal="left"/>
    </xf>
    <xf numFmtId="168" fontId="3" fillId="0" borderId="0" xfId="0" applyNumberFormat="1" applyFont="1" applyFill="1" applyProtection="1">
      <protection hidden="1"/>
    </xf>
    <xf numFmtId="168" fontId="3" fillId="0" borderId="0" xfId="0" applyNumberFormat="1" applyFont="1" applyFill="1" applyBorder="1" applyAlignment="1" applyProtection="1">
      <alignment horizontal="left"/>
      <protection hidden="1"/>
    </xf>
    <xf numFmtId="168" fontId="2" fillId="0" borderId="2" xfId="0" quotePrefix="1" applyNumberFormat="1" applyFont="1" applyFill="1" applyBorder="1" applyAlignment="1" applyProtection="1">
      <alignment horizontal="center" vertical="center" wrapText="1"/>
      <protection hidden="1"/>
    </xf>
    <xf numFmtId="168" fontId="3" fillId="0" borderId="4" xfId="0" applyNumberFormat="1" applyFont="1" applyFill="1" applyBorder="1" applyAlignment="1" applyProtection="1">
      <alignment horizontal="left"/>
    </xf>
    <xf numFmtId="166" fontId="3" fillId="0" borderId="0" xfId="0" applyNumberFormat="1" applyFont="1" applyFill="1" applyAlignment="1" applyProtection="1">
      <protection hidden="1"/>
    </xf>
    <xf numFmtId="49" fontId="3" fillId="0" borderId="0" xfId="0" applyNumberFormat="1" applyFont="1" applyFill="1" applyAlignment="1" applyProtection="1">
      <protection hidden="1"/>
    </xf>
    <xf numFmtId="166" fontId="3" fillId="0" borderId="4" xfId="0" applyNumberFormat="1" applyFont="1" applyFill="1" applyBorder="1" applyAlignment="1" applyProtection="1"/>
    <xf numFmtId="49" fontId="3" fillId="0" borderId="4" xfId="0" applyNumberFormat="1" applyFont="1" applyFill="1" applyBorder="1" applyAlignment="1" applyProtection="1"/>
    <xf numFmtId="49" fontId="3" fillId="0" borderId="1" xfId="0" applyNumberFormat="1" applyFont="1" applyFill="1" applyBorder="1" applyAlignment="1" applyProtection="1">
      <alignment horizontal="center"/>
      <protection hidden="1"/>
    </xf>
    <xf numFmtId="49" fontId="11" fillId="0" borderId="0" xfId="1" applyNumberFormat="1" applyFont="1" applyFill="1" applyBorder="1" applyAlignment="1" applyProtection="1">
      <alignment horizontal="center"/>
      <protection hidden="1"/>
    </xf>
    <xf numFmtId="1" fontId="10" fillId="0" borderId="0" xfId="0" applyNumberFormat="1" applyFont="1" applyFill="1" applyBorder="1" applyAlignment="1" applyProtection="1">
      <alignment horizontal="left" vertical="top"/>
      <protection hidden="1"/>
    </xf>
    <xf numFmtId="14" fontId="3" fillId="0" borderId="0" xfId="0" applyNumberFormat="1" applyFont="1" applyFill="1" applyProtection="1">
      <protection hidden="1"/>
    </xf>
    <xf numFmtId="14" fontId="3" fillId="0" borderId="0" xfId="0" applyNumberFormat="1" applyFont="1" applyFill="1" applyBorder="1" applyAlignment="1" applyProtection="1">
      <alignment horizontal="center"/>
      <protection hidden="1"/>
    </xf>
    <xf numFmtId="14" fontId="3" fillId="0" borderId="0" xfId="0" applyNumberFormat="1" applyFont="1" applyFill="1" applyBorder="1" applyAlignment="1" applyProtection="1">
      <alignment horizontal="right"/>
      <protection hidden="1"/>
    </xf>
    <xf numFmtId="14" fontId="2" fillId="0" borderId="2" xfId="0" quotePrefix="1" applyNumberFormat="1" applyFont="1" applyFill="1" applyBorder="1" applyAlignment="1" applyProtection="1">
      <alignment horizontal="center" vertical="center" wrapText="1"/>
      <protection hidden="1"/>
    </xf>
    <xf numFmtId="14" fontId="3" fillId="0" borderId="4" xfId="0" applyNumberFormat="1" applyFont="1" applyFill="1" applyBorder="1" applyAlignment="1" applyProtection="1">
      <alignment horizontal="right" indent="1"/>
    </xf>
    <xf numFmtId="49" fontId="3" fillId="0" borderId="4" xfId="0" applyNumberFormat="1" applyFont="1" applyFill="1" applyBorder="1" applyAlignment="1" applyProtection="1">
      <alignment horizontal="right"/>
    </xf>
    <xf numFmtId="0" fontId="35" fillId="0" borderId="0" xfId="0" applyFont="1" applyFill="1" applyProtection="1">
      <protection hidden="1"/>
    </xf>
    <xf numFmtId="0" fontId="35" fillId="0" borderId="4" xfId="0" applyFont="1" applyFill="1" applyBorder="1" applyProtection="1"/>
    <xf numFmtId="0" fontId="3" fillId="0" borderId="0" xfId="0" applyFont="1" applyFill="1" applyAlignment="1" applyProtection="1">
      <alignment horizontal="left"/>
      <protection hidden="1"/>
    </xf>
    <xf numFmtId="9" fontId="22" fillId="7" borderId="9" xfId="0" applyNumberFormat="1" applyFont="1" applyFill="1" applyBorder="1" applyAlignment="1" applyProtection="1">
      <alignment horizontal="center" vertical="center"/>
      <protection locked="0"/>
    </xf>
    <xf numFmtId="9" fontId="22" fillId="7" borderId="7" xfId="0" applyNumberFormat="1" applyFont="1" applyFill="1" applyBorder="1" applyAlignment="1" applyProtection="1">
      <alignment horizontal="center" vertical="center"/>
      <protection locked="0"/>
    </xf>
    <xf numFmtId="0" fontId="3" fillId="0" borderId="0" xfId="2"/>
    <xf numFmtId="0" fontId="25" fillId="0" borderId="0" xfId="2" applyFont="1"/>
    <xf numFmtId="0" fontId="26" fillId="0" borderId="0" xfId="2" applyFont="1"/>
    <xf numFmtId="0" fontId="27" fillId="0" borderId="0" xfId="2" applyFont="1"/>
    <xf numFmtId="0" fontId="2" fillId="0" borderId="0" xfId="2" applyFont="1"/>
    <xf numFmtId="0" fontId="28" fillId="0" borderId="0" xfId="2" applyFont="1"/>
    <xf numFmtId="0" fontId="16" fillId="0" borderId="0" xfId="2" applyFont="1"/>
    <xf numFmtId="0" fontId="18" fillId="0" borderId="0" xfId="2" applyFont="1"/>
    <xf numFmtId="0" fontId="17" fillId="0" borderId="0" xfId="2" applyFont="1"/>
    <xf numFmtId="0" fontId="15" fillId="0" borderId="0" xfId="2" applyFont="1"/>
    <xf numFmtId="49" fontId="29" fillId="0" borderId="4" xfId="1" applyNumberFormat="1" applyFont="1" applyFill="1" applyBorder="1" applyAlignment="1" applyProtection="1">
      <alignment horizontal="center" vertical="center" wrapText="1"/>
    </xf>
    <xf numFmtId="3" fontId="3" fillId="0" borderId="4" xfId="0" applyNumberFormat="1" applyFont="1" applyFill="1" applyBorder="1" applyAlignment="1" applyProtection="1">
      <alignment horizontal="left" vertical="center" wrapText="1"/>
    </xf>
    <xf numFmtId="49" fontId="3" fillId="0" borderId="4" xfId="0" applyNumberFormat="1" applyFont="1" applyFill="1" applyBorder="1" applyProtection="1"/>
    <xf numFmtId="1" fontId="3" fillId="0" borderId="4" xfId="0" applyNumberFormat="1" applyFont="1" applyFill="1" applyBorder="1" applyAlignment="1" applyProtection="1">
      <alignment horizontal="right" indent="1"/>
      <protection locked="0"/>
    </xf>
    <xf numFmtId="0" fontId="0" fillId="0" borderId="4" xfId="0" applyBorder="1"/>
    <xf numFmtId="3" fontId="2" fillId="0" borderId="4" xfId="0" applyNumberFormat="1" applyFont="1" applyFill="1" applyBorder="1" applyAlignment="1" applyProtection="1">
      <alignment horizontal="center" vertical="center" wrapText="1"/>
    </xf>
    <xf numFmtId="1" fontId="3" fillId="0" borderId="4" xfId="0" applyNumberFormat="1" applyFont="1" applyFill="1" applyBorder="1" applyAlignment="1" applyProtection="1">
      <alignment horizontal="left" vertical="center" wrapText="1"/>
    </xf>
    <xf numFmtId="1" fontId="3" fillId="0" borderId="4" xfId="0" applyNumberFormat="1" applyFont="1" applyFill="1" applyBorder="1" applyAlignment="1" applyProtection="1">
      <alignment horizontal="center" vertical="center" wrapText="1"/>
    </xf>
    <xf numFmtId="3" fontId="3" fillId="0" borderId="4" xfId="0" applyNumberFormat="1" applyFont="1" applyFill="1" applyBorder="1" applyAlignment="1" applyProtection="1">
      <alignment horizontal="center" vertical="center" wrapText="1"/>
    </xf>
    <xf numFmtId="169" fontId="3" fillId="0" borderId="4" xfId="0" applyNumberFormat="1" applyFont="1" applyFill="1" applyBorder="1" applyAlignment="1" applyProtection="1">
      <alignment horizontal="center" vertical="center" wrapText="1"/>
    </xf>
    <xf numFmtId="1" fontId="3" fillId="0" borderId="4" xfId="0" quotePrefix="1" applyNumberFormat="1" applyFont="1" applyFill="1" applyBorder="1" applyAlignment="1" applyProtection="1">
      <alignment horizontal="right" vertical="center" wrapText="1"/>
    </xf>
    <xf numFmtId="3" fontId="3" fillId="0" borderId="4" xfId="0" applyNumberFormat="1" applyFont="1" applyFill="1" applyBorder="1" applyAlignment="1" applyProtection="1">
      <alignment horizontal="right" vertical="center" wrapText="1"/>
    </xf>
    <xf numFmtId="4" fontId="3" fillId="0" borderId="4" xfId="0" applyNumberFormat="1" applyFont="1" applyFill="1" applyBorder="1" applyAlignment="1" applyProtection="1">
      <alignment horizontal="left" vertical="center" wrapText="1"/>
    </xf>
    <xf numFmtId="49" fontId="3" fillId="0" borderId="4" xfId="0" quotePrefix="1" applyNumberFormat="1" applyFont="1" applyFill="1" applyBorder="1" applyAlignment="1" applyProtection="1">
      <alignment horizontal="left" vertical="center" wrapText="1"/>
    </xf>
    <xf numFmtId="3" fontId="36" fillId="0" borderId="4" xfId="0" applyNumberFormat="1" applyFont="1" applyFill="1" applyBorder="1" applyAlignment="1" applyProtection="1">
      <alignment horizontal="center" vertical="center" wrapText="1"/>
    </xf>
    <xf numFmtId="49" fontId="3" fillId="0" borderId="4" xfId="0" applyNumberFormat="1" applyFont="1" applyFill="1" applyBorder="1" applyAlignment="1" applyProtection="1">
      <alignment horizontal="center" vertical="center" wrapText="1"/>
    </xf>
    <xf numFmtId="0" fontId="3" fillId="0" borderId="4" xfId="0" applyNumberFormat="1" applyFont="1" applyFill="1" applyBorder="1" applyAlignment="1" applyProtection="1">
      <alignment horizontal="center" vertical="center" wrapText="1"/>
    </xf>
    <xf numFmtId="3" fontId="3" fillId="0" borderId="4" xfId="0" quotePrefix="1" applyNumberFormat="1" applyFont="1" applyFill="1" applyBorder="1" applyAlignment="1" applyProtection="1">
      <alignment horizontal="left" vertical="top" wrapText="1"/>
    </xf>
    <xf numFmtId="169" fontId="31" fillId="0" borderId="4" xfId="0" applyNumberFormat="1" applyFont="1" applyFill="1" applyBorder="1" applyAlignment="1" applyProtection="1">
      <alignment horizontal="center" vertical="center" wrapText="1"/>
    </xf>
    <xf numFmtId="166" fontId="34" fillId="0" borderId="0" xfId="0" applyNumberFormat="1" applyFont="1" applyFill="1" applyAlignment="1" applyProtection="1">
      <protection hidden="1"/>
    </xf>
    <xf numFmtId="49" fontId="2" fillId="0" borderId="0" xfId="0" applyNumberFormat="1" applyFont="1" applyFill="1" applyBorder="1" applyAlignment="1" applyProtection="1">
      <alignment horizontal="center" vertical="center"/>
      <protection hidden="1"/>
    </xf>
    <xf numFmtId="49" fontId="2" fillId="0" borderId="7" xfId="0" applyNumberFormat="1" applyFont="1" applyFill="1" applyBorder="1" applyAlignment="1" applyProtection="1">
      <alignment horizontal="center" vertical="center"/>
      <protection hidden="1"/>
    </xf>
    <xf numFmtId="166" fontId="2" fillId="0" borderId="0" xfId="0" applyNumberFormat="1" applyFont="1" applyFill="1" applyAlignment="1" applyProtection="1">
      <protection hidden="1"/>
    </xf>
    <xf numFmtId="1" fontId="2" fillId="0" borderId="0" xfId="0" applyNumberFormat="1" applyFont="1" applyFill="1" applyBorder="1" applyAlignment="1" applyProtection="1">
      <alignment vertical="center" wrapText="1"/>
      <protection hidden="1"/>
    </xf>
    <xf numFmtId="1" fontId="2" fillId="0" borderId="0" xfId="0" applyNumberFormat="1" applyFont="1" applyFill="1" applyBorder="1" applyAlignment="1" applyProtection="1">
      <alignment vertical="center"/>
      <protection hidden="1"/>
    </xf>
    <xf numFmtId="2" fontId="2" fillId="0" borderId="8" xfId="0" applyNumberFormat="1" applyFont="1" applyFill="1" applyBorder="1" applyAlignment="1" applyProtection="1">
      <alignment vertical="center"/>
      <protection hidden="1"/>
    </xf>
    <xf numFmtId="0" fontId="32" fillId="0" borderId="0" xfId="0" applyFont="1" applyFill="1" applyBorder="1" applyAlignment="1" applyProtection="1">
      <alignment vertical="center" wrapText="1"/>
      <protection hidden="1"/>
    </xf>
    <xf numFmtId="49" fontId="2" fillId="0" borderId="0" xfId="0" applyNumberFormat="1" applyFont="1" applyFill="1" applyAlignment="1" applyProtection="1">
      <alignment vertical="center"/>
      <protection hidden="1"/>
    </xf>
    <xf numFmtId="1" fontId="2" fillId="0" borderId="0" xfId="0" applyNumberFormat="1" applyFont="1" applyFill="1" applyAlignment="1" applyProtection="1">
      <alignment vertical="center"/>
      <protection hidden="1"/>
    </xf>
    <xf numFmtId="14" fontId="2" fillId="0" borderId="0" xfId="0" applyNumberFormat="1" applyFont="1" applyFill="1" applyAlignment="1" applyProtection="1">
      <alignment vertical="center"/>
      <protection hidden="1"/>
    </xf>
    <xf numFmtId="168" fontId="2" fillId="0" borderId="0" xfId="0" applyNumberFormat="1" applyFont="1" applyFill="1" applyAlignment="1" applyProtection="1">
      <alignment vertical="center"/>
      <protection hidden="1"/>
    </xf>
    <xf numFmtId="0" fontId="2" fillId="0" borderId="0" xfId="0" applyFont="1" applyFill="1" applyAlignment="1" applyProtection="1">
      <alignment vertical="center"/>
      <protection hidden="1"/>
    </xf>
    <xf numFmtId="0" fontId="37" fillId="0" borderId="0" xfId="0" applyFont="1" applyFill="1" applyAlignment="1" applyProtection="1">
      <alignment vertical="center"/>
      <protection hidden="1"/>
    </xf>
    <xf numFmtId="166" fontId="37" fillId="0" borderId="0" xfId="0" applyNumberFormat="1" applyFont="1" applyFill="1" applyAlignment="1" applyProtection="1">
      <alignment vertical="center"/>
      <protection hidden="1"/>
    </xf>
    <xf numFmtId="166" fontId="2" fillId="0" borderId="0" xfId="0" applyNumberFormat="1" applyFont="1" applyFill="1" applyAlignment="1" applyProtection="1">
      <alignment vertical="center"/>
      <protection hidden="1"/>
    </xf>
    <xf numFmtId="0" fontId="2" fillId="0" borderId="0" xfId="0" applyFont="1" applyFill="1" applyAlignment="1" applyProtection="1">
      <alignment horizontal="left" vertical="center"/>
      <protection hidden="1"/>
    </xf>
    <xf numFmtId="2" fontId="37" fillId="0" borderId="0" xfId="0" applyNumberFormat="1" applyFont="1" applyFill="1" applyAlignment="1" applyProtection="1">
      <alignment vertical="center"/>
      <protection hidden="1"/>
    </xf>
    <xf numFmtId="0" fontId="2" fillId="0" borderId="0" xfId="0" applyFont="1" applyBorder="1" applyAlignment="1">
      <alignment vertical="center"/>
    </xf>
    <xf numFmtId="49" fontId="9" fillId="0" borderId="10" xfId="0" applyNumberFormat="1" applyFont="1" applyFill="1" applyBorder="1" applyAlignment="1" applyProtection="1">
      <alignment horizontal="left" vertical="center"/>
      <protection hidden="1"/>
    </xf>
    <xf numFmtId="4" fontId="9" fillId="0" borderId="11" xfId="0" applyNumberFormat="1" applyFont="1" applyFill="1" applyBorder="1" applyAlignment="1" applyProtection="1">
      <alignment horizontal="right" vertical="center"/>
      <protection hidden="1"/>
    </xf>
    <xf numFmtId="4" fontId="14" fillId="0" borderId="12" xfId="0" applyNumberFormat="1" applyFont="1" applyFill="1" applyBorder="1" applyAlignment="1" applyProtection="1">
      <alignment horizontal="center" vertical="center"/>
      <protection hidden="1"/>
    </xf>
    <xf numFmtId="49" fontId="9" fillId="0" borderId="13" xfId="0" applyNumberFormat="1" applyFont="1" applyFill="1" applyBorder="1" applyAlignment="1" applyProtection="1">
      <alignment horizontal="left" vertical="center"/>
      <protection hidden="1"/>
    </xf>
    <xf numFmtId="3" fontId="9" fillId="0" borderId="14" xfId="0" applyNumberFormat="1" applyFont="1" applyFill="1" applyBorder="1" applyAlignment="1" applyProtection="1">
      <alignment horizontal="right" vertical="center"/>
      <protection hidden="1"/>
    </xf>
    <xf numFmtId="3" fontId="14" fillId="0" borderId="15" xfId="0" applyNumberFormat="1" applyFont="1" applyFill="1" applyBorder="1" applyAlignment="1" applyProtection="1">
      <alignment horizontal="center" vertical="center"/>
      <protection hidden="1"/>
    </xf>
    <xf numFmtId="49" fontId="9" fillId="0" borderId="16" xfId="0" applyNumberFormat="1" applyFont="1" applyFill="1" applyBorder="1" applyAlignment="1" applyProtection="1">
      <alignment horizontal="left" vertical="center"/>
      <protection hidden="1"/>
    </xf>
    <xf numFmtId="164" fontId="9" fillId="0" borderId="17" xfId="0" applyNumberFormat="1" applyFont="1" applyFill="1" applyBorder="1" applyAlignment="1" applyProtection="1">
      <alignment horizontal="right" vertical="center"/>
      <protection hidden="1"/>
    </xf>
    <xf numFmtId="164" fontId="14" fillId="0" borderId="18" xfId="0" applyNumberFormat="1" applyFont="1" applyFill="1" applyBorder="1" applyAlignment="1" applyProtection="1">
      <alignment horizontal="center" vertical="center"/>
      <protection hidden="1"/>
    </xf>
    <xf numFmtId="49" fontId="3" fillId="0" borderId="19" xfId="0" applyNumberFormat="1" applyFont="1" applyBorder="1" applyProtection="1"/>
    <xf numFmtId="4" fontId="2" fillId="0" borderId="19" xfId="0" applyNumberFormat="1" applyFont="1" applyFill="1" applyBorder="1" applyAlignment="1" applyProtection="1">
      <alignment horizontal="right" vertical="center"/>
    </xf>
    <xf numFmtId="3" fontId="2" fillId="0" borderId="19" xfId="0" applyNumberFormat="1" applyFont="1" applyFill="1" applyBorder="1" applyAlignment="1" applyProtection="1">
      <alignment horizontal="left" vertical="center" wrapText="1"/>
    </xf>
    <xf numFmtId="3" fontId="2" fillId="0" borderId="19" xfId="0" applyNumberFormat="1" applyFont="1" applyFill="1" applyBorder="1" applyAlignment="1" applyProtection="1">
      <alignment horizontal="center" vertical="center" wrapText="1"/>
    </xf>
    <xf numFmtId="1" fontId="2" fillId="3" borderId="20" xfId="0" applyNumberFormat="1" applyFont="1" applyFill="1" applyBorder="1" applyAlignment="1" applyProtection="1">
      <alignment horizontal="center" vertical="center" wrapText="1"/>
      <protection locked="0"/>
    </xf>
    <xf numFmtId="2" fontId="2" fillId="0" borderId="2" xfId="0" quotePrefix="1" applyNumberFormat="1" applyFont="1" applyFill="1" applyBorder="1" applyAlignment="1" applyProtection="1">
      <alignment horizontal="center" vertical="center" wrapText="1"/>
      <protection hidden="1"/>
    </xf>
    <xf numFmtId="49" fontId="2" fillId="4" borderId="2" xfId="0" applyNumberFormat="1" applyFont="1" applyFill="1" applyBorder="1" applyAlignment="1" applyProtection="1">
      <alignment horizontal="center" vertical="center" wrapText="1"/>
      <protection hidden="1"/>
    </xf>
    <xf numFmtId="3" fontId="2" fillId="0" borderId="2" xfId="0" applyNumberFormat="1" applyFont="1" applyFill="1" applyBorder="1" applyAlignment="1" applyProtection="1">
      <alignment horizontal="center" vertical="center" wrapText="1"/>
      <protection hidden="1"/>
    </xf>
    <xf numFmtId="49" fontId="36" fillId="0" borderId="2" xfId="0" applyNumberFormat="1" applyFont="1" applyFill="1" applyBorder="1" applyAlignment="1" applyProtection="1">
      <alignment horizontal="center" vertical="center" wrapText="1"/>
      <protection hidden="1"/>
    </xf>
    <xf numFmtId="1" fontId="3" fillId="0" borderId="0" xfId="0" applyNumberFormat="1" applyFont="1" applyFill="1" applyAlignment="1" applyProtection="1">
      <alignment vertical="center"/>
      <protection hidden="1"/>
    </xf>
    <xf numFmtId="166" fontId="2" fillId="0" borderId="4" xfId="0" applyNumberFormat="1" applyFont="1" applyFill="1" applyBorder="1" applyAlignment="1" applyProtection="1"/>
    <xf numFmtId="1" fontId="36" fillId="0" borderId="19" xfId="0" applyNumberFormat="1" applyFont="1" applyFill="1" applyBorder="1" applyAlignment="1" applyProtection="1">
      <alignment horizontal="right" vertical="center" wrapText="1"/>
      <protection locked="0"/>
    </xf>
    <xf numFmtId="3" fontId="36" fillId="0" borderId="2" xfId="0" applyNumberFormat="1" applyFont="1" applyFill="1" applyBorder="1" applyAlignment="1" applyProtection="1">
      <alignment horizontal="center" vertical="center" wrapText="1"/>
      <protection hidden="1"/>
    </xf>
    <xf numFmtId="0" fontId="2" fillId="0" borderId="0" xfId="0" applyFont="1" applyFill="1" applyAlignment="1" applyProtection="1">
      <alignment horizontal="center" vertical="center"/>
      <protection hidden="1"/>
    </xf>
    <xf numFmtId="2" fontId="37" fillId="0" borderId="0" xfId="0" applyNumberFormat="1" applyFont="1" applyFill="1" applyAlignment="1" applyProtection="1">
      <alignment horizontal="center" vertical="center"/>
      <protection hidden="1"/>
    </xf>
    <xf numFmtId="0" fontId="37" fillId="0" borderId="0" xfId="0" applyFont="1" applyFill="1" applyAlignment="1" applyProtection="1">
      <alignment horizontal="center" vertical="center"/>
      <protection hidden="1"/>
    </xf>
    <xf numFmtId="1" fontId="2" fillId="0" borderId="0" xfId="0" applyNumberFormat="1" applyFont="1" applyFill="1" applyProtection="1">
      <protection hidden="1"/>
    </xf>
    <xf numFmtId="1" fontId="2" fillId="0" borderId="4" xfId="0" applyNumberFormat="1" applyFont="1" applyFill="1" applyBorder="1" applyAlignment="1" applyProtection="1">
      <alignment horizontal="left"/>
    </xf>
    <xf numFmtId="1" fontId="2" fillId="9" borderId="19" xfId="0" applyNumberFormat="1" applyFont="1" applyFill="1" applyBorder="1" applyAlignment="1" applyProtection="1">
      <alignment horizontal="right" vertical="center" wrapText="1"/>
      <protection locked="0"/>
    </xf>
    <xf numFmtId="49" fontId="2" fillId="8" borderId="2" xfId="0" quotePrefix="1" applyNumberFormat="1" applyFont="1" applyFill="1" applyBorder="1" applyAlignment="1" applyProtection="1">
      <alignment horizontal="center" vertical="center" wrapText="1"/>
      <protection hidden="1"/>
    </xf>
    <xf numFmtId="3" fontId="2" fillId="0" borderId="20" xfId="0" applyNumberFormat="1" applyFont="1" applyFill="1" applyBorder="1" applyAlignment="1" applyProtection="1">
      <alignment horizontal="center" vertical="center" wrapText="1"/>
    </xf>
    <xf numFmtId="49" fontId="6" fillId="0" borderId="0" xfId="2" applyNumberFormat="1" applyFont="1" applyFill="1" applyProtection="1">
      <protection hidden="1"/>
    </xf>
    <xf numFmtId="49" fontId="3" fillId="0" borderId="0" xfId="2" applyNumberFormat="1" applyFont="1" applyFill="1" applyProtection="1">
      <protection hidden="1"/>
    </xf>
    <xf numFmtId="49" fontId="2" fillId="0" borderId="0" xfId="2" applyNumberFormat="1" applyFont="1" applyFill="1" applyProtection="1">
      <protection hidden="1"/>
    </xf>
    <xf numFmtId="49" fontId="3" fillId="0" borderId="4" xfId="2" applyNumberFormat="1" applyFont="1" applyFill="1" applyBorder="1" applyProtection="1"/>
    <xf numFmtId="3" fontId="3" fillId="0" borderId="19" xfId="0" applyNumberFormat="1" applyFont="1" applyFill="1" applyBorder="1" applyAlignment="1" applyProtection="1">
      <alignment horizontal="left" vertical="top" wrapText="1"/>
    </xf>
    <xf numFmtId="14" fontId="2" fillId="0" borderId="2" xfId="0" quotePrefix="1" applyNumberFormat="1" applyFont="1" applyFill="1" applyBorder="1" applyAlignment="1" applyProtection="1">
      <alignment horizontal="left" vertical="center" wrapText="1"/>
      <protection hidden="1"/>
    </xf>
    <xf numFmtId="3" fontId="30" fillId="0" borderId="19" xfId="0" applyNumberFormat="1" applyFont="1" applyFill="1" applyBorder="1" applyAlignment="1" applyProtection="1">
      <alignment horizontal="left" vertical="center" wrapText="1"/>
    </xf>
    <xf numFmtId="3" fontId="38" fillId="0" borderId="2" xfId="0" applyNumberFormat="1" applyFont="1" applyFill="1" applyBorder="1" applyAlignment="1" applyProtection="1">
      <alignment horizontal="center" vertical="center"/>
      <protection hidden="1"/>
    </xf>
    <xf numFmtId="49" fontId="2" fillId="0" borderId="2" xfId="0" applyNumberFormat="1" applyFont="1" applyFill="1" applyBorder="1" applyAlignment="1" applyProtection="1">
      <alignment horizontal="center" vertical="center"/>
      <protection hidden="1"/>
    </xf>
    <xf numFmtId="166" fontId="2" fillId="0" borderId="2" xfId="0" applyNumberFormat="1" applyFont="1" applyFill="1" applyBorder="1" applyAlignment="1" applyProtection="1">
      <alignment horizontal="center" vertical="center"/>
      <protection hidden="1"/>
    </xf>
    <xf numFmtId="49" fontId="3" fillId="0" borderId="4" xfId="0" applyNumberFormat="1" applyFont="1" applyFill="1" applyBorder="1" applyAlignment="1" applyProtection="1">
      <alignment horizontal="left" vertical="center" wrapText="1"/>
    </xf>
    <xf numFmtId="49" fontId="2" fillId="8" borderId="2" xfId="3" applyNumberFormat="1" applyFont="1" applyFill="1" applyBorder="1" applyAlignment="1" applyProtection="1">
      <alignment horizontal="left" vertical="center" wrapText="1"/>
      <protection hidden="1"/>
    </xf>
    <xf numFmtId="49" fontId="30" fillId="4" borderId="2" xfId="0" applyNumberFormat="1" applyFont="1" applyFill="1" applyBorder="1" applyAlignment="1" applyProtection="1">
      <alignment horizontal="center" vertical="center"/>
      <protection hidden="1"/>
    </xf>
    <xf numFmtId="3" fontId="30" fillId="4" borderId="2" xfId="0" applyNumberFormat="1" applyFont="1" applyFill="1" applyBorder="1" applyAlignment="1" applyProtection="1">
      <alignment horizontal="center" vertical="center" wrapText="1"/>
      <protection hidden="1"/>
    </xf>
    <xf numFmtId="170" fontId="30" fillId="4" borderId="2" xfId="0" applyNumberFormat="1" applyFont="1" applyFill="1" applyBorder="1" applyAlignment="1" applyProtection="1">
      <alignment horizontal="center" vertical="center" wrapText="1"/>
      <protection hidden="1"/>
    </xf>
    <xf numFmtId="3" fontId="2" fillId="0" borderId="19" xfId="0" applyNumberFormat="1" applyFont="1" applyFill="1" applyBorder="1" applyAlignment="1" applyProtection="1">
      <alignment horizontal="center" vertical="center"/>
    </xf>
    <xf numFmtId="3" fontId="36" fillId="0" borderId="19" xfId="0" applyNumberFormat="1" applyFont="1" applyFill="1" applyBorder="1" applyAlignment="1" applyProtection="1">
      <alignment horizontal="center" vertical="center" wrapText="1"/>
    </xf>
    <xf numFmtId="49" fontId="9" fillId="0" borderId="21" xfId="0" applyNumberFormat="1" applyFont="1" applyFill="1" applyBorder="1" applyAlignment="1" applyProtection="1">
      <alignment horizontal="center" vertical="center" wrapText="1"/>
      <protection hidden="1"/>
    </xf>
    <xf numFmtId="49" fontId="9" fillId="0" borderId="22" xfId="0" applyNumberFormat="1" applyFont="1" applyFill="1" applyBorder="1" applyAlignment="1" applyProtection="1">
      <alignment horizontal="center" vertical="center" wrapText="1"/>
      <protection hidden="1"/>
    </xf>
    <xf numFmtId="49" fontId="2" fillId="0" borderId="5" xfId="0" applyNumberFormat="1" applyFont="1" applyFill="1" applyBorder="1" applyAlignment="1" applyProtection="1">
      <alignment horizontal="center" vertical="center" wrapText="1"/>
      <protection hidden="1"/>
    </xf>
    <xf numFmtId="49" fontId="2" fillId="0" borderId="0" xfId="0" applyNumberFormat="1" applyFont="1" applyFill="1" applyBorder="1" applyAlignment="1" applyProtection="1">
      <alignment horizontal="center" vertical="center" wrapText="1"/>
      <protection hidden="1"/>
    </xf>
    <xf numFmtId="49" fontId="2" fillId="0" borderId="8" xfId="0" applyNumberFormat="1" applyFont="1" applyFill="1" applyBorder="1" applyAlignment="1" applyProtection="1">
      <alignment horizontal="center" vertical="center" wrapText="1"/>
      <protection hidden="1"/>
    </xf>
    <xf numFmtId="49" fontId="2" fillId="0" borderId="6" xfId="0" applyNumberFormat="1" applyFont="1" applyFill="1" applyBorder="1" applyAlignment="1" applyProtection="1">
      <alignment horizontal="center" vertical="center" wrapText="1"/>
      <protection hidden="1"/>
    </xf>
    <xf numFmtId="49" fontId="2" fillId="0" borderId="7" xfId="0" applyNumberFormat="1" applyFont="1" applyFill="1" applyBorder="1" applyAlignment="1" applyProtection="1">
      <alignment horizontal="center" vertical="center" wrapText="1"/>
      <protection hidden="1"/>
    </xf>
    <xf numFmtId="49" fontId="2" fillId="0" borderId="23" xfId="0" applyNumberFormat="1" applyFont="1" applyFill="1" applyBorder="1" applyAlignment="1" applyProtection="1">
      <alignment horizontal="center" vertical="center" wrapText="1"/>
      <protection hidden="1"/>
    </xf>
    <xf numFmtId="49" fontId="2" fillId="0" borderId="24" xfId="0" applyNumberFormat="1" applyFont="1" applyFill="1" applyBorder="1" applyAlignment="1" applyProtection="1">
      <alignment horizontal="center"/>
      <protection hidden="1"/>
    </xf>
    <xf numFmtId="49" fontId="2" fillId="0" borderId="25" xfId="0" applyNumberFormat="1" applyFont="1" applyFill="1" applyBorder="1" applyAlignment="1" applyProtection="1">
      <alignment horizontal="center"/>
      <protection hidden="1"/>
    </xf>
    <xf numFmtId="49" fontId="2" fillId="0" borderId="26" xfId="0" applyNumberFormat="1" applyFont="1" applyFill="1" applyBorder="1" applyAlignment="1" applyProtection="1">
      <alignment horizontal="center"/>
      <protection hidden="1"/>
    </xf>
    <xf numFmtId="165" fontId="22" fillId="0" borderId="27" xfId="0" applyNumberFormat="1" applyFont="1" applyFill="1" applyBorder="1" applyAlignment="1" applyProtection="1">
      <alignment horizontal="center" vertical="center"/>
      <protection hidden="1"/>
    </xf>
    <xf numFmtId="165" fontId="22" fillId="0" borderId="9" xfId="0" applyNumberFormat="1" applyFont="1" applyFill="1" applyBorder="1" applyAlignment="1" applyProtection="1">
      <alignment horizontal="center" vertical="center"/>
      <protection hidden="1"/>
    </xf>
    <xf numFmtId="165" fontId="22" fillId="0" borderId="28" xfId="0" applyNumberFormat="1" applyFont="1" applyFill="1" applyBorder="1" applyAlignment="1" applyProtection="1">
      <alignment horizontal="center" vertical="center"/>
      <protection hidden="1"/>
    </xf>
    <xf numFmtId="165" fontId="22" fillId="0" borderId="6" xfId="0" applyNumberFormat="1" applyFont="1" applyFill="1" applyBorder="1" applyAlignment="1" applyProtection="1">
      <alignment horizontal="center" vertical="center"/>
      <protection hidden="1"/>
    </xf>
    <xf numFmtId="165" fontId="22" fillId="0" borderId="7" xfId="0" applyNumberFormat="1" applyFont="1" applyFill="1" applyBorder="1" applyAlignment="1" applyProtection="1">
      <alignment horizontal="center" vertical="center"/>
      <protection hidden="1"/>
    </xf>
    <xf numFmtId="165" fontId="22" fillId="0" borderId="23" xfId="0" applyNumberFormat="1" applyFont="1" applyFill="1" applyBorder="1" applyAlignment="1" applyProtection="1">
      <alignment horizontal="center" vertical="center"/>
      <protection hidden="1"/>
    </xf>
    <xf numFmtId="0" fontId="7" fillId="5" borderId="5" xfId="0" applyFont="1" applyFill="1" applyBorder="1" applyAlignment="1" applyProtection="1">
      <alignment horizontal="left" vertical="center" wrapText="1"/>
      <protection hidden="1"/>
    </xf>
    <xf numFmtId="0" fontId="7" fillId="5" borderId="0" xfId="0" applyFont="1" applyFill="1" applyBorder="1" applyAlignment="1" applyProtection="1">
      <alignment horizontal="left" vertical="center" wrapText="1"/>
      <protection hidden="1"/>
    </xf>
    <xf numFmtId="0" fontId="7" fillId="5" borderId="8" xfId="0" applyFont="1" applyFill="1" applyBorder="1" applyAlignment="1" applyProtection="1">
      <alignment horizontal="left" vertical="center" wrapText="1"/>
      <protection hidden="1"/>
    </xf>
    <xf numFmtId="0" fontId="7" fillId="5" borderId="6" xfId="0" applyFont="1" applyFill="1" applyBorder="1" applyAlignment="1" applyProtection="1">
      <alignment horizontal="left" vertical="center" wrapText="1"/>
      <protection hidden="1"/>
    </xf>
    <xf numFmtId="0" fontId="7" fillId="5" borderId="7" xfId="0" applyFont="1" applyFill="1" applyBorder="1" applyAlignment="1" applyProtection="1">
      <alignment horizontal="left" vertical="center" wrapText="1"/>
      <protection hidden="1"/>
    </xf>
    <xf numFmtId="0" fontId="7" fillId="5" borderId="23" xfId="0" applyFont="1" applyFill="1" applyBorder="1" applyAlignment="1" applyProtection="1">
      <alignment horizontal="left" vertical="center" wrapText="1"/>
      <protection hidden="1"/>
    </xf>
    <xf numFmtId="9" fontId="22" fillId="6" borderId="27" xfId="4" applyNumberFormat="1" applyFont="1" applyBorder="1" applyAlignment="1" applyProtection="1">
      <alignment horizontal="center" vertical="center"/>
      <protection locked="0"/>
    </xf>
    <xf numFmtId="9" fontId="22" fillId="6" borderId="9" xfId="4" applyNumberFormat="1" applyFont="1" applyBorder="1" applyAlignment="1" applyProtection="1">
      <alignment horizontal="center" vertical="center"/>
      <protection locked="0"/>
    </xf>
    <xf numFmtId="9" fontId="22" fillId="6" borderId="28" xfId="4" applyNumberFormat="1" applyFont="1" applyBorder="1" applyAlignment="1" applyProtection="1">
      <alignment horizontal="center" vertical="center"/>
      <protection locked="0"/>
    </xf>
    <xf numFmtId="9" fontId="22" fillId="6" borderId="6" xfId="4" applyNumberFormat="1" applyFont="1" applyBorder="1" applyAlignment="1" applyProtection="1">
      <alignment horizontal="center" vertical="center"/>
      <protection locked="0"/>
    </xf>
    <xf numFmtId="9" fontId="22" fillId="6" borderId="7" xfId="4" applyNumberFormat="1" applyFont="1" applyBorder="1" applyAlignment="1" applyProtection="1">
      <alignment horizontal="center" vertical="center"/>
      <protection locked="0"/>
    </xf>
    <xf numFmtId="9" fontId="22" fillId="6" borderId="23" xfId="4" applyNumberFormat="1" applyFont="1" applyBorder="1" applyAlignment="1" applyProtection="1">
      <alignment horizontal="center" vertical="center"/>
      <protection locked="0"/>
    </xf>
    <xf numFmtId="49" fontId="2" fillId="0" borderId="5" xfId="0" applyNumberFormat="1" applyFont="1" applyFill="1" applyBorder="1" applyAlignment="1" applyProtection="1">
      <alignment horizontal="center" vertical="center"/>
      <protection hidden="1"/>
    </xf>
    <xf numFmtId="49" fontId="2" fillId="0" borderId="0" xfId="0" applyNumberFormat="1" applyFont="1" applyFill="1" applyBorder="1" applyAlignment="1" applyProtection="1">
      <alignment horizontal="center" vertical="center"/>
      <protection hidden="1"/>
    </xf>
    <xf numFmtId="49" fontId="2" fillId="0" borderId="8" xfId="0" applyNumberFormat="1" applyFont="1" applyFill="1" applyBorder="1" applyAlignment="1" applyProtection="1">
      <alignment horizontal="center" vertical="center"/>
      <protection hidden="1"/>
    </xf>
    <xf numFmtId="49" fontId="2" fillId="0" borderId="6" xfId="0" applyNumberFormat="1" applyFont="1" applyFill="1" applyBorder="1" applyAlignment="1" applyProtection="1">
      <alignment horizontal="center" vertical="center"/>
      <protection hidden="1"/>
    </xf>
    <xf numFmtId="49" fontId="2" fillId="0" borderId="7" xfId="0" applyNumberFormat="1" applyFont="1" applyFill="1" applyBorder="1" applyAlignment="1" applyProtection="1">
      <alignment horizontal="center" vertical="center"/>
      <protection hidden="1"/>
    </xf>
    <xf numFmtId="49" fontId="2" fillId="0" borderId="23" xfId="0" applyNumberFormat="1" applyFont="1" applyFill="1" applyBorder="1" applyAlignment="1" applyProtection="1">
      <alignment horizontal="center" vertical="center"/>
      <protection hidden="1"/>
    </xf>
    <xf numFmtId="0" fontId="9" fillId="0" borderId="29" xfId="0" applyFont="1" applyFill="1" applyBorder="1" applyAlignment="1" applyProtection="1">
      <alignment horizontal="center" vertical="center" wrapText="1"/>
      <protection hidden="1"/>
    </xf>
    <xf numFmtId="0" fontId="9" fillId="0" borderId="30" xfId="0" applyFont="1" applyFill="1" applyBorder="1" applyAlignment="1" applyProtection="1">
      <alignment horizontal="center" vertical="center" wrapText="1"/>
      <protection hidden="1"/>
    </xf>
    <xf numFmtId="0" fontId="9" fillId="0" borderId="31" xfId="0" applyFont="1" applyFill="1" applyBorder="1" applyAlignment="1" applyProtection="1">
      <alignment horizontal="center" vertical="center" wrapText="1"/>
      <protection hidden="1"/>
    </xf>
    <xf numFmtId="49" fontId="9" fillId="3" borderId="4" xfId="0" applyNumberFormat="1" applyFont="1" applyFill="1" applyBorder="1" applyAlignment="1" applyProtection="1">
      <alignment horizontal="left" vertical="top" wrapText="1"/>
      <protection hidden="1"/>
    </xf>
    <xf numFmtId="167" fontId="13" fillId="0" borderId="0" xfId="0" applyNumberFormat="1" applyFont="1" applyFill="1" applyAlignment="1" applyProtection="1">
      <alignment horizontal="center" vertical="center"/>
      <protection hidden="1"/>
    </xf>
    <xf numFmtId="167" fontId="13" fillId="0" borderId="0" xfId="0" applyNumberFormat="1" applyFont="1" applyFill="1" applyBorder="1" applyAlignment="1" applyProtection="1">
      <alignment horizontal="center" vertical="center"/>
      <protection hidden="1"/>
    </xf>
    <xf numFmtId="49" fontId="2" fillId="0" borderId="4" xfId="0" applyNumberFormat="1" applyFont="1" applyFill="1" applyBorder="1" applyAlignment="1" applyProtection="1">
      <alignment horizontal="center" wrapText="1"/>
      <protection hidden="1"/>
    </xf>
    <xf numFmtId="49" fontId="19" fillId="0" borderId="4" xfId="1" applyNumberFormat="1" applyFont="1" applyFill="1" applyBorder="1" applyAlignment="1" applyProtection="1">
      <alignment horizontal="center" vertical="center"/>
      <protection hidden="1"/>
    </xf>
    <xf numFmtId="0" fontId="9" fillId="0" borderId="27" xfId="0" applyFont="1" applyFill="1" applyBorder="1" applyAlignment="1" applyProtection="1">
      <alignment horizontal="center" vertical="center" wrapText="1"/>
      <protection hidden="1"/>
    </xf>
    <xf numFmtId="0" fontId="9" fillId="0" borderId="9" xfId="0" applyFont="1" applyFill="1" applyBorder="1" applyAlignment="1" applyProtection="1">
      <alignment horizontal="center" vertical="center" wrapText="1"/>
      <protection hidden="1"/>
    </xf>
    <xf numFmtId="0" fontId="9" fillId="0" borderId="28" xfId="0" applyFont="1" applyFill="1" applyBorder="1" applyAlignment="1" applyProtection="1">
      <alignment horizontal="center" vertical="center" wrapText="1"/>
      <protection hidden="1"/>
    </xf>
    <xf numFmtId="49" fontId="2" fillId="0" borderId="4" xfId="0" applyNumberFormat="1" applyFont="1" applyFill="1" applyBorder="1" applyAlignment="1" applyProtection="1">
      <alignment horizontal="center" vertical="center" wrapText="1"/>
      <protection hidden="1"/>
    </xf>
    <xf numFmtId="0" fontId="0" fillId="0" borderId="4" xfId="0" applyBorder="1" applyAlignment="1">
      <alignment horizontal="center" vertical="center" wrapText="1"/>
    </xf>
    <xf numFmtId="49" fontId="39" fillId="0" borderId="4" xfId="0" applyNumberFormat="1" applyFont="1" applyFill="1" applyBorder="1" applyAlignment="1" applyProtection="1">
      <alignment horizontal="center" vertical="center" wrapText="1"/>
      <protection hidden="1"/>
    </xf>
    <xf numFmtId="0" fontId="40" fillId="0" borderId="4" xfId="0" applyFont="1" applyBorder="1" applyAlignment="1">
      <alignment horizontal="center" vertical="center" wrapText="1"/>
    </xf>
  </cellXfs>
  <cellStyles count="5">
    <cellStyle name="Гиперссылка" xfId="1" builtinId="8"/>
    <cellStyle name="Обычный" xfId="0" builtinId="0"/>
    <cellStyle name="Обычный 2" xfId="2"/>
    <cellStyle name="Обычный 6" xfId="3"/>
    <cellStyle name="Хороший" xfId="4" builtinId="26"/>
  </cellStyles>
  <dxfs count="29">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3" Type="http://schemas.openxmlformats.org/officeDocument/2006/relationships/image" Target="../media/image13.jpg"/><Relationship Id="rId18" Type="http://schemas.openxmlformats.org/officeDocument/2006/relationships/image" Target="../media/image18.jpg"/><Relationship Id="rId26" Type="http://schemas.openxmlformats.org/officeDocument/2006/relationships/image" Target="../media/image26.jpg"/><Relationship Id="rId39" Type="http://schemas.openxmlformats.org/officeDocument/2006/relationships/image" Target="../media/image39.jpg"/><Relationship Id="rId21" Type="http://schemas.openxmlformats.org/officeDocument/2006/relationships/image" Target="../media/image21.jpg"/><Relationship Id="rId34" Type="http://schemas.openxmlformats.org/officeDocument/2006/relationships/image" Target="../media/image34.jpg"/><Relationship Id="rId42" Type="http://schemas.openxmlformats.org/officeDocument/2006/relationships/image" Target="../media/image42.jpg"/><Relationship Id="rId47" Type="http://schemas.openxmlformats.org/officeDocument/2006/relationships/image" Target="../media/image47.jpg"/><Relationship Id="rId50" Type="http://schemas.openxmlformats.org/officeDocument/2006/relationships/image" Target="../media/image50.jpg"/><Relationship Id="rId55" Type="http://schemas.openxmlformats.org/officeDocument/2006/relationships/image" Target="../media/image55.jpg"/><Relationship Id="rId63" Type="http://schemas.openxmlformats.org/officeDocument/2006/relationships/image" Target="../media/image63.jpg"/><Relationship Id="rId68" Type="http://schemas.openxmlformats.org/officeDocument/2006/relationships/image" Target="../media/image68.jpg"/><Relationship Id="rId7" Type="http://schemas.openxmlformats.org/officeDocument/2006/relationships/image" Target="../media/image7.jpg"/><Relationship Id="rId71" Type="http://schemas.openxmlformats.org/officeDocument/2006/relationships/image" Target="../media/image71.jpg"/><Relationship Id="rId2" Type="http://schemas.openxmlformats.org/officeDocument/2006/relationships/image" Target="../media/image2.jpg"/><Relationship Id="rId16" Type="http://schemas.openxmlformats.org/officeDocument/2006/relationships/image" Target="../media/image16.jpg"/><Relationship Id="rId29" Type="http://schemas.openxmlformats.org/officeDocument/2006/relationships/image" Target="../media/image29.jpg"/><Relationship Id="rId1" Type="http://schemas.openxmlformats.org/officeDocument/2006/relationships/image" Target="../media/image1.jpeg"/><Relationship Id="rId6" Type="http://schemas.openxmlformats.org/officeDocument/2006/relationships/image" Target="../media/image6.jpg"/><Relationship Id="rId11" Type="http://schemas.openxmlformats.org/officeDocument/2006/relationships/image" Target="../media/image11.jpg"/><Relationship Id="rId24" Type="http://schemas.openxmlformats.org/officeDocument/2006/relationships/image" Target="../media/image24.jpg"/><Relationship Id="rId32" Type="http://schemas.openxmlformats.org/officeDocument/2006/relationships/image" Target="../media/image32.jpg"/><Relationship Id="rId37" Type="http://schemas.openxmlformats.org/officeDocument/2006/relationships/image" Target="../media/image37.jpg"/><Relationship Id="rId40" Type="http://schemas.openxmlformats.org/officeDocument/2006/relationships/image" Target="../media/image40.jpg"/><Relationship Id="rId45" Type="http://schemas.openxmlformats.org/officeDocument/2006/relationships/image" Target="../media/image45.jpg"/><Relationship Id="rId53" Type="http://schemas.openxmlformats.org/officeDocument/2006/relationships/image" Target="../media/image53.jpg"/><Relationship Id="rId58" Type="http://schemas.openxmlformats.org/officeDocument/2006/relationships/image" Target="../media/image58.jpg"/><Relationship Id="rId66" Type="http://schemas.openxmlformats.org/officeDocument/2006/relationships/image" Target="../media/image66.jpg"/><Relationship Id="rId5" Type="http://schemas.openxmlformats.org/officeDocument/2006/relationships/image" Target="../media/image5.jpg"/><Relationship Id="rId15" Type="http://schemas.openxmlformats.org/officeDocument/2006/relationships/image" Target="../media/image15.jpg"/><Relationship Id="rId23" Type="http://schemas.openxmlformats.org/officeDocument/2006/relationships/image" Target="../media/image23.jpg"/><Relationship Id="rId28" Type="http://schemas.openxmlformats.org/officeDocument/2006/relationships/image" Target="../media/image28.jpg"/><Relationship Id="rId36" Type="http://schemas.openxmlformats.org/officeDocument/2006/relationships/image" Target="../media/image36.jpg"/><Relationship Id="rId49" Type="http://schemas.openxmlformats.org/officeDocument/2006/relationships/image" Target="../media/image49.jpg"/><Relationship Id="rId57" Type="http://schemas.openxmlformats.org/officeDocument/2006/relationships/image" Target="../media/image57.jpg"/><Relationship Id="rId61" Type="http://schemas.openxmlformats.org/officeDocument/2006/relationships/image" Target="../media/image61.jpg"/><Relationship Id="rId10" Type="http://schemas.openxmlformats.org/officeDocument/2006/relationships/image" Target="../media/image10.jpg"/><Relationship Id="rId19" Type="http://schemas.openxmlformats.org/officeDocument/2006/relationships/image" Target="../media/image19.jpg"/><Relationship Id="rId31" Type="http://schemas.openxmlformats.org/officeDocument/2006/relationships/image" Target="../media/image31.jpg"/><Relationship Id="rId44" Type="http://schemas.openxmlformats.org/officeDocument/2006/relationships/image" Target="../media/image44.jpg"/><Relationship Id="rId52" Type="http://schemas.openxmlformats.org/officeDocument/2006/relationships/image" Target="../media/image52.jpg"/><Relationship Id="rId60" Type="http://schemas.openxmlformats.org/officeDocument/2006/relationships/image" Target="../media/image60.jpg"/><Relationship Id="rId65" Type="http://schemas.openxmlformats.org/officeDocument/2006/relationships/image" Target="../media/image65.jpg"/><Relationship Id="rId4" Type="http://schemas.openxmlformats.org/officeDocument/2006/relationships/image" Target="../media/image4.jpg"/><Relationship Id="rId9" Type="http://schemas.openxmlformats.org/officeDocument/2006/relationships/image" Target="../media/image9.jpg"/><Relationship Id="rId14" Type="http://schemas.openxmlformats.org/officeDocument/2006/relationships/image" Target="../media/image14.jpg"/><Relationship Id="rId22" Type="http://schemas.openxmlformats.org/officeDocument/2006/relationships/image" Target="../media/image22.jpg"/><Relationship Id="rId27" Type="http://schemas.openxmlformats.org/officeDocument/2006/relationships/image" Target="../media/image27.jpg"/><Relationship Id="rId30" Type="http://schemas.openxmlformats.org/officeDocument/2006/relationships/image" Target="../media/image30.jpg"/><Relationship Id="rId35" Type="http://schemas.openxmlformats.org/officeDocument/2006/relationships/image" Target="../media/image35.jpg"/><Relationship Id="rId43" Type="http://schemas.openxmlformats.org/officeDocument/2006/relationships/image" Target="../media/image43.jpg"/><Relationship Id="rId48" Type="http://schemas.openxmlformats.org/officeDocument/2006/relationships/image" Target="../media/image48.jpg"/><Relationship Id="rId56" Type="http://schemas.openxmlformats.org/officeDocument/2006/relationships/image" Target="../media/image56.jpg"/><Relationship Id="rId64" Type="http://schemas.openxmlformats.org/officeDocument/2006/relationships/image" Target="../media/image64.jpg"/><Relationship Id="rId69" Type="http://schemas.openxmlformats.org/officeDocument/2006/relationships/image" Target="../media/image69.jpg"/><Relationship Id="rId8" Type="http://schemas.openxmlformats.org/officeDocument/2006/relationships/image" Target="../media/image8.jpg"/><Relationship Id="rId51" Type="http://schemas.openxmlformats.org/officeDocument/2006/relationships/image" Target="../media/image51.jpg"/><Relationship Id="rId72" Type="http://schemas.openxmlformats.org/officeDocument/2006/relationships/image" Target="../media/image72.jpg"/><Relationship Id="rId3" Type="http://schemas.openxmlformats.org/officeDocument/2006/relationships/image" Target="../media/image3.jpg"/><Relationship Id="rId12" Type="http://schemas.openxmlformats.org/officeDocument/2006/relationships/image" Target="../media/image12.jpg"/><Relationship Id="rId17" Type="http://schemas.openxmlformats.org/officeDocument/2006/relationships/image" Target="../media/image17.jpg"/><Relationship Id="rId25" Type="http://schemas.openxmlformats.org/officeDocument/2006/relationships/image" Target="../media/image25.jpg"/><Relationship Id="rId33" Type="http://schemas.openxmlformats.org/officeDocument/2006/relationships/image" Target="../media/image33.jpg"/><Relationship Id="rId38" Type="http://schemas.openxmlformats.org/officeDocument/2006/relationships/image" Target="../media/image38.jpg"/><Relationship Id="rId46" Type="http://schemas.openxmlformats.org/officeDocument/2006/relationships/image" Target="../media/image46.jpg"/><Relationship Id="rId59" Type="http://schemas.openxmlformats.org/officeDocument/2006/relationships/image" Target="../media/image59.jpg"/><Relationship Id="rId67" Type="http://schemas.openxmlformats.org/officeDocument/2006/relationships/image" Target="../media/image67.jpg"/><Relationship Id="rId20" Type="http://schemas.openxmlformats.org/officeDocument/2006/relationships/image" Target="../media/image20.jpg"/><Relationship Id="rId41" Type="http://schemas.openxmlformats.org/officeDocument/2006/relationships/image" Target="../media/image41.jpg"/><Relationship Id="rId54" Type="http://schemas.openxmlformats.org/officeDocument/2006/relationships/image" Target="../media/image54.jpg"/><Relationship Id="rId62" Type="http://schemas.openxmlformats.org/officeDocument/2006/relationships/image" Target="../media/image62.jpg"/><Relationship Id="rId70" Type="http://schemas.openxmlformats.org/officeDocument/2006/relationships/image" Target="../media/image70.jpg"/></Relationships>
</file>

<file path=xl/drawings/_rels/drawing2.xml.rels><?xml version="1.0" encoding="UTF-8" standalone="yes"?>
<Relationships xmlns="http://schemas.openxmlformats.org/package/2006/relationships"><Relationship Id="rId8" Type="http://schemas.openxmlformats.org/officeDocument/2006/relationships/image" Target="../media/image80.png"/><Relationship Id="rId3" Type="http://schemas.openxmlformats.org/officeDocument/2006/relationships/image" Target="../media/image75.png"/><Relationship Id="rId7" Type="http://schemas.openxmlformats.org/officeDocument/2006/relationships/image" Target="../media/image79.png"/><Relationship Id="rId2" Type="http://schemas.openxmlformats.org/officeDocument/2006/relationships/image" Target="../media/image74.png"/><Relationship Id="rId1" Type="http://schemas.openxmlformats.org/officeDocument/2006/relationships/image" Target="../media/image73.png"/><Relationship Id="rId6" Type="http://schemas.openxmlformats.org/officeDocument/2006/relationships/image" Target="../media/image78.png"/><Relationship Id="rId5" Type="http://schemas.openxmlformats.org/officeDocument/2006/relationships/image" Target="../media/image77.png"/><Relationship Id="rId4" Type="http://schemas.openxmlformats.org/officeDocument/2006/relationships/image" Target="../media/image76.png"/><Relationship Id="rId9" Type="http://schemas.openxmlformats.org/officeDocument/2006/relationships/image" Target="../media/image81.png"/></Relationships>
</file>

<file path=xl/drawings/drawing1.xml><?xml version="1.0" encoding="utf-8"?>
<xdr:wsDr xmlns:xdr="http://schemas.openxmlformats.org/drawingml/2006/spreadsheetDrawing" xmlns:a="http://schemas.openxmlformats.org/drawingml/2006/main">
  <xdr:twoCellAnchor editAs="oneCell">
    <xdr:from>
      <xdr:col>0</xdr:col>
      <xdr:colOff>75639</xdr:colOff>
      <xdr:row>2</xdr:row>
      <xdr:rowOff>220756</xdr:rowOff>
    </xdr:from>
    <xdr:to>
      <xdr:col>4</xdr:col>
      <xdr:colOff>504264</xdr:colOff>
      <xdr:row>14</xdr:row>
      <xdr:rowOff>63313</xdr:rowOff>
    </xdr:to>
    <xdr:pic>
      <xdr:nvPicPr>
        <xdr:cNvPr id="1415" name="Рисунок 3"/>
        <xdr:cNvPicPr>
          <a:picLocks noChangeAspect="1" noChangeArrowheads="1"/>
        </xdr:cNvPicPr>
      </xdr:nvPicPr>
      <xdr:blipFill>
        <a:blip xmlns:r="http://schemas.openxmlformats.org/officeDocument/2006/relationships" r:embed="rId1" cstate="print"/>
        <a:srcRect/>
        <a:stretch>
          <a:fillRect/>
        </a:stretch>
      </xdr:blipFill>
      <xdr:spPr bwMode="auto">
        <a:xfrm>
          <a:off x="75639" y="411256"/>
          <a:ext cx="2367243" cy="1433792"/>
        </a:xfrm>
        <a:prstGeom prst="rect">
          <a:avLst/>
        </a:prstGeom>
        <a:noFill/>
        <a:ln w="9525">
          <a:noFill/>
          <a:miter lim="800000"/>
          <a:headEnd/>
          <a:tailEnd/>
        </a:ln>
      </xdr:spPr>
    </xdr:pic>
    <xdr:clientData/>
  </xdr:twoCellAnchor>
  <xdr:twoCellAnchor>
    <xdr:from>
      <xdr:col>8</xdr:col>
      <xdr:colOff>114300</xdr:colOff>
      <xdr:row>17</xdr:row>
      <xdr:rowOff>95250</xdr:rowOff>
    </xdr:from>
    <xdr:to>
      <xdr:col>8</xdr:col>
      <xdr:colOff>1446300</xdr:colOff>
      <xdr:row>17</xdr:row>
      <xdr:rowOff>1427250</xdr:rowOff>
    </xdr:to>
    <xdr:pic>
      <xdr:nvPicPr>
        <xdr:cNvPr id="672" name="Рисунок 67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5229225" y="2619375"/>
          <a:ext cx="1332000" cy="1332000"/>
        </a:xfrm>
        <a:prstGeom prst="rect">
          <a:avLst/>
        </a:prstGeom>
      </xdr:spPr>
    </xdr:pic>
    <xdr:clientData/>
  </xdr:twoCellAnchor>
  <xdr:twoCellAnchor>
    <xdr:from>
      <xdr:col>8</xdr:col>
      <xdr:colOff>114300</xdr:colOff>
      <xdr:row>18</xdr:row>
      <xdr:rowOff>95250</xdr:rowOff>
    </xdr:from>
    <xdr:to>
      <xdr:col>8</xdr:col>
      <xdr:colOff>1446300</xdr:colOff>
      <xdr:row>18</xdr:row>
      <xdr:rowOff>1427250</xdr:rowOff>
    </xdr:to>
    <xdr:pic>
      <xdr:nvPicPr>
        <xdr:cNvPr id="673" name="Рисунок 672"/>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5229225" y="4143375"/>
          <a:ext cx="1332000" cy="1332000"/>
        </a:xfrm>
        <a:prstGeom prst="rect">
          <a:avLst/>
        </a:prstGeom>
      </xdr:spPr>
    </xdr:pic>
    <xdr:clientData/>
  </xdr:twoCellAnchor>
  <xdr:twoCellAnchor>
    <xdr:from>
      <xdr:col>8</xdr:col>
      <xdr:colOff>114300</xdr:colOff>
      <xdr:row>19</xdr:row>
      <xdr:rowOff>95250</xdr:rowOff>
    </xdr:from>
    <xdr:to>
      <xdr:col>8</xdr:col>
      <xdr:colOff>1446300</xdr:colOff>
      <xdr:row>19</xdr:row>
      <xdr:rowOff>1427250</xdr:rowOff>
    </xdr:to>
    <xdr:pic>
      <xdr:nvPicPr>
        <xdr:cNvPr id="674" name="Рисунок 673"/>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5229225" y="5667375"/>
          <a:ext cx="1332000" cy="1332000"/>
        </a:xfrm>
        <a:prstGeom prst="rect">
          <a:avLst/>
        </a:prstGeom>
      </xdr:spPr>
    </xdr:pic>
    <xdr:clientData/>
  </xdr:twoCellAnchor>
  <xdr:twoCellAnchor>
    <xdr:from>
      <xdr:col>8</xdr:col>
      <xdr:colOff>114300</xdr:colOff>
      <xdr:row>20</xdr:row>
      <xdr:rowOff>95250</xdr:rowOff>
    </xdr:from>
    <xdr:to>
      <xdr:col>8</xdr:col>
      <xdr:colOff>1446300</xdr:colOff>
      <xdr:row>20</xdr:row>
      <xdr:rowOff>1427250</xdr:rowOff>
    </xdr:to>
    <xdr:pic>
      <xdr:nvPicPr>
        <xdr:cNvPr id="675" name="Рисунок 674"/>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5229225" y="7191375"/>
          <a:ext cx="1332000" cy="1332000"/>
        </a:xfrm>
        <a:prstGeom prst="rect">
          <a:avLst/>
        </a:prstGeom>
      </xdr:spPr>
    </xdr:pic>
    <xdr:clientData/>
  </xdr:twoCellAnchor>
  <xdr:twoCellAnchor>
    <xdr:from>
      <xdr:col>8</xdr:col>
      <xdr:colOff>114300</xdr:colOff>
      <xdr:row>21</xdr:row>
      <xdr:rowOff>95250</xdr:rowOff>
    </xdr:from>
    <xdr:to>
      <xdr:col>8</xdr:col>
      <xdr:colOff>1446300</xdr:colOff>
      <xdr:row>21</xdr:row>
      <xdr:rowOff>1427250</xdr:rowOff>
    </xdr:to>
    <xdr:pic>
      <xdr:nvPicPr>
        <xdr:cNvPr id="676" name="Рисунок 675"/>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5229225" y="8715375"/>
          <a:ext cx="1332000" cy="1332000"/>
        </a:xfrm>
        <a:prstGeom prst="rect">
          <a:avLst/>
        </a:prstGeom>
      </xdr:spPr>
    </xdr:pic>
    <xdr:clientData/>
  </xdr:twoCellAnchor>
  <xdr:twoCellAnchor>
    <xdr:from>
      <xdr:col>8</xdr:col>
      <xdr:colOff>114300</xdr:colOff>
      <xdr:row>22</xdr:row>
      <xdr:rowOff>95250</xdr:rowOff>
    </xdr:from>
    <xdr:to>
      <xdr:col>8</xdr:col>
      <xdr:colOff>1446300</xdr:colOff>
      <xdr:row>22</xdr:row>
      <xdr:rowOff>1427250</xdr:rowOff>
    </xdr:to>
    <xdr:pic>
      <xdr:nvPicPr>
        <xdr:cNvPr id="677" name="Рисунок 676"/>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5229225" y="10239375"/>
          <a:ext cx="1332000" cy="1332000"/>
        </a:xfrm>
        <a:prstGeom prst="rect">
          <a:avLst/>
        </a:prstGeom>
      </xdr:spPr>
    </xdr:pic>
    <xdr:clientData/>
  </xdr:twoCellAnchor>
  <xdr:twoCellAnchor>
    <xdr:from>
      <xdr:col>8</xdr:col>
      <xdr:colOff>114300</xdr:colOff>
      <xdr:row>23</xdr:row>
      <xdr:rowOff>95250</xdr:rowOff>
    </xdr:from>
    <xdr:to>
      <xdr:col>8</xdr:col>
      <xdr:colOff>1446300</xdr:colOff>
      <xdr:row>23</xdr:row>
      <xdr:rowOff>1427250</xdr:rowOff>
    </xdr:to>
    <xdr:pic>
      <xdr:nvPicPr>
        <xdr:cNvPr id="678" name="Рисунок 677"/>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5229225" y="11763375"/>
          <a:ext cx="1332000" cy="1332000"/>
        </a:xfrm>
        <a:prstGeom prst="rect">
          <a:avLst/>
        </a:prstGeom>
      </xdr:spPr>
    </xdr:pic>
    <xdr:clientData/>
  </xdr:twoCellAnchor>
  <xdr:twoCellAnchor>
    <xdr:from>
      <xdr:col>8</xdr:col>
      <xdr:colOff>114300</xdr:colOff>
      <xdr:row>24</xdr:row>
      <xdr:rowOff>95250</xdr:rowOff>
    </xdr:from>
    <xdr:to>
      <xdr:col>8</xdr:col>
      <xdr:colOff>1446300</xdr:colOff>
      <xdr:row>24</xdr:row>
      <xdr:rowOff>1427250</xdr:rowOff>
    </xdr:to>
    <xdr:pic>
      <xdr:nvPicPr>
        <xdr:cNvPr id="679" name="Рисунок 678"/>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5229225" y="13287375"/>
          <a:ext cx="1332000" cy="1332000"/>
        </a:xfrm>
        <a:prstGeom prst="rect">
          <a:avLst/>
        </a:prstGeom>
      </xdr:spPr>
    </xdr:pic>
    <xdr:clientData/>
  </xdr:twoCellAnchor>
  <xdr:twoCellAnchor>
    <xdr:from>
      <xdr:col>8</xdr:col>
      <xdr:colOff>114300</xdr:colOff>
      <xdr:row>25</xdr:row>
      <xdr:rowOff>95250</xdr:rowOff>
    </xdr:from>
    <xdr:to>
      <xdr:col>8</xdr:col>
      <xdr:colOff>1446300</xdr:colOff>
      <xdr:row>25</xdr:row>
      <xdr:rowOff>1427250</xdr:rowOff>
    </xdr:to>
    <xdr:pic>
      <xdr:nvPicPr>
        <xdr:cNvPr id="680" name="Рисунок 679"/>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5229225" y="14811375"/>
          <a:ext cx="1332000" cy="1332000"/>
        </a:xfrm>
        <a:prstGeom prst="rect">
          <a:avLst/>
        </a:prstGeom>
      </xdr:spPr>
    </xdr:pic>
    <xdr:clientData/>
  </xdr:twoCellAnchor>
  <xdr:twoCellAnchor>
    <xdr:from>
      <xdr:col>8</xdr:col>
      <xdr:colOff>114300</xdr:colOff>
      <xdr:row>26</xdr:row>
      <xdr:rowOff>95250</xdr:rowOff>
    </xdr:from>
    <xdr:to>
      <xdr:col>8</xdr:col>
      <xdr:colOff>1446300</xdr:colOff>
      <xdr:row>26</xdr:row>
      <xdr:rowOff>1427250</xdr:rowOff>
    </xdr:to>
    <xdr:pic>
      <xdr:nvPicPr>
        <xdr:cNvPr id="681" name="Рисунок 680"/>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tretch>
          <a:fillRect/>
        </a:stretch>
      </xdr:blipFill>
      <xdr:spPr>
        <a:xfrm>
          <a:off x="5229225" y="16335375"/>
          <a:ext cx="1332000" cy="1332000"/>
        </a:xfrm>
        <a:prstGeom prst="rect">
          <a:avLst/>
        </a:prstGeom>
      </xdr:spPr>
    </xdr:pic>
    <xdr:clientData/>
  </xdr:twoCellAnchor>
  <xdr:twoCellAnchor>
    <xdr:from>
      <xdr:col>8</xdr:col>
      <xdr:colOff>114300</xdr:colOff>
      <xdr:row>27</xdr:row>
      <xdr:rowOff>95250</xdr:rowOff>
    </xdr:from>
    <xdr:to>
      <xdr:col>8</xdr:col>
      <xdr:colOff>1446300</xdr:colOff>
      <xdr:row>27</xdr:row>
      <xdr:rowOff>1427250</xdr:rowOff>
    </xdr:to>
    <xdr:pic>
      <xdr:nvPicPr>
        <xdr:cNvPr id="682" name="Рисунок 681"/>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tretch>
          <a:fillRect/>
        </a:stretch>
      </xdr:blipFill>
      <xdr:spPr>
        <a:xfrm>
          <a:off x="5229225" y="17859375"/>
          <a:ext cx="1332000" cy="1332000"/>
        </a:xfrm>
        <a:prstGeom prst="rect">
          <a:avLst/>
        </a:prstGeom>
      </xdr:spPr>
    </xdr:pic>
    <xdr:clientData/>
  </xdr:twoCellAnchor>
  <xdr:twoCellAnchor>
    <xdr:from>
      <xdr:col>8</xdr:col>
      <xdr:colOff>114300</xdr:colOff>
      <xdr:row>28</xdr:row>
      <xdr:rowOff>95250</xdr:rowOff>
    </xdr:from>
    <xdr:to>
      <xdr:col>8</xdr:col>
      <xdr:colOff>1446300</xdr:colOff>
      <xdr:row>28</xdr:row>
      <xdr:rowOff>1427250</xdr:rowOff>
    </xdr:to>
    <xdr:pic>
      <xdr:nvPicPr>
        <xdr:cNvPr id="683" name="Рисунок 682"/>
        <xdr:cNvPicPr>
          <a:picLocks noChangeAspect="1"/>
        </xdr:cNvPicPr>
      </xdr:nvPicPr>
      <xdr:blipFill>
        <a:blip xmlns:r="http://schemas.openxmlformats.org/officeDocument/2006/relationships" r:embed="rId13">
          <a:extLst>
            <a:ext uri="{28A0092B-C50C-407E-A947-70E740481C1C}">
              <a14:useLocalDpi xmlns:a14="http://schemas.microsoft.com/office/drawing/2010/main" val="0"/>
            </a:ext>
          </a:extLst>
        </a:blip>
        <a:stretch>
          <a:fillRect/>
        </a:stretch>
      </xdr:blipFill>
      <xdr:spPr>
        <a:xfrm>
          <a:off x="5229225" y="19383375"/>
          <a:ext cx="1332000" cy="1332000"/>
        </a:xfrm>
        <a:prstGeom prst="rect">
          <a:avLst/>
        </a:prstGeom>
      </xdr:spPr>
    </xdr:pic>
    <xdr:clientData/>
  </xdr:twoCellAnchor>
  <xdr:twoCellAnchor>
    <xdr:from>
      <xdr:col>8</xdr:col>
      <xdr:colOff>114300</xdr:colOff>
      <xdr:row>29</xdr:row>
      <xdr:rowOff>95250</xdr:rowOff>
    </xdr:from>
    <xdr:to>
      <xdr:col>8</xdr:col>
      <xdr:colOff>1446300</xdr:colOff>
      <xdr:row>29</xdr:row>
      <xdr:rowOff>1427250</xdr:rowOff>
    </xdr:to>
    <xdr:pic>
      <xdr:nvPicPr>
        <xdr:cNvPr id="684" name="Рисунок 683"/>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5229225" y="20907375"/>
          <a:ext cx="1332000" cy="1332000"/>
        </a:xfrm>
        <a:prstGeom prst="rect">
          <a:avLst/>
        </a:prstGeom>
      </xdr:spPr>
    </xdr:pic>
    <xdr:clientData/>
  </xdr:twoCellAnchor>
  <xdr:twoCellAnchor>
    <xdr:from>
      <xdr:col>8</xdr:col>
      <xdr:colOff>114300</xdr:colOff>
      <xdr:row>30</xdr:row>
      <xdr:rowOff>95250</xdr:rowOff>
    </xdr:from>
    <xdr:to>
      <xdr:col>8</xdr:col>
      <xdr:colOff>1446300</xdr:colOff>
      <xdr:row>30</xdr:row>
      <xdr:rowOff>1427250</xdr:rowOff>
    </xdr:to>
    <xdr:pic>
      <xdr:nvPicPr>
        <xdr:cNvPr id="685" name="Рисунок 684"/>
        <xdr:cNvPicPr>
          <a:picLocks noChangeAspect="1"/>
        </xdr:cNvPicPr>
      </xdr:nvPicPr>
      <xdr:blipFill>
        <a:blip xmlns:r="http://schemas.openxmlformats.org/officeDocument/2006/relationships" r:embed="rId15">
          <a:extLst>
            <a:ext uri="{28A0092B-C50C-407E-A947-70E740481C1C}">
              <a14:useLocalDpi xmlns:a14="http://schemas.microsoft.com/office/drawing/2010/main" val="0"/>
            </a:ext>
          </a:extLst>
        </a:blip>
        <a:stretch>
          <a:fillRect/>
        </a:stretch>
      </xdr:blipFill>
      <xdr:spPr>
        <a:xfrm>
          <a:off x="5229225" y="22431375"/>
          <a:ext cx="1332000" cy="1332000"/>
        </a:xfrm>
        <a:prstGeom prst="rect">
          <a:avLst/>
        </a:prstGeom>
      </xdr:spPr>
    </xdr:pic>
    <xdr:clientData/>
  </xdr:twoCellAnchor>
  <xdr:twoCellAnchor>
    <xdr:from>
      <xdr:col>8</xdr:col>
      <xdr:colOff>114300</xdr:colOff>
      <xdr:row>31</xdr:row>
      <xdr:rowOff>95250</xdr:rowOff>
    </xdr:from>
    <xdr:to>
      <xdr:col>8</xdr:col>
      <xdr:colOff>1446300</xdr:colOff>
      <xdr:row>31</xdr:row>
      <xdr:rowOff>1427250</xdr:rowOff>
    </xdr:to>
    <xdr:pic>
      <xdr:nvPicPr>
        <xdr:cNvPr id="686" name="Рисунок 685"/>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tretch>
          <a:fillRect/>
        </a:stretch>
      </xdr:blipFill>
      <xdr:spPr>
        <a:xfrm>
          <a:off x="5229225" y="23955375"/>
          <a:ext cx="1332000" cy="1332000"/>
        </a:xfrm>
        <a:prstGeom prst="rect">
          <a:avLst/>
        </a:prstGeom>
      </xdr:spPr>
    </xdr:pic>
    <xdr:clientData/>
  </xdr:twoCellAnchor>
  <xdr:twoCellAnchor>
    <xdr:from>
      <xdr:col>8</xdr:col>
      <xdr:colOff>114300</xdr:colOff>
      <xdr:row>32</xdr:row>
      <xdr:rowOff>95250</xdr:rowOff>
    </xdr:from>
    <xdr:to>
      <xdr:col>8</xdr:col>
      <xdr:colOff>1446300</xdr:colOff>
      <xdr:row>32</xdr:row>
      <xdr:rowOff>1427250</xdr:rowOff>
    </xdr:to>
    <xdr:pic>
      <xdr:nvPicPr>
        <xdr:cNvPr id="687" name="Рисунок 686"/>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tretch>
          <a:fillRect/>
        </a:stretch>
      </xdr:blipFill>
      <xdr:spPr>
        <a:xfrm>
          <a:off x="5229225" y="25479375"/>
          <a:ext cx="1332000" cy="1332000"/>
        </a:xfrm>
        <a:prstGeom prst="rect">
          <a:avLst/>
        </a:prstGeom>
      </xdr:spPr>
    </xdr:pic>
    <xdr:clientData/>
  </xdr:twoCellAnchor>
  <xdr:twoCellAnchor>
    <xdr:from>
      <xdr:col>8</xdr:col>
      <xdr:colOff>114300</xdr:colOff>
      <xdr:row>33</xdr:row>
      <xdr:rowOff>95250</xdr:rowOff>
    </xdr:from>
    <xdr:to>
      <xdr:col>8</xdr:col>
      <xdr:colOff>1446300</xdr:colOff>
      <xdr:row>33</xdr:row>
      <xdr:rowOff>1427250</xdr:rowOff>
    </xdr:to>
    <xdr:pic>
      <xdr:nvPicPr>
        <xdr:cNvPr id="688" name="Рисунок 687"/>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tretch>
          <a:fillRect/>
        </a:stretch>
      </xdr:blipFill>
      <xdr:spPr>
        <a:xfrm>
          <a:off x="5229225" y="27003375"/>
          <a:ext cx="1332000" cy="1332000"/>
        </a:xfrm>
        <a:prstGeom prst="rect">
          <a:avLst/>
        </a:prstGeom>
      </xdr:spPr>
    </xdr:pic>
    <xdr:clientData/>
  </xdr:twoCellAnchor>
  <xdr:twoCellAnchor>
    <xdr:from>
      <xdr:col>8</xdr:col>
      <xdr:colOff>114300</xdr:colOff>
      <xdr:row>34</xdr:row>
      <xdr:rowOff>95250</xdr:rowOff>
    </xdr:from>
    <xdr:to>
      <xdr:col>8</xdr:col>
      <xdr:colOff>1446300</xdr:colOff>
      <xdr:row>34</xdr:row>
      <xdr:rowOff>1427250</xdr:rowOff>
    </xdr:to>
    <xdr:pic>
      <xdr:nvPicPr>
        <xdr:cNvPr id="689" name="Рисунок 688"/>
        <xdr:cNvPicPr>
          <a:picLocks noChangeAspect="1"/>
        </xdr:cNvPicPr>
      </xdr:nvPicPr>
      <xdr:blipFill>
        <a:blip xmlns:r="http://schemas.openxmlformats.org/officeDocument/2006/relationships" r:embed="rId19">
          <a:extLst>
            <a:ext uri="{28A0092B-C50C-407E-A947-70E740481C1C}">
              <a14:useLocalDpi xmlns:a14="http://schemas.microsoft.com/office/drawing/2010/main" val="0"/>
            </a:ext>
          </a:extLst>
        </a:blip>
        <a:stretch>
          <a:fillRect/>
        </a:stretch>
      </xdr:blipFill>
      <xdr:spPr>
        <a:xfrm>
          <a:off x="5229225" y="28527375"/>
          <a:ext cx="1332000" cy="1332000"/>
        </a:xfrm>
        <a:prstGeom prst="rect">
          <a:avLst/>
        </a:prstGeom>
      </xdr:spPr>
    </xdr:pic>
    <xdr:clientData/>
  </xdr:twoCellAnchor>
  <xdr:twoCellAnchor>
    <xdr:from>
      <xdr:col>8</xdr:col>
      <xdr:colOff>114300</xdr:colOff>
      <xdr:row>35</xdr:row>
      <xdr:rowOff>95250</xdr:rowOff>
    </xdr:from>
    <xdr:to>
      <xdr:col>8</xdr:col>
      <xdr:colOff>1446300</xdr:colOff>
      <xdr:row>35</xdr:row>
      <xdr:rowOff>1427250</xdr:rowOff>
    </xdr:to>
    <xdr:pic>
      <xdr:nvPicPr>
        <xdr:cNvPr id="690" name="Рисунок 689"/>
        <xdr:cNvPicPr>
          <a:picLocks noChangeAspect="1"/>
        </xdr:cNvPicPr>
      </xdr:nvPicPr>
      <xdr:blipFill>
        <a:blip xmlns:r="http://schemas.openxmlformats.org/officeDocument/2006/relationships" r:embed="rId20">
          <a:extLst>
            <a:ext uri="{28A0092B-C50C-407E-A947-70E740481C1C}">
              <a14:useLocalDpi xmlns:a14="http://schemas.microsoft.com/office/drawing/2010/main" val="0"/>
            </a:ext>
          </a:extLst>
        </a:blip>
        <a:stretch>
          <a:fillRect/>
        </a:stretch>
      </xdr:blipFill>
      <xdr:spPr>
        <a:xfrm>
          <a:off x="5229225" y="30051375"/>
          <a:ext cx="1332000" cy="1332000"/>
        </a:xfrm>
        <a:prstGeom prst="rect">
          <a:avLst/>
        </a:prstGeom>
      </xdr:spPr>
    </xdr:pic>
    <xdr:clientData/>
  </xdr:twoCellAnchor>
  <xdr:twoCellAnchor>
    <xdr:from>
      <xdr:col>8</xdr:col>
      <xdr:colOff>114300</xdr:colOff>
      <xdr:row>36</xdr:row>
      <xdr:rowOff>95250</xdr:rowOff>
    </xdr:from>
    <xdr:to>
      <xdr:col>8</xdr:col>
      <xdr:colOff>1446300</xdr:colOff>
      <xdr:row>36</xdr:row>
      <xdr:rowOff>1427250</xdr:rowOff>
    </xdr:to>
    <xdr:pic>
      <xdr:nvPicPr>
        <xdr:cNvPr id="691" name="Рисунок 690"/>
        <xdr:cNvPicPr>
          <a:picLocks noChangeAspect="1"/>
        </xdr:cNvPicPr>
      </xdr:nvPicPr>
      <xdr:blipFill>
        <a:blip xmlns:r="http://schemas.openxmlformats.org/officeDocument/2006/relationships" r:embed="rId21">
          <a:extLst>
            <a:ext uri="{28A0092B-C50C-407E-A947-70E740481C1C}">
              <a14:useLocalDpi xmlns:a14="http://schemas.microsoft.com/office/drawing/2010/main" val="0"/>
            </a:ext>
          </a:extLst>
        </a:blip>
        <a:stretch>
          <a:fillRect/>
        </a:stretch>
      </xdr:blipFill>
      <xdr:spPr>
        <a:xfrm>
          <a:off x="5229225" y="31575375"/>
          <a:ext cx="1332000" cy="1332000"/>
        </a:xfrm>
        <a:prstGeom prst="rect">
          <a:avLst/>
        </a:prstGeom>
      </xdr:spPr>
    </xdr:pic>
    <xdr:clientData/>
  </xdr:twoCellAnchor>
  <xdr:twoCellAnchor>
    <xdr:from>
      <xdr:col>8</xdr:col>
      <xdr:colOff>114300</xdr:colOff>
      <xdr:row>37</xdr:row>
      <xdr:rowOff>95250</xdr:rowOff>
    </xdr:from>
    <xdr:to>
      <xdr:col>8</xdr:col>
      <xdr:colOff>1446300</xdr:colOff>
      <xdr:row>37</xdr:row>
      <xdr:rowOff>1427250</xdr:rowOff>
    </xdr:to>
    <xdr:pic>
      <xdr:nvPicPr>
        <xdr:cNvPr id="692" name="Рисунок 691"/>
        <xdr:cNvPicPr>
          <a:picLocks noChangeAspect="1"/>
        </xdr:cNvPicPr>
      </xdr:nvPicPr>
      <xdr:blipFill>
        <a:blip xmlns:r="http://schemas.openxmlformats.org/officeDocument/2006/relationships" r:embed="rId22">
          <a:extLst>
            <a:ext uri="{28A0092B-C50C-407E-A947-70E740481C1C}">
              <a14:useLocalDpi xmlns:a14="http://schemas.microsoft.com/office/drawing/2010/main" val="0"/>
            </a:ext>
          </a:extLst>
        </a:blip>
        <a:stretch>
          <a:fillRect/>
        </a:stretch>
      </xdr:blipFill>
      <xdr:spPr>
        <a:xfrm>
          <a:off x="5229225" y="33099375"/>
          <a:ext cx="1332000" cy="1332000"/>
        </a:xfrm>
        <a:prstGeom prst="rect">
          <a:avLst/>
        </a:prstGeom>
      </xdr:spPr>
    </xdr:pic>
    <xdr:clientData/>
  </xdr:twoCellAnchor>
  <xdr:twoCellAnchor>
    <xdr:from>
      <xdr:col>8</xdr:col>
      <xdr:colOff>114300</xdr:colOff>
      <xdr:row>38</xdr:row>
      <xdr:rowOff>95247</xdr:rowOff>
    </xdr:from>
    <xdr:to>
      <xdr:col>8</xdr:col>
      <xdr:colOff>1446300</xdr:colOff>
      <xdr:row>38</xdr:row>
      <xdr:rowOff>1427247</xdr:rowOff>
    </xdr:to>
    <xdr:pic>
      <xdr:nvPicPr>
        <xdr:cNvPr id="693" name="Рисунок 692"/>
        <xdr:cNvPicPr>
          <a:picLocks noChangeAspect="1"/>
        </xdr:cNvPicPr>
      </xdr:nvPicPr>
      <xdr:blipFill>
        <a:blip xmlns:r="http://schemas.openxmlformats.org/officeDocument/2006/relationships" r:embed="rId23">
          <a:extLst>
            <a:ext uri="{28A0092B-C50C-407E-A947-70E740481C1C}">
              <a14:useLocalDpi xmlns:a14="http://schemas.microsoft.com/office/drawing/2010/main" val="0"/>
            </a:ext>
          </a:extLst>
        </a:blip>
        <a:stretch>
          <a:fillRect/>
        </a:stretch>
      </xdr:blipFill>
      <xdr:spPr>
        <a:xfrm>
          <a:off x="5229225" y="34623372"/>
          <a:ext cx="1332000" cy="1332000"/>
        </a:xfrm>
        <a:prstGeom prst="rect">
          <a:avLst/>
        </a:prstGeom>
      </xdr:spPr>
    </xdr:pic>
    <xdr:clientData/>
  </xdr:twoCellAnchor>
  <xdr:twoCellAnchor>
    <xdr:from>
      <xdr:col>8</xdr:col>
      <xdr:colOff>114300</xdr:colOff>
      <xdr:row>39</xdr:row>
      <xdr:rowOff>95247</xdr:rowOff>
    </xdr:from>
    <xdr:to>
      <xdr:col>8</xdr:col>
      <xdr:colOff>1446300</xdr:colOff>
      <xdr:row>39</xdr:row>
      <xdr:rowOff>1427247</xdr:rowOff>
    </xdr:to>
    <xdr:pic>
      <xdr:nvPicPr>
        <xdr:cNvPr id="694" name="Рисунок 693"/>
        <xdr:cNvPicPr>
          <a:picLocks noChangeAspect="1"/>
        </xdr:cNvPicPr>
      </xdr:nvPicPr>
      <xdr:blipFill>
        <a:blip xmlns:r="http://schemas.openxmlformats.org/officeDocument/2006/relationships" r:embed="rId24">
          <a:extLst>
            <a:ext uri="{28A0092B-C50C-407E-A947-70E740481C1C}">
              <a14:useLocalDpi xmlns:a14="http://schemas.microsoft.com/office/drawing/2010/main" val="0"/>
            </a:ext>
          </a:extLst>
        </a:blip>
        <a:stretch>
          <a:fillRect/>
        </a:stretch>
      </xdr:blipFill>
      <xdr:spPr>
        <a:xfrm>
          <a:off x="5229225" y="36147372"/>
          <a:ext cx="1332000" cy="1332000"/>
        </a:xfrm>
        <a:prstGeom prst="rect">
          <a:avLst/>
        </a:prstGeom>
      </xdr:spPr>
    </xdr:pic>
    <xdr:clientData/>
  </xdr:twoCellAnchor>
  <xdr:twoCellAnchor>
    <xdr:from>
      <xdr:col>8</xdr:col>
      <xdr:colOff>114300</xdr:colOff>
      <xdr:row>40</xdr:row>
      <xdr:rowOff>95247</xdr:rowOff>
    </xdr:from>
    <xdr:to>
      <xdr:col>8</xdr:col>
      <xdr:colOff>1446300</xdr:colOff>
      <xdr:row>40</xdr:row>
      <xdr:rowOff>1427247</xdr:rowOff>
    </xdr:to>
    <xdr:pic>
      <xdr:nvPicPr>
        <xdr:cNvPr id="695" name="Рисунок 694"/>
        <xdr:cNvPicPr>
          <a:picLocks noChangeAspect="1"/>
        </xdr:cNvPicPr>
      </xdr:nvPicPr>
      <xdr:blipFill>
        <a:blip xmlns:r="http://schemas.openxmlformats.org/officeDocument/2006/relationships" r:embed="rId25">
          <a:extLst>
            <a:ext uri="{28A0092B-C50C-407E-A947-70E740481C1C}">
              <a14:useLocalDpi xmlns:a14="http://schemas.microsoft.com/office/drawing/2010/main" val="0"/>
            </a:ext>
          </a:extLst>
        </a:blip>
        <a:stretch>
          <a:fillRect/>
        </a:stretch>
      </xdr:blipFill>
      <xdr:spPr>
        <a:xfrm>
          <a:off x="5229225" y="37671372"/>
          <a:ext cx="1332000" cy="1332000"/>
        </a:xfrm>
        <a:prstGeom prst="rect">
          <a:avLst/>
        </a:prstGeom>
      </xdr:spPr>
    </xdr:pic>
    <xdr:clientData/>
  </xdr:twoCellAnchor>
  <xdr:twoCellAnchor>
    <xdr:from>
      <xdr:col>8</xdr:col>
      <xdr:colOff>114300</xdr:colOff>
      <xdr:row>41</xdr:row>
      <xdr:rowOff>95247</xdr:rowOff>
    </xdr:from>
    <xdr:to>
      <xdr:col>8</xdr:col>
      <xdr:colOff>1446300</xdr:colOff>
      <xdr:row>41</xdr:row>
      <xdr:rowOff>1427247</xdr:rowOff>
    </xdr:to>
    <xdr:pic>
      <xdr:nvPicPr>
        <xdr:cNvPr id="696" name="Рисунок 695"/>
        <xdr:cNvPicPr>
          <a:picLocks noChangeAspect="1"/>
        </xdr:cNvPicPr>
      </xdr:nvPicPr>
      <xdr:blipFill>
        <a:blip xmlns:r="http://schemas.openxmlformats.org/officeDocument/2006/relationships" r:embed="rId26">
          <a:extLst>
            <a:ext uri="{28A0092B-C50C-407E-A947-70E740481C1C}">
              <a14:useLocalDpi xmlns:a14="http://schemas.microsoft.com/office/drawing/2010/main" val="0"/>
            </a:ext>
          </a:extLst>
        </a:blip>
        <a:stretch>
          <a:fillRect/>
        </a:stretch>
      </xdr:blipFill>
      <xdr:spPr>
        <a:xfrm>
          <a:off x="5229225" y="39195372"/>
          <a:ext cx="1332000" cy="1332000"/>
        </a:xfrm>
        <a:prstGeom prst="rect">
          <a:avLst/>
        </a:prstGeom>
      </xdr:spPr>
    </xdr:pic>
    <xdr:clientData/>
  </xdr:twoCellAnchor>
  <xdr:twoCellAnchor>
    <xdr:from>
      <xdr:col>8</xdr:col>
      <xdr:colOff>114300</xdr:colOff>
      <xdr:row>42</xdr:row>
      <xdr:rowOff>95247</xdr:rowOff>
    </xdr:from>
    <xdr:to>
      <xdr:col>8</xdr:col>
      <xdr:colOff>1446300</xdr:colOff>
      <xdr:row>42</xdr:row>
      <xdr:rowOff>1427247</xdr:rowOff>
    </xdr:to>
    <xdr:pic>
      <xdr:nvPicPr>
        <xdr:cNvPr id="697" name="Рисунок 696"/>
        <xdr:cNvPicPr>
          <a:picLocks noChangeAspect="1"/>
        </xdr:cNvPicPr>
      </xdr:nvPicPr>
      <xdr:blipFill>
        <a:blip xmlns:r="http://schemas.openxmlformats.org/officeDocument/2006/relationships" r:embed="rId27">
          <a:extLst>
            <a:ext uri="{28A0092B-C50C-407E-A947-70E740481C1C}">
              <a14:useLocalDpi xmlns:a14="http://schemas.microsoft.com/office/drawing/2010/main" val="0"/>
            </a:ext>
          </a:extLst>
        </a:blip>
        <a:stretch>
          <a:fillRect/>
        </a:stretch>
      </xdr:blipFill>
      <xdr:spPr>
        <a:xfrm>
          <a:off x="5229225" y="40719372"/>
          <a:ext cx="1332000" cy="1332000"/>
        </a:xfrm>
        <a:prstGeom prst="rect">
          <a:avLst/>
        </a:prstGeom>
      </xdr:spPr>
    </xdr:pic>
    <xdr:clientData/>
  </xdr:twoCellAnchor>
  <xdr:twoCellAnchor>
    <xdr:from>
      <xdr:col>8</xdr:col>
      <xdr:colOff>114300</xdr:colOff>
      <xdr:row>43</xdr:row>
      <xdr:rowOff>95247</xdr:rowOff>
    </xdr:from>
    <xdr:to>
      <xdr:col>8</xdr:col>
      <xdr:colOff>1446300</xdr:colOff>
      <xdr:row>43</xdr:row>
      <xdr:rowOff>1427247</xdr:rowOff>
    </xdr:to>
    <xdr:pic>
      <xdr:nvPicPr>
        <xdr:cNvPr id="698" name="Рисунок 697"/>
        <xdr:cNvPicPr>
          <a:picLocks noChangeAspect="1"/>
        </xdr:cNvPicPr>
      </xdr:nvPicPr>
      <xdr:blipFill>
        <a:blip xmlns:r="http://schemas.openxmlformats.org/officeDocument/2006/relationships" r:embed="rId28">
          <a:extLst>
            <a:ext uri="{28A0092B-C50C-407E-A947-70E740481C1C}">
              <a14:useLocalDpi xmlns:a14="http://schemas.microsoft.com/office/drawing/2010/main" val="0"/>
            </a:ext>
          </a:extLst>
        </a:blip>
        <a:stretch>
          <a:fillRect/>
        </a:stretch>
      </xdr:blipFill>
      <xdr:spPr>
        <a:xfrm>
          <a:off x="5229225" y="42243372"/>
          <a:ext cx="1332000" cy="1332000"/>
        </a:xfrm>
        <a:prstGeom prst="rect">
          <a:avLst/>
        </a:prstGeom>
      </xdr:spPr>
    </xdr:pic>
    <xdr:clientData/>
  </xdr:twoCellAnchor>
  <xdr:twoCellAnchor>
    <xdr:from>
      <xdr:col>8</xdr:col>
      <xdr:colOff>114300</xdr:colOff>
      <xdr:row>44</xdr:row>
      <xdr:rowOff>95247</xdr:rowOff>
    </xdr:from>
    <xdr:to>
      <xdr:col>8</xdr:col>
      <xdr:colOff>1446300</xdr:colOff>
      <xdr:row>44</xdr:row>
      <xdr:rowOff>1427247</xdr:rowOff>
    </xdr:to>
    <xdr:pic>
      <xdr:nvPicPr>
        <xdr:cNvPr id="699" name="Рисунок 698"/>
        <xdr:cNvPicPr>
          <a:picLocks noChangeAspect="1"/>
        </xdr:cNvPicPr>
      </xdr:nvPicPr>
      <xdr:blipFill>
        <a:blip xmlns:r="http://schemas.openxmlformats.org/officeDocument/2006/relationships" r:embed="rId29">
          <a:extLst>
            <a:ext uri="{28A0092B-C50C-407E-A947-70E740481C1C}">
              <a14:useLocalDpi xmlns:a14="http://schemas.microsoft.com/office/drawing/2010/main" val="0"/>
            </a:ext>
          </a:extLst>
        </a:blip>
        <a:stretch>
          <a:fillRect/>
        </a:stretch>
      </xdr:blipFill>
      <xdr:spPr>
        <a:xfrm>
          <a:off x="5229225" y="43767372"/>
          <a:ext cx="1332000" cy="1332000"/>
        </a:xfrm>
        <a:prstGeom prst="rect">
          <a:avLst/>
        </a:prstGeom>
      </xdr:spPr>
    </xdr:pic>
    <xdr:clientData/>
  </xdr:twoCellAnchor>
  <xdr:twoCellAnchor>
    <xdr:from>
      <xdr:col>8</xdr:col>
      <xdr:colOff>114300</xdr:colOff>
      <xdr:row>45</xdr:row>
      <xdr:rowOff>95247</xdr:rowOff>
    </xdr:from>
    <xdr:to>
      <xdr:col>8</xdr:col>
      <xdr:colOff>1446300</xdr:colOff>
      <xdr:row>45</xdr:row>
      <xdr:rowOff>1427247</xdr:rowOff>
    </xdr:to>
    <xdr:pic>
      <xdr:nvPicPr>
        <xdr:cNvPr id="700" name="Рисунок 699"/>
        <xdr:cNvPicPr>
          <a:picLocks noChangeAspect="1"/>
        </xdr:cNvPicPr>
      </xdr:nvPicPr>
      <xdr:blipFill>
        <a:blip xmlns:r="http://schemas.openxmlformats.org/officeDocument/2006/relationships" r:embed="rId30">
          <a:extLst>
            <a:ext uri="{28A0092B-C50C-407E-A947-70E740481C1C}">
              <a14:useLocalDpi xmlns:a14="http://schemas.microsoft.com/office/drawing/2010/main" val="0"/>
            </a:ext>
          </a:extLst>
        </a:blip>
        <a:stretch>
          <a:fillRect/>
        </a:stretch>
      </xdr:blipFill>
      <xdr:spPr>
        <a:xfrm>
          <a:off x="5229225" y="45291372"/>
          <a:ext cx="1332000" cy="1332000"/>
        </a:xfrm>
        <a:prstGeom prst="rect">
          <a:avLst/>
        </a:prstGeom>
      </xdr:spPr>
    </xdr:pic>
    <xdr:clientData/>
  </xdr:twoCellAnchor>
  <xdr:twoCellAnchor>
    <xdr:from>
      <xdr:col>8</xdr:col>
      <xdr:colOff>114300</xdr:colOff>
      <xdr:row>46</xdr:row>
      <xdr:rowOff>95247</xdr:rowOff>
    </xdr:from>
    <xdr:to>
      <xdr:col>8</xdr:col>
      <xdr:colOff>1446300</xdr:colOff>
      <xdr:row>46</xdr:row>
      <xdr:rowOff>1427247</xdr:rowOff>
    </xdr:to>
    <xdr:pic>
      <xdr:nvPicPr>
        <xdr:cNvPr id="701" name="Рисунок 700"/>
        <xdr:cNvPicPr>
          <a:picLocks noChangeAspect="1"/>
        </xdr:cNvPicPr>
      </xdr:nvPicPr>
      <xdr:blipFill>
        <a:blip xmlns:r="http://schemas.openxmlformats.org/officeDocument/2006/relationships" r:embed="rId31">
          <a:extLst>
            <a:ext uri="{28A0092B-C50C-407E-A947-70E740481C1C}">
              <a14:useLocalDpi xmlns:a14="http://schemas.microsoft.com/office/drawing/2010/main" val="0"/>
            </a:ext>
          </a:extLst>
        </a:blip>
        <a:stretch>
          <a:fillRect/>
        </a:stretch>
      </xdr:blipFill>
      <xdr:spPr>
        <a:xfrm>
          <a:off x="5229225" y="46815372"/>
          <a:ext cx="1332000" cy="1332000"/>
        </a:xfrm>
        <a:prstGeom prst="rect">
          <a:avLst/>
        </a:prstGeom>
      </xdr:spPr>
    </xdr:pic>
    <xdr:clientData/>
  </xdr:twoCellAnchor>
  <xdr:twoCellAnchor>
    <xdr:from>
      <xdr:col>8</xdr:col>
      <xdr:colOff>114300</xdr:colOff>
      <xdr:row>47</xdr:row>
      <xdr:rowOff>95247</xdr:rowOff>
    </xdr:from>
    <xdr:to>
      <xdr:col>8</xdr:col>
      <xdr:colOff>1446300</xdr:colOff>
      <xdr:row>47</xdr:row>
      <xdr:rowOff>1427247</xdr:rowOff>
    </xdr:to>
    <xdr:pic>
      <xdr:nvPicPr>
        <xdr:cNvPr id="702" name="Рисунок 701"/>
        <xdr:cNvPicPr>
          <a:picLocks noChangeAspect="1"/>
        </xdr:cNvPicPr>
      </xdr:nvPicPr>
      <xdr:blipFill>
        <a:blip xmlns:r="http://schemas.openxmlformats.org/officeDocument/2006/relationships" r:embed="rId32">
          <a:extLst>
            <a:ext uri="{28A0092B-C50C-407E-A947-70E740481C1C}">
              <a14:useLocalDpi xmlns:a14="http://schemas.microsoft.com/office/drawing/2010/main" val="0"/>
            </a:ext>
          </a:extLst>
        </a:blip>
        <a:stretch>
          <a:fillRect/>
        </a:stretch>
      </xdr:blipFill>
      <xdr:spPr>
        <a:xfrm>
          <a:off x="5229225" y="48339372"/>
          <a:ext cx="1332000" cy="1332000"/>
        </a:xfrm>
        <a:prstGeom prst="rect">
          <a:avLst/>
        </a:prstGeom>
      </xdr:spPr>
    </xdr:pic>
    <xdr:clientData/>
  </xdr:twoCellAnchor>
  <xdr:twoCellAnchor>
    <xdr:from>
      <xdr:col>8</xdr:col>
      <xdr:colOff>114300</xdr:colOff>
      <xdr:row>48</xdr:row>
      <xdr:rowOff>95247</xdr:rowOff>
    </xdr:from>
    <xdr:to>
      <xdr:col>8</xdr:col>
      <xdr:colOff>1446300</xdr:colOff>
      <xdr:row>48</xdr:row>
      <xdr:rowOff>1427247</xdr:rowOff>
    </xdr:to>
    <xdr:pic>
      <xdr:nvPicPr>
        <xdr:cNvPr id="703" name="Рисунок 702"/>
        <xdr:cNvPicPr>
          <a:picLocks noChangeAspect="1"/>
        </xdr:cNvPicPr>
      </xdr:nvPicPr>
      <xdr:blipFill>
        <a:blip xmlns:r="http://schemas.openxmlformats.org/officeDocument/2006/relationships" r:embed="rId33">
          <a:extLst>
            <a:ext uri="{28A0092B-C50C-407E-A947-70E740481C1C}">
              <a14:useLocalDpi xmlns:a14="http://schemas.microsoft.com/office/drawing/2010/main" val="0"/>
            </a:ext>
          </a:extLst>
        </a:blip>
        <a:stretch>
          <a:fillRect/>
        </a:stretch>
      </xdr:blipFill>
      <xdr:spPr>
        <a:xfrm>
          <a:off x="5229225" y="49863372"/>
          <a:ext cx="1332000" cy="1332000"/>
        </a:xfrm>
        <a:prstGeom prst="rect">
          <a:avLst/>
        </a:prstGeom>
      </xdr:spPr>
    </xdr:pic>
    <xdr:clientData/>
  </xdr:twoCellAnchor>
  <xdr:twoCellAnchor>
    <xdr:from>
      <xdr:col>8</xdr:col>
      <xdr:colOff>114300</xdr:colOff>
      <xdr:row>49</xdr:row>
      <xdr:rowOff>95247</xdr:rowOff>
    </xdr:from>
    <xdr:to>
      <xdr:col>8</xdr:col>
      <xdr:colOff>1446300</xdr:colOff>
      <xdr:row>49</xdr:row>
      <xdr:rowOff>1427247</xdr:rowOff>
    </xdr:to>
    <xdr:pic>
      <xdr:nvPicPr>
        <xdr:cNvPr id="704" name="Рисунок 703"/>
        <xdr:cNvPicPr>
          <a:picLocks noChangeAspect="1"/>
        </xdr:cNvPicPr>
      </xdr:nvPicPr>
      <xdr:blipFill>
        <a:blip xmlns:r="http://schemas.openxmlformats.org/officeDocument/2006/relationships" r:embed="rId34">
          <a:extLst>
            <a:ext uri="{28A0092B-C50C-407E-A947-70E740481C1C}">
              <a14:useLocalDpi xmlns:a14="http://schemas.microsoft.com/office/drawing/2010/main" val="0"/>
            </a:ext>
          </a:extLst>
        </a:blip>
        <a:stretch>
          <a:fillRect/>
        </a:stretch>
      </xdr:blipFill>
      <xdr:spPr>
        <a:xfrm>
          <a:off x="5229225" y="51387372"/>
          <a:ext cx="1332000" cy="1332000"/>
        </a:xfrm>
        <a:prstGeom prst="rect">
          <a:avLst/>
        </a:prstGeom>
      </xdr:spPr>
    </xdr:pic>
    <xdr:clientData/>
  </xdr:twoCellAnchor>
  <xdr:twoCellAnchor>
    <xdr:from>
      <xdr:col>8</xdr:col>
      <xdr:colOff>114300</xdr:colOff>
      <xdr:row>50</xdr:row>
      <xdr:rowOff>95250</xdr:rowOff>
    </xdr:from>
    <xdr:to>
      <xdr:col>8</xdr:col>
      <xdr:colOff>1446300</xdr:colOff>
      <xdr:row>50</xdr:row>
      <xdr:rowOff>1427250</xdr:rowOff>
    </xdr:to>
    <xdr:pic>
      <xdr:nvPicPr>
        <xdr:cNvPr id="705" name="Рисунок 704"/>
        <xdr:cNvPicPr>
          <a:picLocks noChangeAspect="1"/>
        </xdr:cNvPicPr>
      </xdr:nvPicPr>
      <xdr:blipFill>
        <a:blip xmlns:r="http://schemas.openxmlformats.org/officeDocument/2006/relationships" r:embed="rId35">
          <a:extLst>
            <a:ext uri="{28A0092B-C50C-407E-A947-70E740481C1C}">
              <a14:useLocalDpi xmlns:a14="http://schemas.microsoft.com/office/drawing/2010/main" val="0"/>
            </a:ext>
          </a:extLst>
        </a:blip>
        <a:stretch>
          <a:fillRect/>
        </a:stretch>
      </xdr:blipFill>
      <xdr:spPr>
        <a:xfrm>
          <a:off x="5229225" y="52911375"/>
          <a:ext cx="1332000" cy="1332000"/>
        </a:xfrm>
        <a:prstGeom prst="rect">
          <a:avLst/>
        </a:prstGeom>
      </xdr:spPr>
    </xdr:pic>
    <xdr:clientData/>
  </xdr:twoCellAnchor>
  <xdr:twoCellAnchor>
    <xdr:from>
      <xdr:col>8</xdr:col>
      <xdr:colOff>114300</xdr:colOff>
      <xdr:row>51</xdr:row>
      <xdr:rowOff>95250</xdr:rowOff>
    </xdr:from>
    <xdr:to>
      <xdr:col>8</xdr:col>
      <xdr:colOff>1446300</xdr:colOff>
      <xdr:row>51</xdr:row>
      <xdr:rowOff>1427250</xdr:rowOff>
    </xdr:to>
    <xdr:pic>
      <xdr:nvPicPr>
        <xdr:cNvPr id="706" name="Рисунок 705"/>
        <xdr:cNvPicPr>
          <a:picLocks noChangeAspect="1"/>
        </xdr:cNvPicPr>
      </xdr:nvPicPr>
      <xdr:blipFill>
        <a:blip xmlns:r="http://schemas.openxmlformats.org/officeDocument/2006/relationships" r:embed="rId36">
          <a:extLst>
            <a:ext uri="{28A0092B-C50C-407E-A947-70E740481C1C}">
              <a14:useLocalDpi xmlns:a14="http://schemas.microsoft.com/office/drawing/2010/main" val="0"/>
            </a:ext>
          </a:extLst>
        </a:blip>
        <a:stretch>
          <a:fillRect/>
        </a:stretch>
      </xdr:blipFill>
      <xdr:spPr>
        <a:xfrm>
          <a:off x="5229225" y="54435375"/>
          <a:ext cx="1332000" cy="1332000"/>
        </a:xfrm>
        <a:prstGeom prst="rect">
          <a:avLst/>
        </a:prstGeom>
      </xdr:spPr>
    </xdr:pic>
    <xdr:clientData/>
  </xdr:twoCellAnchor>
  <xdr:twoCellAnchor>
    <xdr:from>
      <xdr:col>8</xdr:col>
      <xdr:colOff>114300</xdr:colOff>
      <xdr:row>52</xdr:row>
      <xdr:rowOff>95250</xdr:rowOff>
    </xdr:from>
    <xdr:to>
      <xdr:col>8</xdr:col>
      <xdr:colOff>1446300</xdr:colOff>
      <xdr:row>52</xdr:row>
      <xdr:rowOff>1427250</xdr:rowOff>
    </xdr:to>
    <xdr:pic>
      <xdr:nvPicPr>
        <xdr:cNvPr id="707" name="Рисунок 706"/>
        <xdr:cNvPicPr>
          <a:picLocks noChangeAspect="1"/>
        </xdr:cNvPicPr>
      </xdr:nvPicPr>
      <xdr:blipFill>
        <a:blip xmlns:r="http://schemas.openxmlformats.org/officeDocument/2006/relationships" r:embed="rId37">
          <a:extLst>
            <a:ext uri="{28A0092B-C50C-407E-A947-70E740481C1C}">
              <a14:useLocalDpi xmlns:a14="http://schemas.microsoft.com/office/drawing/2010/main" val="0"/>
            </a:ext>
          </a:extLst>
        </a:blip>
        <a:stretch>
          <a:fillRect/>
        </a:stretch>
      </xdr:blipFill>
      <xdr:spPr>
        <a:xfrm>
          <a:off x="5229225" y="55959375"/>
          <a:ext cx="1332000" cy="1332000"/>
        </a:xfrm>
        <a:prstGeom prst="rect">
          <a:avLst/>
        </a:prstGeom>
      </xdr:spPr>
    </xdr:pic>
    <xdr:clientData/>
  </xdr:twoCellAnchor>
  <xdr:twoCellAnchor>
    <xdr:from>
      <xdr:col>8</xdr:col>
      <xdr:colOff>114300</xdr:colOff>
      <xdr:row>53</xdr:row>
      <xdr:rowOff>95250</xdr:rowOff>
    </xdr:from>
    <xdr:to>
      <xdr:col>8</xdr:col>
      <xdr:colOff>1446300</xdr:colOff>
      <xdr:row>53</xdr:row>
      <xdr:rowOff>1427250</xdr:rowOff>
    </xdr:to>
    <xdr:pic>
      <xdr:nvPicPr>
        <xdr:cNvPr id="708" name="Рисунок 707"/>
        <xdr:cNvPicPr>
          <a:picLocks noChangeAspect="1"/>
        </xdr:cNvPicPr>
      </xdr:nvPicPr>
      <xdr:blipFill>
        <a:blip xmlns:r="http://schemas.openxmlformats.org/officeDocument/2006/relationships" r:embed="rId38">
          <a:extLst>
            <a:ext uri="{28A0092B-C50C-407E-A947-70E740481C1C}">
              <a14:useLocalDpi xmlns:a14="http://schemas.microsoft.com/office/drawing/2010/main" val="0"/>
            </a:ext>
          </a:extLst>
        </a:blip>
        <a:stretch>
          <a:fillRect/>
        </a:stretch>
      </xdr:blipFill>
      <xdr:spPr>
        <a:xfrm>
          <a:off x="5229225" y="57483375"/>
          <a:ext cx="1332000" cy="1332000"/>
        </a:xfrm>
        <a:prstGeom prst="rect">
          <a:avLst/>
        </a:prstGeom>
      </xdr:spPr>
    </xdr:pic>
    <xdr:clientData/>
  </xdr:twoCellAnchor>
  <xdr:twoCellAnchor>
    <xdr:from>
      <xdr:col>8</xdr:col>
      <xdr:colOff>114300</xdr:colOff>
      <xdr:row>54</xdr:row>
      <xdr:rowOff>95250</xdr:rowOff>
    </xdr:from>
    <xdr:to>
      <xdr:col>8</xdr:col>
      <xdr:colOff>1446300</xdr:colOff>
      <xdr:row>54</xdr:row>
      <xdr:rowOff>1427250</xdr:rowOff>
    </xdr:to>
    <xdr:pic>
      <xdr:nvPicPr>
        <xdr:cNvPr id="709" name="Рисунок 708"/>
        <xdr:cNvPicPr>
          <a:picLocks noChangeAspect="1"/>
        </xdr:cNvPicPr>
      </xdr:nvPicPr>
      <xdr:blipFill>
        <a:blip xmlns:r="http://schemas.openxmlformats.org/officeDocument/2006/relationships" r:embed="rId39">
          <a:extLst>
            <a:ext uri="{28A0092B-C50C-407E-A947-70E740481C1C}">
              <a14:useLocalDpi xmlns:a14="http://schemas.microsoft.com/office/drawing/2010/main" val="0"/>
            </a:ext>
          </a:extLst>
        </a:blip>
        <a:stretch>
          <a:fillRect/>
        </a:stretch>
      </xdr:blipFill>
      <xdr:spPr>
        <a:xfrm>
          <a:off x="5229225" y="59007375"/>
          <a:ext cx="1332000" cy="1332000"/>
        </a:xfrm>
        <a:prstGeom prst="rect">
          <a:avLst/>
        </a:prstGeom>
      </xdr:spPr>
    </xdr:pic>
    <xdr:clientData/>
  </xdr:twoCellAnchor>
  <xdr:twoCellAnchor>
    <xdr:from>
      <xdr:col>8</xdr:col>
      <xdr:colOff>114300</xdr:colOff>
      <xdr:row>55</xdr:row>
      <xdr:rowOff>95250</xdr:rowOff>
    </xdr:from>
    <xdr:to>
      <xdr:col>8</xdr:col>
      <xdr:colOff>1446300</xdr:colOff>
      <xdr:row>55</xdr:row>
      <xdr:rowOff>1427250</xdr:rowOff>
    </xdr:to>
    <xdr:pic>
      <xdr:nvPicPr>
        <xdr:cNvPr id="710" name="Рисунок 709"/>
        <xdr:cNvPicPr>
          <a:picLocks noChangeAspect="1"/>
        </xdr:cNvPicPr>
      </xdr:nvPicPr>
      <xdr:blipFill>
        <a:blip xmlns:r="http://schemas.openxmlformats.org/officeDocument/2006/relationships" r:embed="rId40">
          <a:extLst>
            <a:ext uri="{28A0092B-C50C-407E-A947-70E740481C1C}">
              <a14:useLocalDpi xmlns:a14="http://schemas.microsoft.com/office/drawing/2010/main" val="0"/>
            </a:ext>
          </a:extLst>
        </a:blip>
        <a:stretch>
          <a:fillRect/>
        </a:stretch>
      </xdr:blipFill>
      <xdr:spPr>
        <a:xfrm>
          <a:off x="5229225" y="60531375"/>
          <a:ext cx="1332000" cy="1332000"/>
        </a:xfrm>
        <a:prstGeom prst="rect">
          <a:avLst/>
        </a:prstGeom>
      </xdr:spPr>
    </xdr:pic>
    <xdr:clientData/>
  </xdr:twoCellAnchor>
  <xdr:twoCellAnchor>
    <xdr:from>
      <xdr:col>8</xdr:col>
      <xdr:colOff>114300</xdr:colOff>
      <xdr:row>56</xdr:row>
      <xdr:rowOff>95250</xdr:rowOff>
    </xdr:from>
    <xdr:to>
      <xdr:col>8</xdr:col>
      <xdr:colOff>1446300</xdr:colOff>
      <xdr:row>56</xdr:row>
      <xdr:rowOff>1427250</xdr:rowOff>
    </xdr:to>
    <xdr:pic>
      <xdr:nvPicPr>
        <xdr:cNvPr id="711" name="Рисунок 710"/>
        <xdr:cNvPicPr>
          <a:picLocks noChangeAspect="1"/>
        </xdr:cNvPicPr>
      </xdr:nvPicPr>
      <xdr:blipFill>
        <a:blip xmlns:r="http://schemas.openxmlformats.org/officeDocument/2006/relationships" r:embed="rId41">
          <a:extLst>
            <a:ext uri="{28A0092B-C50C-407E-A947-70E740481C1C}">
              <a14:useLocalDpi xmlns:a14="http://schemas.microsoft.com/office/drawing/2010/main" val="0"/>
            </a:ext>
          </a:extLst>
        </a:blip>
        <a:stretch>
          <a:fillRect/>
        </a:stretch>
      </xdr:blipFill>
      <xdr:spPr>
        <a:xfrm>
          <a:off x="5229225" y="62055375"/>
          <a:ext cx="1332000" cy="1332000"/>
        </a:xfrm>
        <a:prstGeom prst="rect">
          <a:avLst/>
        </a:prstGeom>
      </xdr:spPr>
    </xdr:pic>
    <xdr:clientData/>
  </xdr:twoCellAnchor>
  <xdr:twoCellAnchor>
    <xdr:from>
      <xdr:col>8</xdr:col>
      <xdr:colOff>114300</xdr:colOff>
      <xdr:row>57</xdr:row>
      <xdr:rowOff>95250</xdr:rowOff>
    </xdr:from>
    <xdr:to>
      <xdr:col>8</xdr:col>
      <xdr:colOff>1446300</xdr:colOff>
      <xdr:row>57</xdr:row>
      <xdr:rowOff>1427250</xdr:rowOff>
    </xdr:to>
    <xdr:pic>
      <xdr:nvPicPr>
        <xdr:cNvPr id="712" name="Рисунок 711"/>
        <xdr:cNvPicPr>
          <a:picLocks noChangeAspect="1"/>
        </xdr:cNvPicPr>
      </xdr:nvPicPr>
      <xdr:blipFill>
        <a:blip xmlns:r="http://schemas.openxmlformats.org/officeDocument/2006/relationships" r:embed="rId42">
          <a:extLst>
            <a:ext uri="{28A0092B-C50C-407E-A947-70E740481C1C}">
              <a14:useLocalDpi xmlns:a14="http://schemas.microsoft.com/office/drawing/2010/main" val="0"/>
            </a:ext>
          </a:extLst>
        </a:blip>
        <a:stretch>
          <a:fillRect/>
        </a:stretch>
      </xdr:blipFill>
      <xdr:spPr>
        <a:xfrm>
          <a:off x="5229225" y="63579375"/>
          <a:ext cx="1332000" cy="1332000"/>
        </a:xfrm>
        <a:prstGeom prst="rect">
          <a:avLst/>
        </a:prstGeom>
      </xdr:spPr>
    </xdr:pic>
    <xdr:clientData/>
  </xdr:twoCellAnchor>
  <xdr:twoCellAnchor>
    <xdr:from>
      <xdr:col>8</xdr:col>
      <xdr:colOff>114300</xdr:colOff>
      <xdr:row>58</xdr:row>
      <xdr:rowOff>95250</xdr:rowOff>
    </xdr:from>
    <xdr:to>
      <xdr:col>8</xdr:col>
      <xdr:colOff>1446300</xdr:colOff>
      <xdr:row>58</xdr:row>
      <xdr:rowOff>1427250</xdr:rowOff>
    </xdr:to>
    <xdr:pic>
      <xdr:nvPicPr>
        <xdr:cNvPr id="713" name="Рисунок 712"/>
        <xdr:cNvPicPr>
          <a:picLocks noChangeAspect="1"/>
        </xdr:cNvPicPr>
      </xdr:nvPicPr>
      <xdr:blipFill>
        <a:blip xmlns:r="http://schemas.openxmlformats.org/officeDocument/2006/relationships" r:embed="rId43">
          <a:extLst>
            <a:ext uri="{28A0092B-C50C-407E-A947-70E740481C1C}">
              <a14:useLocalDpi xmlns:a14="http://schemas.microsoft.com/office/drawing/2010/main" val="0"/>
            </a:ext>
          </a:extLst>
        </a:blip>
        <a:stretch>
          <a:fillRect/>
        </a:stretch>
      </xdr:blipFill>
      <xdr:spPr>
        <a:xfrm>
          <a:off x="5229225" y="65103375"/>
          <a:ext cx="1332000" cy="1332000"/>
        </a:xfrm>
        <a:prstGeom prst="rect">
          <a:avLst/>
        </a:prstGeom>
      </xdr:spPr>
    </xdr:pic>
    <xdr:clientData/>
  </xdr:twoCellAnchor>
  <xdr:twoCellAnchor>
    <xdr:from>
      <xdr:col>8</xdr:col>
      <xdr:colOff>114300</xdr:colOff>
      <xdr:row>59</xdr:row>
      <xdr:rowOff>95250</xdr:rowOff>
    </xdr:from>
    <xdr:to>
      <xdr:col>8</xdr:col>
      <xdr:colOff>1446300</xdr:colOff>
      <xdr:row>59</xdr:row>
      <xdr:rowOff>1427250</xdr:rowOff>
    </xdr:to>
    <xdr:pic>
      <xdr:nvPicPr>
        <xdr:cNvPr id="714" name="Рисунок 713"/>
        <xdr:cNvPicPr>
          <a:picLocks noChangeAspect="1"/>
        </xdr:cNvPicPr>
      </xdr:nvPicPr>
      <xdr:blipFill>
        <a:blip xmlns:r="http://schemas.openxmlformats.org/officeDocument/2006/relationships" r:embed="rId44">
          <a:extLst>
            <a:ext uri="{28A0092B-C50C-407E-A947-70E740481C1C}">
              <a14:useLocalDpi xmlns:a14="http://schemas.microsoft.com/office/drawing/2010/main" val="0"/>
            </a:ext>
          </a:extLst>
        </a:blip>
        <a:stretch>
          <a:fillRect/>
        </a:stretch>
      </xdr:blipFill>
      <xdr:spPr>
        <a:xfrm>
          <a:off x="5229225" y="66627375"/>
          <a:ext cx="1332000" cy="1332000"/>
        </a:xfrm>
        <a:prstGeom prst="rect">
          <a:avLst/>
        </a:prstGeom>
      </xdr:spPr>
    </xdr:pic>
    <xdr:clientData/>
  </xdr:twoCellAnchor>
  <xdr:twoCellAnchor>
    <xdr:from>
      <xdr:col>8</xdr:col>
      <xdr:colOff>114300</xdr:colOff>
      <xdr:row>60</xdr:row>
      <xdr:rowOff>95250</xdr:rowOff>
    </xdr:from>
    <xdr:to>
      <xdr:col>8</xdr:col>
      <xdr:colOff>1446300</xdr:colOff>
      <xdr:row>60</xdr:row>
      <xdr:rowOff>1427250</xdr:rowOff>
    </xdr:to>
    <xdr:pic>
      <xdr:nvPicPr>
        <xdr:cNvPr id="715" name="Рисунок 714"/>
        <xdr:cNvPicPr>
          <a:picLocks noChangeAspect="1"/>
        </xdr:cNvPicPr>
      </xdr:nvPicPr>
      <xdr:blipFill>
        <a:blip xmlns:r="http://schemas.openxmlformats.org/officeDocument/2006/relationships" r:embed="rId45">
          <a:extLst>
            <a:ext uri="{28A0092B-C50C-407E-A947-70E740481C1C}">
              <a14:useLocalDpi xmlns:a14="http://schemas.microsoft.com/office/drawing/2010/main" val="0"/>
            </a:ext>
          </a:extLst>
        </a:blip>
        <a:stretch>
          <a:fillRect/>
        </a:stretch>
      </xdr:blipFill>
      <xdr:spPr>
        <a:xfrm>
          <a:off x="5229225" y="68151375"/>
          <a:ext cx="1332000" cy="1332000"/>
        </a:xfrm>
        <a:prstGeom prst="rect">
          <a:avLst/>
        </a:prstGeom>
      </xdr:spPr>
    </xdr:pic>
    <xdr:clientData/>
  </xdr:twoCellAnchor>
  <xdr:twoCellAnchor>
    <xdr:from>
      <xdr:col>8</xdr:col>
      <xdr:colOff>114300</xdr:colOff>
      <xdr:row>61</xdr:row>
      <xdr:rowOff>95250</xdr:rowOff>
    </xdr:from>
    <xdr:to>
      <xdr:col>8</xdr:col>
      <xdr:colOff>1446300</xdr:colOff>
      <xdr:row>61</xdr:row>
      <xdr:rowOff>1427250</xdr:rowOff>
    </xdr:to>
    <xdr:pic>
      <xdr:nvPicPr>
        <xdr:cNvPr id="716" name="Рисунок 715"/>
        <xdr:cNvPicPr>
          <a:picLocks noChangeAspect="1"/>
        </xdr:cNvPicPr>
      </xdr:nvPicPr>
      <xdr:blipFill>
        <a:blip xmlns:r="http://schemas.openxmlformats.org/officeDocument/2006/relationships" r:embed="rId46">
          <a:extLst>
            <a:ext uri="{28A0092B-C50C-407E-A947-70E740481C1C}">
              <a14:useLocalDpi xmlns:a14="http://schemas.microsoft.com/office/drawing/2010/main" val="0"/>
            </a:ext>
          </a:extLst>
        </a:blip>
        <a:stretch>
          <a:fillRect/>
        </a:stretch>
      </xdr:blipFill>
      <xdr:spPr>
        <a:xfrm>
          <a:off x="5229225" y="69675375"/>
          <a:ext cx="1332000" cy="1332000"/>
        </a:xfrm>
        <a:prstGeom prst="rect">
          <a:avLst/>
        </a:prstGeom>
      </xdr:spPr>
    </xdr:pic>
    <xdr:clientData/>
  </xdr:twoCellAnchor>
  <xdr:twoCellAnchor>
    <xdr:from>
      <xdr:col>8</xdr:col>
      <xdr:colOff>114300</xdr:colOff>
      <xdr:row>62</xdr:row>
      <xdr:rowOff>95250</xdr:rowOff>
    </xdr:from>
    <xdr:to>
      <xdr:col>8</xdr:col>
      <xdr:colOff>1446300</xdr:colOff>
      <xdr:row>62</xdr:row>
      <xdr:rowOff>1427250</xdr:rowOff>
    </xdr:to>
    <xdr:pic>
      <xdr:nvPicPr>
        <xdr:cNvPr id="717" name="Рисунок 716"/>
        <xdr:cNvPicPr>
          <a:picLocks noChangeAspect="1"/>
        </xdr:cNvPicPr>
      </xdr:nvPicPr>
      <xdr:blipFill>
        <a:blip xmlns:r="http://schemas.openxmlformats.org/officeDocument/2006/relationships" r:embed="rId47">
          <a:extLst>
            <a:ext uri="{28A0092B-C50C-407E-A947-70E740481C1C}">
              <a14:useLocalDpi xmlns:a14="http://schemas.microsoft.com/office/drawing/2010/main" val="0"/>
            </a:ext>
          </a:extLst>
        </a:blip>
        <a:stretch>
          <a:fillRect/>
        </a:stretch>
      </xdr:blipFill>
      <xdr:spPr>
        <a:xfrm>
          <a:off x="5229225" y="71199375"/>
          <a:ext cx="1332000" cy="1332000"/>
        </a:xfrm>
        <a:prstGeom prst="rect">
          <a:avLst/>
        </a:prstGeom>
      </xdr:spPr>
    </xdr:pic>
    <xdr:clientData/>
  </xdr:twoCellAnchor>
  <xdr:twoCellAnchor>
    <xdr:from>
      <xdr:col>8</xdr:col>
      <xdr:colOff>114300</xdr:colOff>
      <xdr:row>63</xdr:row>
      <xdr:rowOff>95250</xdr:rowOff>
    </xdr:from>
    <xdr:to>
      <xdr:col>8</xdr:col>
      <xdr:colOff>1446300</xdr:colOff>
      <xdr:row>63</xdr:row>
      <xdr:rowOff>1427250</xdr:rowOff>
    </xdr:to>
    <xdr:pic>
      <xdr:nvPicPr>
        <xdr:cNvPr id="718" name="Рисунок 717"/>
        <xdr:cNvPicPr>
          <a:picLocks noChangeAspect="1"/>
        </xdr:cNvPicPr>
      </xdr:nvPicPr>
      <xdr:blipFill>
        <a:blip xmlns:r="http://schemas.openxmlformats.org/officeDocument/2006/relationships" r:embed="rId48">
          <a:extLst>
            <a:ext uri="{28A0092B-C50C-407E-A947-70E740481C1C}">
              <a14:useLocalDpi xmlns:a14="http://schemas.microsoft.com/office/drawing/2010/main" val="0"/>
            </a:ext>
          </a:extLst>
        </a:blip>
        <a:stretch>
          <a:fillRect/>
        </a:stretch>
      </xdr:blipFill>
      <xdr:spPr>
        <a:xfrm>
          <a:off x="5229225" y="72723375"/>
          <a:ext cx="1332000" cy="1332000"/>
        </a:xfrm>
        <a:prstGeom prst="rect">
          <a:avLst/>
        </a:prstGeom>
      </xdr:spPr>
    </xdr:pic>
    <xdr:clientData/>
  </xdr:twoCellAnchor>
  <xdr:twoCellAnchor>
    <xdr:from>
      <xdr:col>8</xdr:col>
      <xdr:colOff>114300</xdr:colOff>
      <xdr:row>64</xdr:row>
      <xdr:rowOff>95250</xdr:rowOff>
    </xdr:from>
    <xdr:to>
      <xdr:col>8</xdr:col>
      <xdr:colOff>1446300</xdr:colOff>
      <xdr:row>64</xdr:row>
      <xdr:rowOff>1427250</xdr:rowOff>
    </xdr:to>
    <xdr:pic>
      <xdr:nvPicPr>
        <xdr:cNvPr id="719" name="Рисунок 718"/>
        <xdr:cNvPicPr>
          <a:picLocks noChangeAspect="1"/>
        </xdr:cNvPicPr>
      </xdr:nvPicPr>
      <xdr:blipFill>
        <a:blip xmlns:r="http://schemas.openxmlformats.org/officeDocument/2006/relationships" r:embed="rId49">
          <a:extLst>
            <a:ext uri="{28A0092B-C50C-407E-A947-70E740481C1C}">
              <a14:useLocalDpi xmlns:a14="http://schemas.microsoft.com/office/drawing/2010/main" val="0"/>
            </a:ext>
          </a:extLst>
        </a:blip>
        <a:stretch>
          <a:fillRect/>
        </a:stretch>
      </xdr:blipFill>
      <xdr:spPr>
        <a:xfrm>
          <a:off x="5229225" y="74247375"/>
          <a:ext cx="1332000" cy="1332000"/>
        </a:xfrm>
        <a:prstGeom prst="rect">
          <a:avLst/>
        </a:prstGeom>
      </xdr:spPr>
    </xdr:pic>
    <xdr:clientData/>
  </xdr:twoCellAnchor>
  <xdr:twoCellAnchor>
    <xdr:from>
      <xdr:col>8</xdr:col>
      <xdr:colOff>114300</xdr:colOff>
      <xdr:row>65</xdr:row>
      <xdr:rowOff>95250</xdr:rowOff>
    </xdr:from>
    <xdr:to>
      <xdr:col>8</xdr:col>
      <xdr:colOff>1446300</xdr:colOff>
      <xdr:row>65</xdr:row>
      <xdr:rowOff>1427250</xdr:rowOff>
    </xdr:to>
    <xdr:pic>
      <xdr:nvPicPr>
        <xdr:cNvPr id="720" name="Рисунок 719"/>
        <xdr:cNvPicPr>
          <a:picLocks noChangeAspect="1"/>
        </xdr:cNvPicPr>
      </xdr:nvPicPr>
      <xdr:blipFill>
        <a:blip xmlns:r="http://schemas.openxmlformats.org/officeDocument/2006/relationships" r:embed="rId50">
          <a:extLst>
            <a:ext uri="{28A0092B-C50C-407E-A947-70E740481C1C}">
              <a14:useLocalDpi xmlns:a14="http://schemas.microsoft.com/office/drawing/2010/main" val="0"/>
            </a:ext>
          </a:extLst>
        </a:blip>
        <a:stretch>
          <a:fillRect/>
        </a:stretch>
      </xdr:blipFill>
      <xdr:spPr>
        <a:xfrm>
          <a:off x="5229225" y="75771375"/>
          <a:ext cx="1332000" cy="1332000"/>
        </a:xfrm>
        <a:prstGeom prst="rect">
          <a:avLst/>
        </a:prstGeom>
      </xdr:spPr>
    </xdr:pic>
    <xdr:clientData/>
  </xdr:twoCellAnchor>
  <xdr:twoCellAnchor>
    <xdr:from>
      <xdr:col>8</xdr:col>
      <xdr:colOff>114300</xdr:colOff>
      <xdr:row>66</xdr:row>
      <xdr:rowOff>95250</xdr:rowOff>
    </xdr:from>
    <xdr:to>
      <xdr:col>8</xdr:col>
      <xdr:colOff>1446300</xdr:colOff>
      <xdr:row>66</xdr:row>
      <xdr:rowOff>1427250</xdr:rowOff>
    </xdr:to>
    <xdr:pic>
      <xdr:nvPicPr>
        <xdr:cNvPr id="721" name="Рисунок 720"/>
        <xdr:cNvPicPr>
          <a:picLocks noChangeAspect="1"/>
        </xdr:cNvPicPr>
      </xdr:nvPicPr>
      <xdr:blipFill>
        <a:blip xmlns:r="http://schemas.openxmlformats.org/officeDocument/2006/relationships" r:embed="rId51">
          <a:extLst>
            <a:ext uri="{28A0092B-C50C-407E-A947-70E740481C1C}">
              <a14:useLocalDpi xmlns:a14="http://schemas.microsoft.com/office/drawing/2010/main" val="0"/>
            </a:ext>
          </a:extLst>
        </a:blip>
        <a:stretch>
          <a:fillRect/>
        </a:stretch>
      </xdr:blipFill>
      <xdr:spPr>
        <a:xfrm>
          <a:off x="5229225" y="77295375"/>
          <a:ext cx="1332000" cy="1332000"/>
        </a:xfrm>
        <a:prstGeom prst="rect">
          <a:avLst/>
        </a:prstGeom>
      </xdr:spPr>
    </xdr:pic>
    <xdr:clientData/>
  </xdr:twoCellAnchor>
  <xdr:twoCellAnchor>
    <xdr:from>
      <xdr:col>8</xdr:col>
      <xdr:colOff>114300</xdr:colOff>
      <xdr:row>67</xdr:row>
      <xdr:rowOff>95250</xdr:rowOff>
    </xdr:from>
    <xdr:to>
      <xdr:col>8</xdr:col>
      <xdr:colOff>1446300</xdr:colOff>
      <xdr:row>67</xdr:row>
      <xdr:rowOff>1427250</xdr:rowOff>
    </xdr:to>
    <xdr:pic>
      <xdr:nvPicPr>
        <xdr:cNvPr id="722" name="Рисунок 721"/>
        <xdr:cNvPicPr>
          <a:picLocks noChangeAspect="1"/>
        </xdr:cNvPicPr>
      </xdr:nvPicPr>
      <xdr:blipFill>
        <a:blip xmlns:r="http://schemas.openxmlformats.org/officeDocument/2006/relationships" r:embed="rId52">
          <a:extLst>
            <a:ext uri="{28A0092B-C50C-407E-A947-70E740481C1C}">
              <a14:useLocalDpi xmlns:a14="http://schemas.microsoft.com/office/drawing/2010/main" val="0"/>
            </a:ext>
          </a:extLst>
        </a:blip>
        <a:stretch>
          <a:fillRect/>
        </a:stretch>
      </xdr:blipFill>
      <xdr:spPr>
        <a:xfrm>
          <a:off x="5229225" y="78819375"/>
          <a:ext cx="1332000" cy="1332000"/>
        </a:xfrm>
        <a:prstGeom prst="rect">
          <a:avLst/>
        </a:prstGeom>
      </xdr:spPr>
    </xdr:pic>
    <xdr:clientData/>
  </xdr:twoCellAnchor>
  <xdr:twoCellAnchor>
    <xdr:from>
      <xdr:col>8</xdr:col>
      <xdr:colOff>114300</xdr:colOff>
      <xdr:row>68</xdr:row>
      <xdr:rowOff>95250</xdr:rowOff>
    </xdr:from>
    <xdr:to>
      <xdr:col>8</xdr:col>
      <xdr:colOff>1446300</xdr:colOff>
      <xdr:row>68</xdr:row>
      <xdr:rowOff>1427250</xdr:rowOff>
    </xdr:to>
    <xdr:pic>
      <xdr:nvPicPr>
        <xdr:cNvPr id="723" name="Рисунок 722"/>
        <xdr:cNvPicPr>
          <a:picLocks noChangeAspect="1"/>
        </xdr:cNvPicPr>
      </xdr:nvPicPr>
      <xdr:blipFill>
        <a:blip xmlns:r="http://schemas.openxmlformats.org/officeDocument/2006/relationships" r:embed="rId53">
          <a:extLst>
            <a:ext uri="{28A0092B-C50C-407E-A947-70E740481C1C}">
              <a14:useLocalDpi xmlns:a14="http://schemas.microsoft.com/office/drawing/2010/main" val="0"/>
            </a:ext>
          </a:extLst>
        </a:blip>
        <a:stretch>
          <a:fillRect/>
        </a:stretch>
      </xdr:blipFill>
      <xdr:spPr>
        <a:xfrm>
          <a:off x="5229225" y="80343375"/>
          <a:ext cx="1332000" cy="1332000"/>
        </a:xfrm>
        <a:prstGeom prst="rect">
          <a:avLst/>
        </a:prstGeom>
      </xdr:spPr>
    </xdr:pic>
    <xdr:clientData/>
  </xdr:twoCellAnchor>
  <xdr:twoCellAnchor>
    <xdr:from>
      <xdr:col>8</xdr:col>
      <xdr:colOff>114300</xdr:colOff>
      <xdr:row>69</xdr:row>
      <xdr:rowOff>95250</xdr:rowOff>
    </xdr:from>
    <xdr:to>
      <xdr:col>8</xdr:col>
      <xdr:colOff>1446300</xdr:colOff>
      <xdr:row>69</xdr:row>
      <xdr:rowOff>1427250</xdr:rowOff>
    </xdr:to>
    <xdr:pic>
      <xdr:nvPicPr>
        <xdr:cNvPr id="724" name="Рисунок 723"/>
        <xdr:cNvPicPr>
          <a:picLocks noChangeAspect="1"/>
        </xdr:cNvPicPr>
      </xdr:nvPicPr>
      <xdr:blipFill>
        <a:blip xmlns:r="http://schemas.openxmlformats.org/officeDocument/2006/relationships" r:embed="rId54">
          <a:extLst>
            <a:ext uri="{28A0092B-C50C-407E-A947-70E740481C1C}">
              <a14:useLocalDpi xmlns:a14="http://schemas.microsoft.com/office/drawing/2010/main" val="0"/>
            </a:ext>
          </a:extLst>
        </a:blip>
        <a:stretch>
          <a:fillRect/>
        </a:stretch>
      </xdr:blipFill>
      <xdr:spPr>
        <a:xfrm>
          <a:off x="5229225" y="81867375"/>
          <a:ext cx="1332000" cy="1332000"/>
        </a:xfrm>
        <a:prstGeom prst="rect">
          <a:avLst/>
        </a:prstGeom>
      </xdr:spPr>
    </xdr:pic>
    <xdr:clientData/>
  </xdr:twoCellAnchor>
  <xdr:twoCellAnchor>
    <xdr:from>
      <xdr:col>8</xdr:col>
      <xdr:colOff>114300</xdr:colOff>
      <xdr:row>70</xdr:row>
      <xdr:rowOff>95250</xdr:rowOff>
    </xdr:from>
    <xdr:to>
      <xdr:col>8</xdr:col>
      <xdr:colOff>1446300</xdr:colOff>
      <xdr:row>70</xdr:row>
      <xdr:rowOff>1427250</xdr:rowOff>
    </xdr:to>
    <xdr:pic>
      <xdr:nvPicPr>
        <xdr:cNvPr id="725" name="Рисунок 724"/>
        <xdr:cNvPicPr>
          <a:picLocks noChangeAspect="1"/>
        </xdr:cNvPicPr>
      </xdr:nvPicPr>
      <xdr:blipFill>
        <a:blip xmlns:r="http://schemas.openxmlformats.org/officeDocument/2006/relationships" r:embed="rId55">
          <a:extLst>
            <a:ext uri="{28A0092B-C50C-407E-A947-70E740481C1C}">
              <a14:useLocalDpi xmlns:a14="http://schemas.microsoft.com/office/drawing/2010/main" val="0"/>
            </a:ext>
          </a:extLst>
        </a:blip>
        <a:stretch>
          <a:fillRect/>
        </a:stretch>
      </xdr:blipFill>
      <xdr:spPr>
        <a:xfrm>
          <a:off x="5229225" y="83391375"/>
          <a:ext cx="1332000" cy="1332000"/>
        </a:xfrm>
        <a:prstGeom prst="rect">
          <a:avLst/>
        </a:prstGeom>
      </xdr:spPr>
    </xdr:pic>
    <xdr:clientData/>
  </xdr:twoCellAnchor>
  <xdr:twoCellAnchor>
    <xdr:from>
      <xdr:col>8</xdr:col>
      <xdr:colOff>114300</xdr:colOff>
      <xdr:row>71</xdr:row>
      <xdr:rowOff>95250</xdr:rowOff>
    </xdr:from>
    <xdr:to>
      <xdr:col>8</xdr:col>
      <xdr:colOff>1446300</xdr:colOff>
      <xdr:row>71</xdr:row>
      <xdr:rowOff>1427250</xdr:rowOff>
    </xdr:to>
    <xdr:pic>
      <xdr:nvPicPr>
        <xdr:cNvPr id="726" name="Рисунок 725"/>
        <xdr:cNvPicPr>
          <a:picLocks noChangeAspect="1"/>
        </xdr:cNvPicPr>
      </xdr:nvPicPr>
      <xdr:blipFill>
        <a:blip xmlns:r="http://schemas.openxmlformats.org/officeDocument/2006/relationships" r:embed="rId56">
          <a:extLst>
            <a:ext uri="{28A0092B-C50C-407E-A947-70E740481C1C}">
              <a14:useLocalDpi xmlns:a14="http://schemas.microsoft.com/office/drawing/2010/main" val="0"/>
            </a:ext>
          </a:extLst>
        </a:blip>
        <a:stretch>
          <a:fillRect/>
        </a:stretch>
      </xdr:blipFill>
      <xdr:spPr>
        <a:xfrm>
          <a:off x="5229225" y="84915375"/>
          <a:ext cx="1332000" cy="1332000"/>
        </a:xfrm>
        <a:prstGeom prst="rect">
          <a:avLst/>
        </a:prstGeom>
      </xdr:spPr>
    </xdr:pic>
    <xdr:clientData/>
  </xdr:twoCellAnchor>
  <xdr:twoCellAnchor>
    <xdr:from>
      <xdr:col>8</xdr:col>
      <xdr:colOff>114300</xdr:colOff>
      <xdr:row>72</xdr:row>
      <xdr:rowOff>95250</xdr:rowOff>
    </xdr:from>
    <xdr:to>
      <xdr:col>8</xdr:col>
      <xdr:colOff>1446300</xdr:colOff>
      <xdr:row>72</xdr:row>
      <xdr:rowOff>1427250</xdr:rowOff>
    </xdr:to>
    <xdr:pic>
      <xdr:nvPicPr>
        <xdr:cNvPr id="727" name="Рисунок 726"/>
        <xdr:cNvPicPr>
          <a:picLocks noChangeAspect="1"/>
        </xdr:cNvPicPr>
      </xdr:nvPicPr>
      <xdr:blipFill>
        <a:blip xmlns:r="http://schemas.openxmlformats.org/officeDocument/2006/relationships" r:embed="rId57">
          <a:extLst>
            <a:ext uri="{28A0092B-C50C-407E-A947-70E740481C1C}">
              <a14:useLocalDpi xmlns:a14="http://schemas.microsoft.com/office/drawing/2010/main" val="0"/>
            </a:ext>
          </a:extLst>
        </a:blip>
        <a:stretch>
          <a:fillRect/>
        </a:stretch>
      </xdr:blipFill>
      <xdr:spPr>
        <a:xfrm>
          <a:off x="5229225" y="86439375"/>
          <a:ext cx="1332000" cy="1332000"/>
        </a:xfrm>
        <a:prstGeom prst="rect">
          <a:avLst/>
        </a:prstGeom>
      </xdr:spPr>
    </xdr:pic>
    <xdr:clientData/>
  </xdr:twoCellAnchor>
  <xdr:twoCellAnchor>
    <xdr:from>
      <xdr:col>8</xdr:col>
      <xdr:colOff>114300</xdr:colOff>
      <xdr:row>73</xdr:row>
      <xdr:rowOff>95250</xdr:rowOff>
    </xdr:from>
    <xdr:to>
      <xdr:col>8</xdr:col>
      <xdr:colOff>1446300</xdr:colOff>
      <xdr:row>73</xdr:row>
      <xdr:rowOff>1427250</xdr:rowOff>
    </xdr:to>
    <xdr:pic>
      <xdr:nvPicPr>
        <xdr:cNvPr id="728" name="Рисунок 727"/>
        <xdr:cNvPicPr>
          <a:picLocks noChangeAspect="1"/>
        </xdr:cNvPicPr>
      </xdr:nvPicPr>
      <xdr:blipFill>
        <a:blip xmlns:r="http://schemas.openxmlformats.org/officeDocument/2006/relationships" r:embed="rId58">
          <a:extLst>
            <a:ext uri="{28A0092B-C50C-407E-A947-70E740481C1C}">
              <a14:useLocalDpi xmlns:a14="http://schemas.microsoft.com/office/drawing/2010/main" val="0"/>
            </a:ext>
          </a:extLst>
        </a:blip>
        <a:stretch>
          <a:fillRect/>
        </a:stretch>
      </xdr:blipFill>
      <xdr:spPr>
        <a:xfrm>
          <a:off x="5229225" y="87963375"/>
          <a:ext cx="1332000" cy="1332000"/>
        </a:xfrm>
        <a:prstGeom prst="rect">
          <a:avLst/>
        </a:prstGeom>
      </xdr:spPr>
    </xdr:pic>
    <xdr:clientData/>
  </xdr:twoCellAnchor>
  <xdr:twoCellAnchor>
    <xdr:from>
      <xdr:col>8</xdr:col>
      <xdr:colOff>114300</xdr:colOff>
      <xdr:row>74</xdr:row>
      <xdr:rowOff>95250</xdr:rowOff>
    </xdr:from>
    <xdr:to>
      <xdr:col>8</xdr:col>
      <xdr:colOff>1446300</xdr:colOff>
      <xdr:row>74</xdr:row>
      <xdr:rowOff>1427250</xdr:rowOff>
    </xdr:to>
    <xdr:pic>
      <xdr:nvPicPr>
        <xdr:cNvPr id="729" name="Рисунок 728"/>
        <xdr:cNvPicPr>
          <a:picLocks noChangeAspect="1"/>
        </xdr:cNvPicPr>
      </xdr:nvPicPr>
      <xdr:blipFill>
        <a:blip xmlns:r="http://schemas.openxmlformats.org/officeDocument/2006/relationships" r:embed="rId59">
          <a:extLst>
            <a:ext uri="{28A0092B-C50C-407E-A947-70E740481C1C}">
              <a14:useLocalDpi xmlns:a14="http://schemas.microsoft.com/office/drawing/2010/main" val="0"/>
            </a:ext>
          </a:extLst>
        </a:blip>
        <a:stretch>
          <a:fillRect/>
        </a:stretch>
      </xdr:blipFill>
      <xdr:spPr>
        <a:xfrm>
          <a:off x="5229225" y="89487375"/>
          <a:ext cx="1332000" cy="1332000"/>
        </a:xfrm>
        <a:prstGeom prst="rect">
          <a:avLst/>
        </a:prstGeom>
      </xdr:spPr>
    </xdr:pic>
    <xdr:clientData/>
  </xdr:twoCellAnchor>
  <xdr:twoCellAnchor>
    <xdr:from>
      <xdr:col>8</xdr:col>
      <xdr:colOff>114300</xdr:colOff>
      <xdr:row>75</xdr:row>
      <xdr:rowOff>95250</xdr:rowOff>
    </xdr:from>
    <xdr:to>
      <xdr:col>8</xdr:col>
      <xdr:colOff>1446300</xdr:colOff>
      <xdr:row>75</xdr:row>
      <xdr:rowOff>1427250</xdr:rowOff>
    </xdr:to>
    <xdr:pic>
      <xdr:nvPicPr>
        <xdr:cNvPr id="730" name="Рисунок 729"/>
        <xdr:cNvPicPr>
          <a:picLocks noChangeAspect="1"/>
        </xdr:cNvPicPr>
      </xdr:nvPicPr>
      <xdr:blipFill>
        <a:blip xmlns:r="http://schemas.openxmlformats.org/officeDocument/2006/relationships" r:embed="rId60">
          <a:extLst>
            <a:ext uri="{28A0092B-C50C-407E-A947-70E740481C1C}">
              <a14:useLocalDpi xmlns:a14="http://schemas.microsoft.com/office/drawing/2010/main" val="0"/>
            </a:ext>
          </a:extLst>
        </a:blip>
        <a:stretch>
          <a:fillRect/>
        </a:stretch>
      </xdr:blipFill>
      <xdr:spPr>
        <a:xfrm>
          <a:off x="5229225" y="91011375"/>
          <a:ext cx="1332000" cy="1332000"/>
        </a:xfrm>
        <a:prstGeom prst="rect">
          <a:avLst/>
        </a:prstGeom>
      </xdr:spPr>
    </xdr:pic>
    <xdr:clientData/>
  </xdr:twoCellAnchor>
  <xdr:twoCellAnchor>
    <xdr:from>
      <xdr:col>8</xdr:col>
      <xdr:colOff>114300</xdr:colOff>
      <xdr:row>76</xdr:row>
      <xdr:rowOff>95250</xdr:rowOff>
    </xdr:from>
    <xdr:to>
      <xdr:col>8</xdr:col>
      <xdr:colOff>1446300</xdr:colOff>
      <xdr:row>76</xdr:row>
      <xdr:rowOff>1427250</xdr:rowOff>
    </xdr:to>
    <xdr:pic>
      <xdr:nvPicPr>
        <xdr:cNvPr id="1220" name="Рисунок 1219"/>
        <xdr:cNvPicPr>
          <a:picLocks noChangeAspect="1"/>
        </xdr:cNvPicPr>
      </xdr:nvPicPr>
      <xdr:blipFill>
        <a:blip xmlns:r="http://schemas.openxmlformats.org/officeDocument/2006/relationships" r:embed="rId61">
          <a:extLst>
            <a:ext uri="{28A0092B-C50C-407E-A947-70E740481C1C}">
              <a14:useLocalDpi xmlns:a14="http://schemas.microsoft.com/office/drawing/2010/main" val="0"/>
            </a:ext>
          </a:extLst>
        </a:blip>
        <a:stretch>
          <a:fillRect/>
        </a:stretch>
      </xdr:blipFill>
      <xdr:spPr>
        <a:xfrm>
          <a:off x="5229225" y="92535375"/>
          <a:ext cx="1332000" cy="1332000"/>
        </a:xfrm>
        <a:prstGeom prst="rect">
          <a:avLst/>
        </a:prstGeom>
      </xdr:spPr>
    </xdr:pic>
    <xdr:clientData/>
  </xdr:twoCellAnchor>
  <xdr:twoCellAnchor>
    <xdr:from>
      <xdr:col>8</xdr:col>
      <xdr:colOff>114300</xdr:colOff>
      <xdr:row>77</xdr:row>
      <xdr:rowOff>95250</xdr:rowOff>
    </xdr:from>
    <xdr:to>
      <xdr:col>8</xdr:col>
      <xdr:colOff>1446300</xdr:colOff>
      <xdr:row>77</xdr:row>
      <xdr:rowOff>1427250</xdr:rowOff>
    </xdr:to>
    <xdr:pic>
      <xdr:nvPicPr>
        <xdr:cNvPr id="1221" name="Рисунок 1220"/>
        <xdr:cNvPicPr>
          <a:picLocks noChangeAspect="1"/>
        </xdr:cNvPicPr>
      </xdr:nvPicPr>
      <xdr:blipFill>
        <a:blip xmlns:r="http://schemas.openxmlformats.org/officeDocument/2006/relationships" r:embed="rId62">
          <a:extLst>
            <a:ext uri="{28A0092B-C50C-407E-A947-70E740481C1C}">
              <a14:useLocalDpi xmlns:a14="http://schemas.microsoft.com/office/drawing/2010/main" val="0"/>
            </a:ext>
          </a:extLst>
        </a:blip>
        <a:stretch>
          <a:fillRect/>
        </a:stretch>
      </xdr:blipFill>
      <xdr:spPr>
        <a:xfrm>
          <a:off x="5229225" y="94059375"/>
          <a:ext cx="1332000" cy="1332000"/>
        </a:xfrm>
        <a:prstGeom prst="rect">
          <a:avLst/>
        </a:prstGeom>
      </xdr:spPr>
    </xdr:pic>
    <xdr:clientData/>
  </xdr:twoCellAnchor>
  <xdr:twoCellAnchor>
    <xdr:from>
      <xdr:col>8</xdr:col>
      <xdr:colOff>114300</xdr:colOff>
      <xdr:row>78</xdr:row>
      <xdr:rowOff>95250</xdr:rowOff>
    </xdr:from>
    <xdr:to>
      <xdr:col>8</xdr:col>
      <xdr:colOff>1446300</xdr:colOff>
      <xdr:row>78</xdr:row>
      <xdr:rowOff>1427250</xdr:rowOff>
    </xdr:to>
    <xdr:pic>
      <xdr:nvPicPr>
        <xdr:cNvPr id="1222" name="Рисунок 1221"/>
        <xdr:cNvPicPr>
          <a:picLocks noChangeAspect="1"/>
        </xdr:cNvPicPr>
      </xdr:nvPicPr>
      <xdr:blipFill>
        <a:blip xmlns:r="http://schemas.openxmlformats.org/officeDocument/2006/relationships" r:embed="rId63">
          <a:extLst>
            <a:ext uri="{28A0092B-C50C-407E-A947-70E740481C1C}">
              <a14:useLocalDpi xmlns:a14="http://schemas.microsoft.com/office/drawing/2010/main" val="0"/>
            </a:ext>
          </a:extLst>
        </a:blip>
        <a:stretch>
          <a:fillRect/>
        </a:stretch>
      </xdr:blipFill>
      <xdr:spPr>
        <a:xfrm>
          <a:off x="5229225" y="95583375"/>
          <a:ext cx="1332000" cy="1332000"/>
        </a:xfrm>
        <a:prstGeom prst="rect">
          <a:avLst/>
        </a:prstGeom>
      </xdr:spPr>
    </xdr:pic>
    <xdr:clientData/>
  </xdr:twoCellAnchor>
  <xdr:twoCellAnchor>
    <xdr:from>
      <xdr:col>8</xdr:col>
      <xdr:colOff>114300</xdr:colOff>
      <xdr:row>79</xdr:row>
      <xdr:rowOff>95250</xdr:rowOff>
    </xdr:from>
    <xdr:to>
      <xdr:col>8</xdr:col>
      <xdr:colOff>1446300</xdr:colOff>
      <xdr:row>79</xdr:row>
      <xdr:rowOff>1427250</xdr:rowOff>
    </xdr:to>
    <xdr:pic>
      <xdr:nvPicPr>
        <xdr:cNvPr id="1223" name="Рисунок 1222"/>
        <xdr:cNvPicPr>
          <a:picLocks noChangeAspect="1"/>
        </xdr:cNvPicPr>
      </xdr:nvPicPr>
      <xdr:blipFill>
        <a:blip xmlns:r="http://schemas.openxmlformats.org/officeDocument/2006/relationships" r:embed="rId64">
          <a:extLst>
            <a:ext uri="{28A0092B-C50C-407E-A947-70E740481C1C}">
              <a14:useLocalDpi xmlns:a14="http://schemas.microsoft.com/office/drawing/2010/main" val="0"/>
            </a:ext>
          </a:extLst>
        </a:blip>
        <a:stretch>
          <a:fillRect/>
        </a:stretch>
      </xdr:blipFill>
      <xdr:spPr>
        <a:xfrm>
          <a:off x="5229225" y="97107375"/>
          <a:ext cx="1332000" cy="1332000"/>
        </a:xfrm>
        <a:prstGeom prst="rect">
          <a:avLst/>
        </a:prstGeom>
      </xdr:spPr>
    </xdr:pic>
    <xdr:clientData/>
  </xdr:twoCellAnchor>
  <xdr:twoCellAnchor>
    <xdr:from>
      <xdr:col>8</xdr:col>
      <xdr:colOff>114300</xdr:colOff>
      <xdr:row>80</xdr:row>
      <xdr:rowOff>95250</xdr:rowOff>
    </xdr:from>
    <xdr:to>
      <xdr:col>8</xdr:col>
      <xdr:colOff>1446300</xdr:colOff>
      <xdr:row>80</xdr:row>
      <xdr:rowOff>1427250</xdr:rowOff>
    </xdr:to>
    <xdr:pic>
      <xdr:nvPicPr>
        <xdr:cNvPr id="1224" name="Рисунок 1223"/>
        <xdr:cNvPicPr>
          <a:picLocks noChangeAspect="1"/>
        </xdr:cNvPicPr>
      </xdr:nvPicPr>
      <xdr:blipFill>
        <a:blip xmlns:r="http://schemas.openxmlformats.org/officeDocument/2006/relationships" r:embed="rId65">
          <a:extLst>
            <a:ext uri="{28A0092B-C50C-407E-A947-70E740481C1C}">
              <a14:useLocalDpi xmlns:a14="http://schemas.microsoft.com/office/drawing/2010/main" val="0"/>
            </a:ext>
          </a:extLst>
        </a:blip>
        <a:stretch>
          <a:fillRect/>
        </a:stretch>
      </xdr:blipFill>
      <xdr:spPr>
        <a:xfrm>
          <a:off x="5229225" y="98631375"/>
          <a:ext cx="1332000" cy="1332000"/>
        </a:xfrm>
        <a:prstGeom prst="rect">
          <a:avLst/>
        </a:prstGeom>
      </xdr:spPr>
    </xdr:pic>
    <xdr:clientData/>
  </xdr:twoCellAnchor>
  <xdr:twoCellAnchor>
    <xdr:from>
      <xdr:col>8</xdr:col>
      <xdr:colOff>114300</xdr:colOff>
      <xdr:row>81</xdr:row>
      <xdr:rowOff>95250</xdr:rowOff>
    </xdr:from>
    <xdr:to>
      <xdr:col>8</xdr:col>
      <xdr:colOff>1446300</xdr:colOff>
      <xdr:row>81</xdr:row>
      <xdr:rowOff>1427250</xdr:rowOff>
    </xdr:to>
    <xdr:pic>
      <xdr:nvPicPr>
        <xdr:cNvPr id="1225" name="Рисунок 1224"/>
        <xdr:cNvPicPr>
          <a:picLocks noChangeAspect="1"/>
        </xdr:cNvPicPr>
      </xdr:nvPicPr>
      <xdr:blipFill>
        <a:blip xmlns:r="http://schemas.openxmlformats.org/officeDocument/2006/relationships" r:embed="rId66">
          <a:extLst>
            <a:ext uri="{28A0092B-C50C-407E-A947-70E740481C1C}">
              <a14:useLocalDpi xmlns:a14="http://schemas.microsoft.com/office/drawing/2010/main" val="0"/>
            </a:ext>
          </a:extLst>
        </a:blip>
        <a:stretch>
          <a:fillRect/>
        </a:stretch>
      </xdr:blipFill>
      <xdr:spPr>
        <a:xfrm>
          <a:off x="5229225" y="100155375"/>
          <a:ext cx="1332000" cy="1332000"/>
        </a:xfrm>
        <a:prstGeom prst="rect">
          <a:avLst/>
        </a:prstGeom>
      </xdr:spPr>
    </xdr:pic>
    <xdr:clientData/>
  </xdr:twoCellAnchor>
  <xdr:twoCellAnchor>
    <xdr:from>
      <xdr:col>8</xdr:col>
      <xdr:colOff>114300</xdr:colOff>
      <xdr:row>82</xdr:row>
      <xdr:rowOff>95250</xdr:rowOff>
    </xdr:from>
    <xdr:to>
      <xdr:col>8</xdr:col>
      <xdr:colOff>1446300</xdr:colOff>
      <xdr:row>82</xdr:row>
      <xdr:rowOff>1427250</xdr:rowOff>
    </xdr:to>
    <xdr:pic>
      <xdr:nvPicPr>
        <xdr:cNvPr id="1226" name="Рисунок 1225"/>
        <xdr:cNvPicPr>
          <a:picLocks noChangeAspect="1"/>
        </xdr:cNvPicPr>
      </xdr:nvPicPr>
      <xdr:blipFill>
        <a:blip xmlns:r="http://schemas.openxmlformats.org/officeDocument/2006/relationships" r:embed="rId67">
          <a:extLst>
            <a:ext uri="{28A0092B-C50C-407E-A947-70E740481C1C}">
              <a14:useLocalDpi xmlns:a14="http://schemas.microsoft.com/office/drawing/2010/main" val="0"/>
            </a:ext>
          </a:extLst>
        </a:blip>
        <a:stretch>
          <a:fillRect/>
        </a:stretch>
      </xdr:blipFill>
      <xdr:spPr>
        <a:xfrm>
          <a:off x="5229225" y="101679375"/>
          <a:ext cx="1332000" cy="1332000"/>
        </a:xfrm>
        <a:prstGeom prst="rect">
          <a:avLst/>
        </a:prstGeom>
      </xdr:spPr>
    </xdr:pic>
    <xdr:clientData/>
  </xdr:twoCellAnchor>
  <xdr:twoCellAnchor>
    <xdr:from>
      <xdr:col>8</xdr:col>
      <xdr:colOff>114300</xdr:colOff>
      <xdr:row>83</xdr:row>
      <xdr:rowOff>95250</xdr:rowOff>
    </xdr:from>
    <xdr:to>
      <xdr:col>8</xdr:col>
      <xdr:colOff>1446300</xdr:colOff>
      <xdr:row>83</xdr:row>
      <xdr:rowOff>1427250</xdr:rowOff>
    </xdr:to>
    <xdr:pic>
      <xdr:nvPicPr>
        <xdr:cNvPr id="1227" name="Рисунок 1226"/>
        <xdr:cNvPicPr>
          <a:picLocks noChangeAspect="1"/>
        </xdr:cNvPicPr>
      </xdr:nvPicPr>
      <xdr:blipFill>
        <a:blip xmlns:r="http://schemas.openxmlformats.org/officeDocument/2006/relationships" r:embed="rId68">
          <a:extLst>
            <a:ext uri="{28A0092B-C50C-407E-A947-70E740481C1C}">
              <a14:useLocalDpi xmlns:a14="http://schemas.microsoft.com/office/drawing/2010/main" val="0"/>
            </a:ext>
          </a:extLst>
        </a:blip>
        <a:stretch>
          <a:fillRect/>
        </a:stretch>
      </xdr:blipFill>
      <xdr:spPr>
        <a:xfrm>
          <a:off x="5229225" y="103203375"/>
          <a:ext cx="1332000" cy="1332000"/>
        </a:xfrm>
        <a:prstGeom prst="rect">
          <a:avLst/>
        </a:prstGeom>
      </xdr:spPr>
    </xdr:pic>
    <xdr:clientData/>
  </xdr:twoCellAnchor>
  <xdr:twoCellAnchor>
    <xdr:from>
      <xdr:col>8</xdr:col>
      <xdr:colOff>114300</xdr:colOff>
      <xdr:row>84</xdr:row>
      <xdr:rowOff>95250</xdr:rowOff>
    </xdr:from>
    <xdr:to>
      <xdr:col>8</xdr:col>
      <xdr:colOff>1446300</xdr:colOff>
      <xdr:row>84</xdr:row>
      <xdr:rowOff>1427250</xdr:rowOff>
    </xdr:to>
    <xdr:pic>
      <xdr:nvPicPr>
        <xdr:cNvPr id="1228" name="Рисунок 1227"/>
        <xdr:cNvPicPr>
          <a:picLocks noChangeAspect="1"/>
        </xdr:cNvPicPr>
      </xdr:nvPicPr>
      <xdr:blipFill>
        <a:blip xmlns:r="http://schemas.openxmlformats.org/officeDocument/2006/relationships" r:embed="rId69">
          <a:extLst>
            <a:ext uri="{28A0092B-C50C-407E-A947-70E740481C1C}">
              <a14:useLocalDpi xmlns:a14="http://schemas.microsoft.com/office/drawing/2010/main" val="0"/>
            </a:ext>
          </a:extLst>
        </a:blip>
        <a:stretch>
          <a:fillRect/>
        </a:stretch>
      </xdr:blipFill>
      <xdr:spPr>
        <a:xfrm>
          <a:off x="5229225" y="104727375"/>
          <a:ext cx="1332000" cy="1332000"/>
        </a:xfrm>
        <a:prstGeom prst="rect">
          <a:avLst/>
        </a:prstGeom>
      </xdr:spPr>
    </xdr:pic>
    <xdr:clientData/>
  </xdr:twoCellAnchor>
  <xdr:twoCellAnchor>
    <xdr:from>
      <xdr:col>8</xdr:col>
      <xdr:colOff>114300</xdr:colOff>
      <xdr:row>85</xdr:row>
      <xdr:rowOff>95250</xdr:rowOff>
    </xdr:from>
    <xdr:to>
      <xdr:col>8</xdr:col>
      <xdr:colOff>1446300</xdr:colOff>
      <xdr:row>85</xdr:row>
      <xdr:rowOff>1427250</xdr:rowOff>
    </xdr:to>
    <xdr:pic>
      <xdr:nvPicPr>
        <xdr:cNvPr id="1229" name="Рисунок 1228"/>
        <xdr:cNvPicPr>
          <a:picLocks noChangeAspect="1"/>
        </xdr:cNvPicPr>
      </xdr:nvPicPr>
      <xdr:blipFill>
        <a:blip xmlns:r="http://schemas.openxmlformats.org/officeDocument/2006/relationships" r:embed="rId70">
          <a:extLst>
            <a:ext uri="{28A0092B-C50C-407E-A947-70E740481C1C}">
              <a14:useLocalDpi xmlns:a14="http://schemas.microsoft.com/office/drawing/2010/main" val="0"/>
            </a:ext>
          </a:extLst>
        </a:blip>
        <a:stretch>
          <a:fillRect/>
        </a:stretch>
      </xdr:blipFill>
      <xdr:spPr>
        <a:xfrm>
          <a:off x="5229225" y="106251375"/>
          <a:ext cx="1332000" cy="1332000"/>
        </a:xfrm>
        <a:prstGeom prst="rect">
          <a:avLst/>
        </a:prstGeom>
      </xdr:spPr>
    </xdr:pic>
    <xdr:clientData/>
  </xdr:twoCellAnchor>
  <xdr:twoCellAnchor>
    <xdr:from>
      <xdr:col>8</xdr:col>
      <xdr:colOff>114300</xdr:colOff>
      <xdr:row>86</xdr:row>
      <xdr:rowOff>95250</xdr:rowOff>
    </xdr:from>
    <xdr:to>
      <xdr:col>8</xdr:col>
      <xdr:colOff>1446300</xdr:colOff>
      <xdr:row>86</xdr:row>
      <xdr:rowOff>1427250</xdr:rowOff>
    </xdr:to>
    <xdr:pic>
      <xdr:nvPicPr>
        <xdr:cNvPr id="1230" name="Рисунок 1229"/>
        <xdr:cNvPicPr>
          <a:picLocks noChangeAspect="1"/>
        </xdr:cNvPicPr>
      </xdr:nvPicPr>
      <xdr:blipFill>
        <a:blip xmlns:r="http://schemas.openxmlformats.org/officeDocument/2006/relationships" r:embed="rId71">
          <a:extLst>
            <a:ext uri="{28A0092B-C50C-407E-A947-70E740481C1C}">
              <a14:useLocalDpi xmlns:a14="http://schemas.microsoft.com/office/drawing/2010/main" val="0"/>
            </a:ext>
          </a:extLst>
        </a:blip>
        <a:stretch>
          <a:fillRect/>
        </a:stretch>
      </xdr:blipFill>
      <xdr:spPr>
        <a:xfrm>
          <a:off x="5229225" y="107775375"/>
          <a:ext cx="1332000" cy="1332000"/>
        </a:xfrm>
        <a:prstGeom prst="rect">
          <a:avLst/>
        </a:prstGeom>
      </xdr:spPr>
    </xdr:pic>
    <xdr:clientData/>
  </xdr:twoCellAnchor>
  <xdr:twoCellAnchor>
    <xdr:from>
      <xdr:col>8</xdr:col>
      <xdr:colOff>114300</xdr:colOff>
      <xdr:row>87</xdr:row>
      <xdr:rowOff>95250</xdr:rowOff>
    </xdr:from>
    <xdr:to>
      <xdr:col>8</xdr:col>
      <xdr:colOff>1446300</xdr:colOff>
      <xdr:row>87</xdr:row>
      <xdr:rowOff>1427250</xdr:rowOff>
    </xdr:to>
    <xdr:pic>
      <xdr:nvPicPr>
        <xdr:cNvPr id="1231" name="Рисунок 1230"/>
        <xdr:cNvPicPr>
          <a:picLocks noChangeAspect="1"/>
        </xdr:cNvPicPr>
      </xdr:nvPicPr>
      <xdr:blipFill>
        <a:blip xmlns:r="http://schemas.openxmlformats.org/officeDocument/2006/relationships" r:embed="rId72">
          <a:extLst>
            <a:ext uri="{28A0092B-C50C-407E-A947-70E740481C1C}">
              <a14:useLocalDpi xmlns:a14="http://schemas.microsoft.com/office/drawing/2010/main" val="0"/>
            </a:ext>
          </a:extLst>
        </a:blip>
        <a:stretch>
          <a:fillRect/>
        </a:stretch>
      </xdr:blipFill>
      <xdr:spPr>
        <a:xfrm>
          <a:off x="5229225" y="109299375"/>
          <a:ext cx="1332000" cy="13320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1</xdr:col>
      <xdr:colOff>0</xdr:colOff>
      <xdr:row>65</xdr:row>
      <xdr:rowOff>9525</xdr:rowOff>
    </xdr:from>
    <xdr:to>
      <xdr:col>16</xdr:col>
      <xdr:colOff>466725</xdr:colOff>
      <xdr:row>89</xdr:row>
      <xdr:rowOff>66675</xdr:rowOff>
    </xdr:to>
    <xdr:grpSp>
      <xdr:nvGrpSpPr>
        <xdr:cNvPr id="2049" name="Group 1"/>
        <xdr:cNvGrpSpPr>
          <a:grpSpLocks/>
        </xdr:cNvGrpSpPr>
      </xdr:nvGrpSpPr>
      <xdr:grpSpPr bwMode="auto">
        <a:xfrm>
          <a:off x="104775" y="11734800"/>
          <a:ext cx="9182100" cy="4781550"/>
          <a:chOff x="15" y="1244"/>
          <a:chExt cx="957" cy="492"/>
        </a:xfrm>
      </xdr:grpSpPr>
      <xdr:pic>
        <xdr:nvPicPr>
          <xdr:cNvPr id="2078" name="Picture 2"/>
          <xdr:cNvPicPr>
            <a:picLocks noChangeAspect="1" noChangeArrowheads="1"/>
          </xdr:cNvPicPr>
        </xdr:nvPicPr>
        <xdr:blipFill>
          <a:blip xmlns:r="http://schemas.openxmlformats.org/officeDocument/2006/relationships" r:embed="rId1" cstate="print"/>
          <a:srcRect/>
          <a:stretch>
            <a:fillRect/>
          </a:stretch>
        </xdr:blipFill>
        <xdr:spPr bwMode="auto">
          <a:xfrm>
            <a:off x="15" y="1244"/>
            <a:ext cx="957" cy="492"/>
          </a:xfrm>
          <a:prstGeom prst="rect">
            <a:avLst/>
          </a:prstGeom>
          <a:noFill/>
          <a:ln w="1">
            <a:noFill/>
            <a:miter lim="800000"/>
            <a:headEnd/>
            <a:tailEnd/>
          </a:ln>
        </xdr:spPr>
      </xdr:pic>
      <xdr:sp macro="" textlink="">
        <xdr:nvSpPr>
          <xdr:cNvPr id="2079" name="Oval 3"/>
          <xdr:cNvSpPr>
            <a:spLocks noChangeArrowheads="1"/>
          </xdr:cNvSpPr>
        </xdr:nvSpPr>
        <xdr:spPr bwMode="auto">
          <a:xfrm>
            <a:off x="585" y="1278"/>
            <a:ext cx="366" cy="209"/>
          </a:xfrm>
          <a:prstGeom prst="ellipse">
            <a:avLst/>
          </a:prstGeom>
          <a:noFill/>
          <a:ln w="28575">
            <a:solidFill>
              <a:srgbClr val="FF0000"/>
            </a:solidFill>
            <a:round/>
            <a:headEnd/>
            <a:tailEnd/>
          </a:ln>
        </xdr:spPr>
      </xdr:sp>
    </xdr:grpSp>
    <xdr:clientData/>
  </xdr:twoCellAnchor>
  <xdr:twoCellAnchor editAs="absolute">
    <xdr:from>
      <xdr:col>1</xdr:col>
      <xdr:colOff>0</xdr:colOff>
      <xdr:row>92</xdr:row>
      <xdr:rowOff>38100</xdr:rowOff>
    </xdr:from>
    <xdr:to>
      <xdr:col>16</xdr:col>
      <xdr:colOff>447675</xdr:colOff>
      <xdr:row>134</xdr:row>
      <xdr:rowOff>19050</xdr:rowOff>
    </xdr:to>
    <xdr:grpSp>
      <xdr:nvGrpSpPr>
        <xdr:cNvPr id="2050" name="Group 4"/>
        <xdr:cNvGrpSpPr>
          <a:grpSpLocks/>
        </xdr:cNvGrpSpPr>
      </xdr:nvGrpSpPr>
      <xdr:grpSpPr bwMode="auto">
        <a:xfrm>
          <a:off x="104775" y="17116425"/>
          <a:ext cx="9163050" cy="7305675"/>
          <a:chOff x="15" y="1805"/>
          <a:chExt cx="957" cy="733"/>
        </a:xfrm>
      </xdr:grpSpPr>
      <xdr:pic>
        <xdr:nvPicPr>
          <xdr:cNvPr id="2075" name="Picture 5"/>
          <xdr:cNvPicPr>
            <a:picLocks noChangeAspect="1" noChangeArrowheads="1"/>
          </xdr:cNvPicPr>
        </xdr:nvPicPr>
        <xdr:blipFill>
          <a:blip xmlns:r="http://schemas.openxmlformats.org/officeDocument/2006/relationships" r:embed="rId2" cstate="print"/>
          <a:srcRect/>
          <a:stretch>
            <a:fillRect/>
          </a:stretch>
        </xdr:blipFill>
        <xdr:spPr bwMode="auto">
          <a:xfrm>
            <a:off x="15" y="1805"/>
            <a:ext cx="957" cy="733"/>
          </a:xfrm>
          <a:prstGeom prst="rect">
            <a:avLst/>
          </a:prstGeom>
          <a:noFill/>
          <a:ln w="1">
            <a:noFill/>
            <a:miter lim="800000"/>
            <a:headEnd/>
            <a:tailEnd/>
          </a:ln>
        </xdr:spPr>
      </xdr:pic>
      <xdr:sp macro="" textlink="">
        <xdr:nvSpPr>
          <xdr:cNvPr id="2076" name="Rectangle 6"/>
          <xdr:cNvSpPr>
            <a:spLocks noChangeArrowheads="1"/>
          </xdr:cNvSpPr>
        </xdr:nvSpPr>
        <xdr:spPr bwMode="auto">
          <a:xfrm>
            <a:off x="747" y="1910"/>
            <a:ext cx="192" cy="43"/>
          </a:xfrm>
          <a:prstGeom prst="rect">
            <a:avLst/>
          </a:prstGeom>
          <a:noFill/>
          <a:ln w="38100">
            <a:solidFill>
              <a:srgbClr val="FF0000"/>
            </a:solidFill>
            <a:prstDash val="sysDot"/>
            <a:miter lim="800000"/>
            <a:headEnd/>
            <a:tailEnd/>
          </a:ln>
        </xdr:spPr>
      </xdr:sp>
      <xdr:sp macro="" textlink="">
        <xdr:nvSpPr>
          <xdr:cNvPr id="2077" name="Line 7"/>
          <xdr:cNvSpPr>
            <a:spLocks noChangeShapeType="1"/>
          </xdr:cNvSpPr>
        </xdr:nvSpPr>
        <xdr:spPr bwMode="auto">
          <a:xfrm>
            <a:off x="624" y="1888"/>
            <a:ext cx="125" cy="23"/>
          </a:xfrm>
          <a:prstGeom prst="line">
            <a:avLst/>
          </a:prstGeom>
          <a:noFill/>
          <a:ln w="19050">
            <a:solidFill>
              <a:srgbClr val="FF0000"/>
            </a:solidFill>
            <a:round/>
            <a:headEnd/>
            <a:tailEnd type="triangle" w="med" len="med"/>
          </a:ln>
        </xdr:spPr>
      </xdr:sp>
    </xdr:grpSp>
    <xdr:clientData/>
  </xdr:twoCellAnchor>
  <xdr:twoCellAnchor editAs="absolute">
    <xdr:from>
      <xdr:col>1</xdr:col>
      <xdr:colOff>0</xdr:colOff>
      <xdr:row>136</xdr:row>
      <xdr:rowOff>28575</xdr:rowOff>
    </xdr:from>
    <xdr:to>
      <xdr:col>16</xdr:col>
      <xdr:colOff>457200</xdr:colOff>
      <xdr:row>179</xdr:row>
      <xdr:rowOff>9525</xdr:rowOff>
    </xdr:to>
    <xdr:grpSp>
      <xdr:nvGrpSpPr>
        <xdr:cNvPr id="2051" name="Group 8"/>
        <xdr:cNvGrpSpPr>
          <a:grpSpLocks/>
        </xdr:cNvGrpSpPr>
      </xdr:nvGrpSpPr>
      <xdr:grpSpPr bwMode="auto">
        <a:xfrm>
          <a:off x="104775" y="24822150"/>
          <a:ext cx="9172575" cy="8696325"/>
          <a:chOff x="17" y="2602"/>
          <a:chExt cx="958" cy="898"/>
        </a:xfrm>
      </xdr:grpSpPr>
      <xdr:grpSp>
        <xdr:nvGrpSpPr>
          <xdr:cNvPr id="2068" name="Group 9"/>
          <xdr:cNvGrpSpPr>
            <a:grpSpLocks/>
          </xdr:cNvGrpSpPr>
        </xdr:nvGrpSpPr>
        <xdr:grpSpPr bwMode="auto">
          <a:xfrm>
            <a:off x="17" y="2602"/>
            <a:ext cx="958" cy="898"/>
            <a:chOff x="17" y="2602"/>
            <a:chExt cx="958" cy="898"/>
          </a:xfrm>
        </xdr:grpSpPr>
        <xdr:pic>
          <xdr:nvPicPr>
            <xdr:cNvPr id="2070" name="Picture 10"/>
            <xdr:cNvPicPr>
              <a:picLocks noChangeAspect="1" noChangeArrowheads="1"/>
            </xdr:cNvPicPr>
          </xdr:nvPicPr>
          <xdr:blipFill>
            <a:blip xmlns:r="http://schemas.openxmlformats.org/officeDocument/2006/relationships" r:embed="rId3" cstate="print"/>
            <a:srcRect/>
            <a:stretch>
              <a:fillRect/>
            </a:stretch>
          </xdr:blipFill>
          <xdr:spPr bwMode="auto">
            <a:xfrm>
              <a:off x="18" y="2602"/>
              <a:ext cx="957" cy="244"/>
            </a:xfrm>
            <a:prstGeom prst="rect">
              <a:avLst/>
            </a:prstGeom>
            <a:noFill/>
            <a:ln w="1">
              <a:noFill/>
              <a:miter lim="800000"/>
              <a:headEnd/>
              <a:tailEnd/>
            </a:ln>
          </xdr:spPr>
        </xdr:pic>
        <xdr:sp macro="" textlink="">
          <xdr:nvSpPr>
            <xdr:cNvPr id="2071" name="Rectangle 11"/>
            <xdr:cNvSpPr>
              <a:spLocks noChangeArrowheads="1"/>
            </xdr:cNvSpPr>
          </xdr:nvSpPr>
          <xdr:spPr bwMode="auto">
            <a:xfrm>
              <a:off x="754" y="2633"/>
              <a:ext cx="201" cy="44"/>
            </a:xfrm>
            <a:prstGeom prst="rect">
              <a:avLst/>
            </a:prstGeom>
            <a:noFill/>
            <a:ln w="19050">
              <a:solidFill>
                <a:srgbClr val="FF0000"/>
              </a:solidFill>
              <a:miter lim="800000"/>
              <a:headEnd/>
              <a:tailEnd/>
            </a:ln>
          </xdr:spPr>
        </xdr:sp>
        <xdr:sp macro="" textlink="">
          <xdr:nvSpPr>
            <xdr:cNvPr id="2072" name="Line 12"/>
            <xdr:cNvSpPr>
              <a:spLocks noChangeShapeType="1"/>
            </xdr:cNvSpPr>
          </xdr:nvSpPr>
          <xdr:spPr bwMode="auto">
            <a:xfrm>
              <a:off x="581" y="2636"/>
              <a:ext cx="170" cy="21"/>
            </a:xfrm>
            <a:prstGeom prst="line">
              <a:avLst/>
            </a:prstGeom>
            <a:noFill/>
            <a:ln w="12700">
              <a:solidFill>
                <a:srgbClr val="FF0000"/>
              </a:solidFill>
              <a:round/>
              <a:headEnd/>
              <a:tailEnd type="triangle" w="med" len="med"/>
            </a:ln>
          </xdr:spPr>
        </xdr:sp>
        <xdr:pic>
          <xdr:nvPicPr>
            <xdr:cNvPr id="2073" name="Picture 13"/>
            <xdr:cNvPicPr>
              <a:picLocks noChangeAspect="1" noChangeArrowheads="1"/>
            </xdr:cNvPicPr>
          </xdr:nvPicPr>
          <xdr:blipFill>
            <a:blip xmlns:r="http://schemas.openxmlformats.org/officeDocument/2006/relationships" r:embed="rId4" cstate="print"/>
            <a:srcRect/>
            <a:stretch>
              <a:fillRect/>
            </a:stretch>
          </xdr:blipFill>
          <xdr:spPr bwMode="auto">
            <a:xfrm>
              <a:off x="17" y="2888"/>
              <a:ext cx="957" cy="612"/>
            </a:xfrm>
            <a:prstGeom prst="rect">
              <a:avLst/>
            </a:prstGeom>
            <a:noFill/>
            <a:ln w="1">
              <a:noFill/>
              <a:miter lim="800000"/>
              <a:headEnd/>
              <a:tailEnd/>
            </a:ln>
          </xdr:spPr>
        </xdr:pic>
        <xdr:sp macro="" textlink="">
          <xdr:nvSpPr>
            <xdr:cNvPr id="2074" name="Line 14"/>
            <xdr:cNvSpPr>
              <a:spLocks noChangeShapeType="1"/>
            </xdr:cNvSpPr>
          </xdr:nvSpPr>
          <xdr:spPr bwMode="auto">
            <a:xfrm flipH="1">
              <a:off x="210" y="2678"/>
              <a:ext cx="636" cy="582"/>
            </a:xfrm>
            <a:prstGeom prst="line">
              <a:avLst/>
            </a:prstGeom>
            <a:noFill/>
            <a:ln w="9525">
              <a:solidFill>
                <a:srgbClr val="FF0000"/>
              </a:solidFill>
              <a:round/>
              <a:headEnd/>
              <a:tailEnd type="triangle" w="med" len="med"/>
            </a:ln>
          </xdr:spPr>
        </xdr:sp>
      </xdr:grpSp>
      <xdr:sp macro="" textlink="">
        <xdr:nvSpPr>
          <xdr:cNvPr id="2069" name="Rectangle 15"/>
          <xdr:cNvSpPr>
            <a:spLocks noChangeArrowheads="1"/>
          </xdr:cNvSpPr>
        </xdr:nvSpPr>
        <xdr:spPr bwMode="auto">
          <a:xfrm>
            <a:off x="27" y="3260"/>
            <a:ext cx="184" cy="167"/>
          </a:xfrm>
          <a:prstGeom prst="rect">
            <a:avLst/>
          </a:prstGeom>
          <a:noFill/>
          <a:ln w="19050">
            <a:solidFill>
              <a:srgbClr val="FF0000"/>
            </a:solidFill>
            <a:prstDash val="dash"/>
            <a:miter lim="800000"/>
            <a:headEnd/>
            <a:tailEnd/>
          </a:ln>
        </xdr:spPr>
      </xdr:sp>
    </xdr:grpSp>
    <xdr:clientData/>
  </xdr:twoCellAnchor>
  <xdr:twoCellAnchor editAs="absolute">
    <xdr:from>
      <xdr:col>1</xdr:col>
      <xdr:colOff>0</xdr:colOff>
      <xdr:row>183</xdr:row>
      <xdr:rowOff>19050</xdr:rowOff>
    </xdr:from>
    <xdr:to>
      <xdr:col>16</xdr:col>
      <xdr:colOff>447675</xdr:colOff>
      <xdr:row>197</xdr:row>
      <xdr:rowOff>19050</xdr:rowOff>
    </xdr:to>
    <xdr:grpSp>
      <xdr:nvGrpSpPr>
        <xdr:cNvPr id="2052" name="Group 16"/>
        <xdr:cNvGrpSpPr>
          <a:grpSpLocks/>
        </xdr:cNvGrpSpPr>
      </xdr:nvGrpSpPr>
      <xdr:grpSpPr bwMode="auto">
        <a:xfrm>
          <a:off x="104775" y="34375725"/>
          <a:ext cx="9163050" cy="2714625"/>
          <a:chOff x="15" y="3589"/>
          <a:chExt cx="819" cy="235"/>
        </a:xfrm>
      </xdr:grpSpPr>
      <xdr:pic>
        <xdr:nvPicPr>
          <xdr:cNvPr id="2066" name="Picture 17"/>
          <xdr:cNvPicPr>
            <a:picLocks noChangeAspect="1" noChangeArrowheads="1"/>
          </xdr:cNvPicPr>
        </xdr:nvPicPr>
        <xdr:blipFill>
          <a:blip xmlns:r="http://schemas.openxmlformats.org/officeDocument/2006/relationships" r:embed="rId5" cstate="print"/>
          <a:srcRect/>
          <a:stretch>
            <a:fillRect/>
          </a:stretch>
        </xdr:blipFill>
        <xdr:spPr bwMode="auto">
          <a:xfrm>
            <a:off x="15" y="3589"/>
            <a:ext cx="819" cy="235"/>
          </a:xfrm>
          <a:prstGeom prst="rect">
            <a:avLst/>
          </a:prstGeom>
          <a:noFill/>
          <a:ln w="1">
            <a:noFill/>
            <a:miter lim="800000"/>
            <a:headEnd/>
            <a:tailEnd/>
          </a:ln>
        </xdr:spPr>
      </xdr:pic>
      <xdr:sp macro="" textlink="">
        <xdr:nvSpPr>
          <xdr:cNvPr id="2067" name="Rectangle 18"/>
          <xdr:cNvSpPr>
            <a:spLocks noChangeArrowheads="1"/>
          </xdr:cNvSpPr>
        </xdr:nvSpPr>
        <xdr:spPr bwMode="auto">
          <a:xfrm>
            <a:off x="491" y="3668"/>
            <a:ext cx="244" cy="46"/>
          </a:xfrm>
          <a:prstGeom prst="rect">
            <a:avLst/>
          </a:prstGeom>
          <a:noFill/>
          <a:ln w="28575">
            <a:solidFill>
              <a:srgbClr val="FF0000"/>
            </a:solidFill>
            <a:miter lim="800000"/>
            <a:headEnd/>
            <a:tailEnd/>
          </a:ln>
        </xdr:spPr>
      </xdr:sp>
    </xdr:grpSp>
    <xdr:clientData/>
  </xdr:twoCellAnchor>
  <xdr:twoCellAnchor editAs="absolute">
    <xdr:from>
      <xdr:col>1</xdr:col>
      <xdr:colOff>0</xdr:colOff>
      <xdr:row>201</xdr:row>
      <xdr:rowOff>19050</xdr:rowOff>
    </xdr:from>
    <xdr:to>
      <xdr:col>16</xdr:col>
      <xdr:colOff>447675</xdr:colOff>
      <xdr:row>222</xdr:row>
      <xdr:rowOff>19050</xdr:rowOff>
    </xdr:to>
    <xdr:grpSp>
      <xdr:nvGrpSpPr>
        <xdr:cNvPr id="2053" name="Group 19"/>
        <xdr:cNvGrpSpPr>
          <a:grpSpLocks/>
        </xdr:cNvGrpSpPr>
      </xdr:nvGrpSpPr>
      <xdr:grpSpPr bwMode="auto">
        <a:xfrm>
          <a:off x="104775" y="37957125"/>
          <a:ext cx="9163050" cy="3295650"/>
          <a:chOff x="11" y="3966"/>
          <a:chExt cx="960" cy="341"/>
        </a:xfrm>
      </xdr:grpSpPr>
      <xdr:pic>
        <xdr:nvPicPr>
          <xdr:cNvPr id="2064" name="Picture 20"/>
          <xdr:cNvPicPr>
            <a:picLocks noChangeAspect="1" noChangeArrowheads="1"/>
          </xdr:cNvPicPr>
        </xdr:nvPicPr>
        <xdr:blipFill>
          <a:blip xmlns:r="http://schemas.openxmlformats.org/officeDocument/2006/relationships" r:embed="rId6" cstate="print"/>
          <a:srcRect/>
          <a:stretch>
            <a:fillRect/>
          </a:stretch>
        </xdr:blipFill>
        <xdr:spPr bwMode="auto">
          <a:xfrm>
            <a:off x="11" y="3966"/>
            <a:ext cx="960" cy="341"/>
          </a:xfrm>
          <a:prstGeom prst="rect">
            <a:avLst/>
          </a:prstGeom>
          <a:noFill/>
          <a:ln w="1">
            <a:noFill/>
            <a:miter lim="800000"/>
            <a:headEnd/>
            <a:tailEnd/>
          </a:ln>
        </xdr:spPr>
      </xdr:pic>
      <xdr:sp macro="" textlink="">
        <xdr:nvSpPr>
          <xdr:cNvPr id="2065" name="Rectangle 21"/>
          <xdr:cNvSpPr>
            <a:spLocks noChangeArrowheads="1"/>
          </xdr:cNvSpPr>
        </xdr:nvSpPr>
        <xdr:spPr bwMode="auto">
          <a:xfrm>
            <a:off x="28" y="4057"/>
            <a:ext cx="935" cy="89"/>
          </a:xfrm>
          <a:prstGeom prst="rect">
            <a:avLst/>
          </a:prstGeom>
          <a:noFill/>
          <a:ln w="19050">
            <a:solidFill>
              <a:srgbClr val="FF0000"/>
            </a:solidFill>
            <a:prstDash val="dash"/>
            <a:miter lim="800000"/>
            <a:headEnd/>
            <a:tailEnd/>
          </a:ln>
        </xdr:spPr>
      </xdr:sp>
    </xdr:grpSp>
    <xdr:clientData/>
  </xdr:twoCellAnchor>
  <xdr:twoCellAnchor editAs="absolute">
    <xdr:from>
      <xdr:col>1</xdr:col>
      <xdr:colOff>0</xdr:colOff>
      <xdr:row>228</xdr:row>
      <xdr:rowOff>19050</xdr:rowOff>
    </xdr:from>
    <xdr:to>
      <xdr:col>16</xdr:col>
      <xdr:colOff>457200</xdr:colOff>
      <xdr:row>285</xdr:row>
      <xdr:rowOff>0</xdr:rowOff>
    </xdr:to>
    <xdr:grpSp>
      <xdr:nvGrpSpPr>
        <xdr:cNvPr id="2054" name="Group 28"/>
        <xdr:cNvGrpSpPr>
          <a:grpSpLocks/>
        </xdr:cNvGrpSpPr>
      </xdr:nvGrpSpPr>
      <xdr:grpSpPr bwMode="auto">
        <a:xfrm>
          <a:off x="104775" y="42557700"/>
          <a:ext cx="9172575" cy="11077575"/>
          <a:chOff x="16" y="4471"/>
          <a:chExt cx="954" cy="1153"/>
        </a:xfrm>
      </xdr:grpSpPr>
      <xdr:pic>
        <xdr:nvPicPr>
          <xdr:cNvPr id="2062" name="Picture 29"/>
          <xdr:cNvPicPr>
            <a:picLocks noChangeAspect="1" noChangeArrowheads="1"/>
          </xdr:cNvPicPr>
        </xdr:nvPicPr>
        <xdr:blipFill>
          <a:blip xmlns:r="http://schemas.openxmlformats.org/officeDocument/2006/relationships" r:embed="rId7" cstate="print"/>
          <a:srcRect/>
          <a:stretch>
            <a:fillRect/>
          </a:stretch>
        </xdr:blipFill>
        <xdr:spPr bwMode="auto">
          <a:xfrm>
            <a:off x="16" y="4471"/>
            <a:ext cx="954" cy="1153"/>
          </a:xfrm>
          <a:prstGeom prst="rect">
            <a:avLst/>
          </a:prstGeom>
          <a:noFill/>
          <a:ln w="1">
            <a:noFill/>
            <a:miter lim="800000"/>
            <a:headEnd/>
            <a:tailEnd/>
          </a:ln>
        </xdr:spPr>
      </xdr:pic>
      <xdr:sp macro="" textlink="">
        <xdr:nvSpPr>
          <xdr:cNvPr id="2063" name="Rectangle 30"/>
          <xdr:cNvSpPr>
            <a:spLocks noChangeArrowheads="1"/>
          </xdr:cNvSpPr>
        </xdr:nvSpPr>
        <xdr:spPr bwMode="auto">
          <a:xfrm>
            <a:off x="583" y="4575"/>
            <a:ext cx="287" cy="39"/>
          </a:xfrm>
          <a:prstGeom prst="rect">
            <a:avLst/>
          </a:prstGeom>
          <a:noFill/>
          <a:ln w="28575">
            <a:solidFill>
              <a:srgbClr val="FF0000"/>
            </a:solidFill>
            <a:miter lim="800000"/>
            <a:headEnd/>
            <a:tailEnd/>
          </a:ln>
        </xdr:spPr>
      </xdr:sp>
    </xdr:grpSp>
    <xdr:clientData/>
  </xdr:twoCellAnchor>
  <xdr:twoCellAnchor editAs="absolute">
    <xdr:from>
      <xdr:col>1</xdr:col>
      <xdr:colOff>0</xdr:colOff>
      <xdr:row>287</xdr:row>
      <xdr:rowOff>28575</xdr:rowOff>
    </xdr:from>
    <xdr:to>
      <xdr:col>16</xdr:col>
      <xdr:colOff>438150</xdr:colOff>
      <xdr:row>337</xdr:row>
      <xdr:rowOff>28575</xdr:rowOff>
    </xdr:to>
    <xdr:grpSp>
      <xdr:nvGrpSpPr>
        <xdr:cNvPr id="2055" name="Group 31"/>
        <xdr:cNvGrpSpPr>
          <a:grpSpLocks/>
        </xdr:cNvGrpSpPr>
      </xdr:nvGrpSpPr>
      <xdr:grpSpPr bwMode="auto">
        <a:xfrm>
          <a:off x="104775" y="54054375"/>
          <a:ext cx="9153525" cy="8696325"/>
          <a:chOff x="17" y="5664"/>
          <a:chExt cx="956" cy="906"/>
        </a:xfrm>
      </xdr:grpSpPr>
      <xdr:pic>
        <xdr:nvPicPr>
          <xdr:cNvPr id="2060" name="Picture 32"/>
          <xdr:cNvPicPr>
            <a:picLocks noChangeAspect="1" noChangeArrowheads="1"/>
          </xdr:cNvPicPr>
        </xdr:nvPicPr>
        <xdr:blipFill>
          <a:blip xmlns:r="http://schemas.openxmlformats.org/officeDocument/2006/relationships" r:embed="rId8" cstate="print"/>
          <a:srcRect b="2"/>
          <a:stretch>
            <a:fillRect/>
          </a:stretch>
        </xdr:blipFill>
        <xdr:spPr bwMode="auto">
          <a:xfrm>
            <a:off x="17" y="5664"/>
            <a:ext cx="956" cy="906"/>
          </a:xfrm>
          <a:prstGeom prst="rect">
            <a:avLst/>
          </a:prstGeom>
          <a:noFill/>
          <a:ln w="1">
            <a:noFill/>
            <a:miter lim="800000"/>
            <a:headEnd/>
            <a:tailEnd/>
          </a:ln>
        </xdr:spPr>
      </xdr:pic>
      <xdr:sp macro="" textlink="">
        <xdr:nvSpPr>
          <xdr:cNvPr id="2061" name="Oval 33"/>
          <xdr:cNvSpPr>
            <a:spLocks noChangeArrowheads="1"/>
          </xdr:cNvSpPr>
        </xdr:nvSpPr>
        <xdr:spPr bwMode="auto">
          <a:xfrm>
            <a:off x="410" y="6072"/>
            <a:ext cx="474" cy="172"/>
          </a:xfrm>
          <a:prstGeom prst="ellipse">
            <a:avLst/>
          </a:prstGeom>
          <a:noFill/>
          <a:ln w="28575">
            <a:solidFill>
              <a:srgbClr val="FF0000"/>
            </a:solidFill>
            <a:prstDash val="dash"/>
            <a:round/>
            <a:headEnd/>
            <a:tailEnd/>
          </a:ln>
        </xdr:spPr>
      </xdr:sp>
    </xdr:grpSp>
    <xdr:clientData/>
  </xdr:twoCellAnchor>
  <xdr:twoCellAnchor editAs="absolute">
    <xdr:from>
      <xdr:col>1</xdr:col>
      <xdr:colOff>9525</xdr:colOff>
      <xdr:row>341</xdr:row>
      <xdr:rowOff>19050</xdr:rowOff>
    </xdr:from>
    <xdr:to>
      <xdr:col>16</xdr:col>
      <xdr:colOff>438150</xdr:colOff>
      <xdr:row>387</xdr:row>
      <xdr:rowOff>9525</xdr:rowOff>
    </xdr:to>
    <xdr:grpSp>
      <xdr:nvGrpSpPr>
        <xdr:cNvPr id="2056" name="Group 34"/>
        <xdr:cNvGrpSpPr>
          <a:grpSpLocks/>
        </xdr:cNvGrpSpPr>
      </xdr:nvGrpSpPr>
      <xdr:grpSpPr bwMode="auto">
        <a:xfrm>
          <a:off x="114300" y="63588900"/>
          <a:ext cx="9144000" cy="7381875"/>
          <a:chOff x="15" y="6658"/>
          <a:chExt cx="958" cy="773"/>
        </a:xfrm>
      </xdr:grpSpPr>
      <xdr:pic>
        <xdr:nvPicPr>
          <xdr:cNvPr id="2057" name="Picture 35"/>
          <xdr:cNvPicPr>
            <a:picLocks noChangeAspect="1" noChangeArrowheads="1"/>
          </xdr:cNvPicPr>
        </xdr:nvPicPr>
        <xdr:blipFill>
          <a:blip xmlns:r="http://schemas.openxmlformats.org/officeDocument/2006/relationships" r:embed="rId9" cstate="print"/>
          <a:srcRect r="2"/>
          <a:stretch>
            <a:fillRect/>
          </a:stretch>
        </xdr:blipFill>
        <xdr:spPr bwMode="auto">
          <a:xfrm>
            <a:off x="17" y="6658"/>
            <a:ext cx="956" cy="773"/>
          </a:xfrm>
          <a:prstGeom prst="rect">
            <a:avLst/>
          </a:prstGeom>
          <a:noFill/>
          <a:ln w="19050">
            <a:solidFill>
              <a:srgbClr val="FFFFFF"/>
            </a:solidFill>
            <a:prstDash val="lgDash"/>
            <a:miter lim="800000"/>
            <a:headEnd/>
            <a:tailEnd/>
          </a:ln>
        </xdr:spPr>
      </xdr:pic>
      <xdr:sp macro="" textlink="">
        <xdr:nvSpPr>
          <xdr:cNvPr id="2058" name="Rectangle 36"/>
          <xdr:cNvSpPr>
            <a:spLocks noChangeArrowheads="1"/>
          </xdr:cNvSpPr>
        </xdr:nvSpPr>
        <xdr:spPr bwMode="auto">
          <a:xfrm>
            <a:off x="15" y="6917"/>
            <a:ext cx="26" cy="172"/>
          </a:xfrm>
          <a:prstGeom prst="rect">
            <a:avLst/>
          </a:prstGeom>
          <a:noFill/>
          <a:ln w="28575">
            <a:solidFill>
              <a:srgbClr val="0000FF"/>
            </a:solidFill>
            <a:prstDash val="lgDash"/>
            <a:miter lim="800000"/>
            <a:headEnd/>
            <a:tailEnd/>
          </a:ln>
        </xdr:spPr>
      </xdr:sp>
      <xdr:sp macro="" textlink="">
        <xdr:nvSpPr>
          <xdr:cNvPr id="2059" name="Rectangle 37"/>
          <xdr:cNvSpPr>
            <a:spLocks noChangeArrowheads="1"/>
          </xdr:cNvSpPr>
        </xdr:nvSpPr>
        <xdr:spPr bwMode="auto">
          <a:xfrm>
            <a:off x="30" y="6901"/>
            <a:ext cx="934" cy="163"/>
          </a:xfrm>
          <a:prstGeom prst="rect">
            <a:avLst/>
          </a:prstGeom>
          <a:noFill/>
          <a:ln w="19050">
            <a:solidFill>
              <a:srgbClr val="FF0000"/>
            </a:solidFill>
            <a:miter lim="800000"/>
            <a:headEnd/>
            <a:tailEnd/>
          </a:ln>
        </xdr:spPr>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hotoserv\Managers\&#1052;&#1086;&#1080;%20&#1076;&#1086;&#1082;&#1091;&#1084;&#1077;&#1085;&#1090;&#1099;\&#1053;&#1086;&#1074;&#1080;&#1085;&#1082;&#1080;%20&#1080;&#1079;%20&#1087;&#1088;&#1072;&#1081;&#1089;&#1072;\2019%20&#1075;&#1086;&#1076;\01_&#1071;&#1085;&#1074;&#1072;&#1088;&#1100;\Users\Sirenko.AS\AppData\Local\Temp\notes256C9A\&#1055;&#1088;&#1072;&#1081;&#1089;&#1083;&#1080;&#1089;&#1090;%20&#1055;&#1088;&#1072;&#1081;&#1089;%20&#1086;&#1090;%2009%20&#1089;&#1077;&#1085;&#1090;&#1103;&#1073;&#1088;&#1103;%202016%20&#1075;%2011-0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райс-лист"/>
    </sheetNames>
    <sheetDataSet>
      <sheetData sheetId="0"/>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cdn.eksmo.ru/v2/ASE000000000879604/COVER/cover1.jpg" TargetMode="External"/><Relationship Id="rId18" Type="http://schemas.openxmlformats.org/officeDocument/2006/relationships/hyperlink" Target="http://cdn.eksmo.ru/v2/ASE000000000725557/COVER/cover1.jpg" TargetMode="External"/><Relationship Id="rId26" Type="http://schemas.openxmlformats.org/officeDocument/2006/relationships/hyperlink" Target="http://cdn.eksmo.ru/v2/ASE000000000875245/COVER/cover1.jpg" TargetMode="External"/><Relationship Id="rId39" Type="http://schemas.openxmlformats.org/officeDocument/2006/relationships/hyperlink" Target="http://cdn.eksmo.ru/v2/ASE000000000863420/COVER/cover1.jpg" TargetMode="External"/><Relationship Id="rId21" Type="http://schemas.openxmlformats.org/officeDocument/2006/relationships/hyperlink" Target="http://cdn.eksmo.ru/v2/ASE000000000703545/COVER/cover1.jpg" TargetMode="External"/><Relationship Id="rId34" Type="http://schemas.openxmlformats.org/officeDocument/2006/relationships/hyperlink" Target="http://cdn.eksmo.ru/v2/ASE000000000878801/COVER/cover1.jpg" TargetMode="External"/><Relationship Id="rId42" Type="http://schemas.openxmlformats.org/officeDocument/2006/relationships/hyperlink" Target="http://cdn.eksmo.ru/v2/ASE000000000882657/COVER/cover1.jpg" TargetMode="External"/><Relationship Id="rId47" Type="http://schemas.openxmlformats.org/officeDocument/2006/relationships/hyperlink" Target="http://cdn.eksmo.ru/v2/ASE000000000866392/COVER/cover1.jpg" TargetMode="External"/><Relationship Id="rId50" Type="http://schemas.openxmlformats.org/officeDocument/2006/relationships/hyperlink" Target="http://cdn.eksmo.ru/v2/ASE000000000888383/COVER/cover1.jpg" TargetMode="External"/><Relationship Id="rId55" Type="http://schemas.openxmlformats.org/officeDocument/2006/relationships/hyperlink" Target="http://cdn.eksmo.ru/v2/ASE000000000865071/COVER/cover1.jpg" TargetMode="External"/><Relationship Id="rId63" Type="http://schemas.openxmlformats.org/officeDocument/2006/relationships/hyperlink" Target="http://cdn.eksmo.ru/v2/ASE000000000702122/COVER/cover1.jpg" TargetMode="External"/><Relationship Id="rId68" Type="http://schemas.openxmlformats.org/officeDocument/2006/relationships/hyperlink" Target="http://cdn.eksmo.ru/v2/ASE000000000886459/COVER/cover1.jpg" TargetMode="External"/><Relationship Id="rId7" Type="http://schemas.openxmlformats.org/officeDocument/2006/relationships/hyperlink" Target="http://cdn.eksmo.ru/v2/ASE000000000874595/COVER/cover1.jpg" TargetMode="External"/><Relationship Id="rId71" Type="http://schemas.openxmlformats.org/officeDocument/2006/relationships/hyperlink" Target="http://cdn.eksmo.ru/v2/ASE000000000860736/COVER/cover1.jpg" TargetMode="External"/><Relationship Id="rId2" Type="http://schemas.openxmlformats.org/officeDocument/2006/relationships/hyperlink" Target="http://cdn.eksmo.ru/v2/ASE000000000883833/COVER/cover1.jpg" TargetMode="External"/><Relationship Id="rId16" Type="http://schemas.openxmlformats.org/officeDocument/2006/relationships/hyperlink" Target="http://cdn.eksmo.ru/v2/ASE000000000860811/COVER/cover1.jpg" TargetMode="External"/><Relationship Id="rId29" Type="http://schemas.openxmlformats.org/officeDocument/2006/relationships/hyperlink" Target="http://cdn.eksmo.ru/v2/ASE000000000880604/COVER/cover1.jpg" TargetMode="External"/><Relationship Id="rId11" Type="http://schemas.openxmlformats.org/officeDocument/2006/relationships/hyperlink" Target="http://cdn.eksmo.ru/v2/ASE000000000881739/COVER/cover1.jpg" TargetMode="External"/><Relationship Id="rId24" Type="http://schemas.openxmlformats.org/officeDocument/2006/relationships/hyperlink" Target="http://cdn.eksmo.ru/v2/ASE000000000845222/COVER/cover1.jpg" TargetMode="External"/><Relationship Id="rId32" Type="http://schemas.openxmlformats.org/officeDocument/2006/relationships/hyperlink" Target="http://cdn.eksmo.ru/v2/ASE000000000882475/COVER/cover1.jpg" TargetMode="External"/><Relationship Id="rId37" Type="http://schemas.openxmlformats.org/officeDocument/2006/relationships/hyperlink" Target="http://cdn.eksmo.ru/v2/ASE000000000876208/COVER/cover1.jpg" TargetMode="External"/><Relationship Id="rId40" Type="http://schemas.openxmlformats.org/officeDocument/2006/relationships/hyperlink" Target="http://cdn.eksmo.ru/v2/ASE000000000859203/COVER/cover1.jpg" TargetMode="External"/><Relationship Id="rId45" Type="http://schemas.openxmlformats.org/officeDocument/2006/relationships/hyperlink" Target="http://cdn.eksmo.ru/v2/ASE000000000888992/COVER/cover1.jpg" TargetMode="External"/><Relationship Id="rId53" Type="http://schemas.openxmlformats.org/officeDocument/2006/relationships/hyperlink" Target="http://cdn.eksmo.ru/v2/ASE000000000872329/COVER/cover1.jpg" TargetMode="External"/><Relationship Id="rId58" Type="http://schemas.openxmlformats.org/officeDocument/2006/relationships/hyperlink" Target="http://cdn.eksmo.ru/v2/ASE000000000890185/COVER/cover1.jpg" TargetMode="External"/><Relationship Id="rId66" Type="http://schemas.openxmlformats.org/officeDocument/2006/relationships/hyperlink" Target="http://cdn.eksmo.ru/v2/ASE000000000882816/COVER/cover1.jpg" TargetMode="External"/><Relationship Id="rId74" Type="http://schemas.openxmlformats.org/officeDocument/2006/relationships/vmlDrawing" Target="../drawings/vmlDrawing1.vml"/><Relationship Id="rId5" Type="http://schemas.openxmlformats.org/officeDocument/2006/relationships/hyperlink" Target="http://cdn.eksmo.ru/v2/ASE000000000840867/COVER/cover1.jpg" TargetMode="External"/><Relationship Id="rId15" Type="http://schemas.openxmlformats.org/officeDocument/2006/relationships/hyperlink" Target="http://cdn.eksmo.ru/v2/ASE000000000868250/COVER/cover1.jpg" TargetMode="External"/><Relationship Id="rId23" Type="http://schemas.openxmlformats.org/officeDocument/2006/relationships/hyperlink" Target="http://cdn.eksmo.ru/v2/ASE000000000849515/COVER/cover1.jpg" TargetMode="External"/><Relationship Id="rId28" Type="http://schemas.openxmlformats.org/officeDocument/2006/relationships/hyperlink" Target="http://cdn.eksmo.ru/v2/ASE000000000887007/COVER/cover1.jpg" TargetMode="External"/><Relationship Id="rId36" Type="http://schemas.openxmlformats.org/officeDocument/2006/relationships/hyperlink" Target="http://cdn.eksmo.ru/v2/ASE000000000858563/COVER/cover1.jpg" TargetMode="External"/><Relationship Id="rId49" Type="http://schemas.openxmlformats.org/officeDocument/2006/relationships/hyperlink" Target="http://cdn.eksmo.ru/v2/ASE000000000876838/COVER/cover1.jpg" TargetMode="External"/><Relationship Id="rId57" Type="http://schemas.openxmlformats.org/officeDocument/2006/relationships/hyperlink" Target="http://cdn.eksmo.ru/v2/ASE000000000833743/COVER/cover1.jpg" TargetMode="External"/><Relationship Id="rId61" Type="http://schemas.openxmlformats.org/officeDocument/2006/relationships/hyperlink" Target="http://cdn.eksmo.ru/v2/ASE000000000877630/COVER/cover1.jpg" TargetMode="External"/><Relationship Id="rId10" Type="http://schemas.openxmlformats.org/officeDocument/2006/relationships/hyperlink" Target="http://cdn.eksmo.ru/v2/ASE000000000888838/COVER/cover1.jpg" TargetMode="External"/><Relationship Id="rId19" Type="http://schemas.openxmlformats.org/officeDocument/2006/relationships/hyperlink" Target="http://cdn.eksmo.ru/v2/ASE000000000861222/COVER/cover1.jpg" TargetMode="External"/><Relationship Id="rId31" Type="http://schemas.openxmlformats.org/officeDocument/2006/relationships/hyperlink" Target="http://cdn.eksmo.ru/v2/ASE000000000887634/COVER/cover1.jpg" TargetMode="External"/><Relationship Id="rId44" Type="http://schemas.openxmlformats.org/officeDocument/2006/relationships/hyperlink" Target="http://cdn.eksmo.ru/v2/ASE000000000888991/COVER/cover1.jpg" TargetMode="External"/><Relationship Id="rId52" Type="http://schemas.openxmlformats.org/officeDocument/2006/relationships/hyperlink" Target="http://cdn.eksmo.ru/v2/ASE000000000883806/COVER/cover1.jpg" TargetMode="External"/><Relationship Id="rId60" Type="http://schemas.openxmlformats.org/officeDocument/2006/relationships/hyperlink" Target="http://cdn.eksmo.ru/v2/ASE000000000888349/COVER/cover1.jpg" TargetMode="External"/><Relationship Id="rId65" Type="http://schemas.openxmlformats.org/officeDocument/2006/relationships/hyperlink" Target="http://cdn.eksmo.ru/v2/ASE000000000871752/COVER/cover1.jpg" TargetMode="External"/><Relationship Id="rId73" Type="http://schemas.openxmlformats.org/officeDocument/2006/relationships/drawing" Target="../drawings/drawing1.xml"/><Relationship Id="rId4" Type="http://schemas.openxmlformats.org/officeDocument/2006/relationships/hyperlink" Target="http://cdn.eksmo.ru/v2/ASE000000000885309/COVER/cover1.jpg" TargetMode="External"/><Relationship Id="rId9" Type="http://schemas.openxmlformats.org/officeDocument/2006/relationships/hyperlink" Target="http://cdn.eksmo.ru/v2/ASE000000000724552/COVER/cover1.jpg" TargetMode="External"/><Relationship Id="rId14" Type="http://schemas.openxmlformats.org/officeDocument/2006/relationships/hyperlink" Target="http://cdn.eksmo.ru/v2/ASE000000000885783/COVER/cover1.jpg" TargetMode="External"/><Relationship Id="rId22" Type="http://schemas.openxmlformats.org/officeDocument/2006/relationships/hyperlink" Target="http://cdn.eksmo.ru/v2/ASE000000000882327/COVER/cover1.jpg" TargetMode="External"/><Relationship Id="rId27" Type="http://schemas.openxmlformats.org/officeDocument/2006/relationships/hyperlink" Target="http://cdn.eksmo.ru/v2/ASE000000000887798/COVER/cover1.jpg" TargetMode="External"/><Relationship Id="rId30" Type="http://schemas.openxmlformats.org/officeDocument/2006/relationships/hyperlink" Target="http://cdn.eksmo.ru/v2/ASE000000000887184/COVER/cover1.jpg" TargetMode="External"/><Relationship Id="rId35" Type="http://schemas.openxmlformats.org/officeDocument/2006/relationships/hyperlink" Target="http://cdn.eksmo.ru/v2/ASE000000000839532/COVER/cover1.jpg" TargetMode="External"/><Relationship Id="rId43" Type="http://schemas.openxmlformats.org/officeDocument/2006/relationships/hyperlink" Target="http://cdn.eksmo.ru/v2/ASE000000000888926/COVER/cover1.jpg" TargetMode="External"/><Relationship Id="rId48" Type="http://schemas.openxmlformats.org/officeDocument/2006/relationships/hyperlink" Target="http://cdn.eksmo.ru/v2/ASE000000000884054/COVER/cover1.jpg" TargetMode="External"/><Relationship Id="rId56" Type="http://schemas.openxmlformats.org/officeDocument/2006/relationships/hyperlink" Target="http://cdn.eksmo.ru/v2/ASE000000000830400/COVER/cover1.jpg" TargetMode="External"/><Relationship Id="rId64" Type="http://schemas.openxmlformats.org/officeDocument/2006/relationships/hyperlink" Target="http://cdn.eksmo.ru/v2/ASE000000000840041/COVER/cover1.jpg" TargetMode="External"/><Relationship Id="rId69" Type="http://schemas.openxmlformats.org/officeDocument/2006/relationships/hyperlink" Target="http://cdn.eksmo.ru/v2/ASE000000000860365/COVER/cover1.jpg" TargetMode="External"/><Relationship Id="rId8" Type="http://schemas.openxmlformats.org/officeDocument/2006/relationships/hyperlink" Target="http://cdn.eksmo.ru/v2/ASE000000000874602/COVER/cover1.jpg" TargetMode="External"/><Relationship Id="rId51" Type="http://schemas.openxmlformats.org/officeDocument/2006/relationships/hyperlink" Target="http://cdn.eksmo.ru/v2/ASE000000000882919/COVER/cover1.jpg" TargetMode="External"/><Relationship Id="rId72" Type="http://schemas.openxmlformats.org/officeDocument/2006/relationships/printerSettings" Target="../printerSettings/printerSettings1.bin"/><Relationship Id="rId3" Type="http://schemas.openxmlformats.org/officeDocument/2006/relationships/hyperlink" Target="http://cdn.eksmo.ru/v2/ASE000000000724835/COVER/cover1.jpg" TargetMode="External"/><Relationship Id="rId12" Type="http://schemas.openxmlformats.org/officeDocument/2006/relationships/hyperlink" Target="http://cdn.eksmo.ru/v2/ASE000000000879169/COVER/cover1.jpg" TargetMode="External"/><Relationship Id="rId17" Type="http://schemas.openxmlformats.org/officeDocument/2006/relationships/hyperlink" Target="http://cdn.eksmo.ru/v2/ASE000000000877672/COVER/cover1.jpg" TargetMode="External"/><Relationship Id="rId25" Type="http://schemas.openxmlformats.org/officeDocument/2006/relationships/hyperlink" Target="http://cdn.eksmo.ru/v2/ASE000000000887452/COVER/cover1.jpg" TargetMode="External"/><Relationship Id="rId33" Type="http://schemas.openxmlformats.org/officeDocument/2006/relationships/hyperlink" Target="http://cdn.eksmo.ru/v2/ASE000000000882864/COVER/cover1.jpg" TargetMode="External"/><Relationship Id="rId38" Type="http://schemas.openxmlformats.org/officeDocument/2006/relationships/hyperlink" Target="http://cdn.eksmo.ru/v2/ASE000000000887907/COVER/cover1.jpg" TargetMode="External"/><Relationship Id="rId46" Type="http://schemas.openxmlformats.org/officeDocument/2006/relationships/hyperlink" Target="http://cdn.eksmo.ru/v2/ASE000000000888993/COVER/cover1.jpg" TargetMode="External"/><Relationship Id="rId59" Type="http://schemas.openxmlformats.org/officeDocument/2006/relationships/hyperlink" Target="http://cdn.eksmo.ru/v2/ASE000000000832813/COVER/cover1.jpg" TargetMode="External"/><Relationship Id="rId67" Type="http://schemas.openxmlformats.org/officeDocument/2006/relationships/hyperlink" Target="http://cdn.eksmo.ru/v2/ASE000000000872203/COVER/cover1.jpg" TargetMode="External"/><Relationship Id="rId20" Type="http://schemas.openxmlformats.org/officeDocument/2006/relationships/hyperlink" Target="http://cdn.eksmo.ru/v2/ASE000000000887515/COVER/cover1.jpg" TargetMode="External"/><Relationship Id="rId41" Type="http://schemas.openxmlformats.org/officeDocument/2006/relationships/hyperlink" Target="http://cdn.eksmo.ru/v2/ASE000000000882656/COVER/cover1.jpg" TargetMode="External"/><Relationship Id="rId54" Type="http://schemas.openxmlformats.org/officeDocument/2006/relationships/hyperlink" Target="http://cdn.eksmo.ru/v2/ASE000000000870154/COVER/cover1.jpg" TargetMode="External"/><Relationship Id="rId62" Type="http://schemas.openxmlformats.org/officeDocument/2006/relationships/hyperlink" Target="http://cdn.eksmo.ru/v2/ASE000000000851751/COVER/cover1.jpg" TargetMode="External"/><Relationship Id="rId70" Type="http://schemas.openxmlformats.org/officeDocument/2006/relationships/hyperlink" Target="http://cdn.eksmo.ru/v2/ASE000000000868521/COVER/cover1.jpg" TargetMode="External"/><Relationship Id="rId75" Type="http://schemas.openxmlformats.org/officeDocument/2006/relationships/comments" Target="../comments1.xml"/><Relationship Id="rId1" Type="http://schemas.openxmlformats.org/officeDocument/2006/relationships/hyperlink" Target="http://cdn.eksmo.ru/v2/ASE000000000858008/COVER/cover1.jpg" TargetMode="External"/><Relationship Id="rId6" Type="http://schemas.openxmlformats.org/officeDocument/2006/relationships/hyperlink" Target="http://cdn.eksmo.ru/v2/ASE000000000880467/COVER/cover1.jp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PriceSheet">
    <tabColor indexed="50"/>
    <pageSetUpPr fitToPage="1"/>
  </sheetPr>
  <dimension ref="A1:BJ88"/>
  <sheetViews>
    <sheetView showGridLines="0" tabSelected="1" showOutlineSymbols="0" zoomScale="85" zoomScaleNormal="85" workbookViewId="0">
      <pane xSplit="10" ySplit="17" topLeftCell="AC18" activePane="bottomRight" state="frozen"/>
      <selection activeCell="I31" sqref="I31"/>
      <selection pane="topRight" activeCell="I31" sqref="I31"/>
      <selection pane="bottomLeft" activeCell="I31" sqref="I31"/>
      <selection pane="bottomRight" activeCell="I2" sqref="I2:J2"/>
    </sheetView>
  </sheetViews>
  <sheetFormatPr defaultColWidth="1.6640625" defaultRowHeight="13.2" outlineLevelRow="1" x14ac:dyDescent="0.25"/>
  <cols>
    <col min="1" max="1" width="7.6640625" style="156" customWidth="1"/>
    <col min="2" max="2" width="6.6640625" style="87" customWidth="1"/>
    <col min="3" max="3" width="7.44140625" style="88" customWidth="1"/>
    <col min="4" max="4" width="7.33203125" style="88" customWidth="1"/>
    <col min="5" max="5" width="8.88671875" style="42" customWidth="1"/>
    <col min="6" max="6" width="20.33203125" style="23" customWidth="1"/>
    <col min="7" max="7" width="9.44140625" style="24" customWidth="1"/>
    <col min="8" max="8" width="9" style="24" customWidth="1"/>
    <col min="9" max="9" width="25" style="25" customWidth="1"/>
    <col min="10" max="10" width="9" style="25" customWidth="1"/>
    <col min="11" max="11" width="9.5546875" style="71" hidden="1" customWidth="1"/>
    <col min="12" max="12" width="9.5546875" style="24" hidden="1" customWidth="1"/>
    <col min="13" max="13" width="9.5546875" style="24" customWidth="1"/>
    <col min="14" max="14" width="7.88671875" style="24" customWidth="1"/>
    <col min="15" max="15" width="10.88671875" style="24" customWidth="1"/>
    <col min="16" max="16" width="12.33203125" style="24" customWidth="1"/>
    <col min="17" max="17" width="9.44140625" style="24" hidden="1" customWidth="1"/>
    <col min="18" max="18" width="7.88671875" style="24" customWidth="1"/>
    <col min="19" max="19" width="9.109375" style="69" customWidth="1"/>
    <col min="20" max="20" width="5.6640625" style="28" customWidth="1"/>
    <col min="21" max="21" width="6.33203125" style="28" customWidth="1"/>
    <col min="22" max="22" width="9.109375" style="68" customWidth="1"/>
    <col min="23" max="23" width="11" style="68" customWidth="1"/>
    <col min="24" max="24" width="5.5546875" style="24" customWidth="1"/>
    <col min="25" max="25" width="7.6640625" style="52" customWidth="1"/>
    <col min="26" max="26" width="6.5546875" style="56" customWidth="1"/>
    <col min="27" max="27" width="10.44140625" style="25" customWidth="1"/>
    <col min="28" max="28" width="10.109375" style="25" hidden="1" customWidth="1"/>
    <col min="29" max="29" width="9" style="25" customWidth="1"/>
    <col min="30" max="30" width="6.109375" style="25" customWidth="1"/>
    <col min="31" max="31" width="16.109375" style="25" customWidth="1"/>
    <col min="32" max="35" width="16.6640625" style="25" hidden="1" customWidth="1"/>
    <col min="36" max="36" width="8.109375" style="25" customWidth="1"/>
    <col min="37" max="37" width="12" style="25" hidden="1" customWidth="1"/>
    <col min="38" max="38" width="20.88671875" style="25" customWidth="1"/>
    <col min="39" max="39" width="10.5546875" style="25" customWidth="1"/>
    <col min="40" max="40" width="13.44140625" style="25" customWidth="1"/>
    <col min="41" max="41" width="8" style="149" customWidth="1"/>
    <col min="42" max="42" width="10.109375" style="24" customWidth="1"/>
    <col min="43" max="43" width="8.44140625" style="24" customWidth="1"/>
    <col min="44" max="45" width="10" style="26" hidden="1" customWidth="1"/>
    <col min="46" max="47" width="10" style="59" hidden="1" customWidth="1"/>
    <col min="48" max="48" width="7.109375" style="142" customWidth="1"/>
    <col min="49" max="49" width="28.88671875" style="60" customWidth="1"/>
    <col min="50" max="50" width="11.33203125" style="24" hidden="1" customWidth="1"/>
    <col min="51" max="51" width="27.33203125" style="24" customWidth="1"/>
    <col min="52" max="52" width="8.33203125" style="24" customWidth="1"/>
    <col min="53" max="57" width="8.33203125" style="24" hidden="1" customWidth="1"/>
    <col min="58" max="58" width="9.44140625" style="24" customWidth="1"/>
    <col min="59" max="60" width="4.44140625" style="27" hidden="1" customWidth="1"/>
    <col min="61" max="61" width="4.44140625" style="46" customWidth="1"/>
    <col min="62" max="62" width="4.44140625" style="44" customWidth="1"/>
    <col min="63" max="16384" width="1.6640625" style="27"/>
  </cols>
  <sheetData>
    <row r="1" spans="1:62" s="3" customFormat="1" ht="2.25" customHeight="1" x14ac:dyDescent="0.25">
      <c r="A1" s="153"/>
      <c r="B1" s="32"/>
      <c r="C1" s="33"/>
      <c r="D1" s="34"/>
      <c r="E1" s="39"/>
      <c r="F1" s="16"/>
      <c r="G1" s="16"/>
      <c r="H1" s="16"/>
      <c r="I1" s="17"/>
      <c r="J1" s="61"/>
      <c r="K1" s="70"/>
      <c r="L1" s="17"/>
      <c r="M1" s="17"/>
      <c r="N1" s="17"/>
      <c r="O1" s="17"/>
      <c r="P1" s="18"/>
      <c r="Q1" s="178"/>
      <c r="R1" s="178"/>
      <c r="S1" s="179"/>
      <c r="T1" s="179"/>
      <c r="U1" s="180"/>
      <c r="V1" s="64"/>
      <c r="W1" s="64"/>
      <c r="X1" s="32"/>
      <c r="Y1" s="49"/>
      <c r="Z1" s="53"/>
      <c r="AO1" s="148"/>
      <c r="AT1" s="57"/>
      <c r="AU1" s="57"/>
      <c r="AV1" s="107"/>
      <c r="AW1" s="58"/>
      <c r="AX1" s="72"/>
      <c r="AY1" s="72"/>
      <c r="AZ1" s="72"/>
      <c r="BA1" s="72"/>
      <c r="BB1" s="72"/>
      <c r="BC1" s="72"/>
      <c r="BD1" s="72"/>
      <c r="BE1" s="72"/>
      <c r="BF1" s="72"/>
      <c r="BI1" s="45"/>
      <c r="BJ1" s="43"/>
    </row>
    <row r="2" spans="1:62" s="3" customFormat="1" x14ac:dyDescent="0.25">
      <c r="A2" s="209">
        <f ca="1">TODAY()</f>
        <v>45751</v>
      </c>
      <c r="B2" s="209"/>
      <c r="C2" s="209"/>
      <c r="D2" s="209"/>
      <c r="E2" s="210"/>
      <c r="F2" s="211"/>
      <c r="G2" s="211"/>
      <c r="H2" s="211"/>
      <c r="I2" s="216"/>
      <c r="J2" s="217"/>
      <c r="K2" s="208" t="s">
        <v>28</v>
      </c>
      <c r="L2" s="208"/>
      <c r="M2" s="208"/>
      <c r="N2" s="208"/>
      <c r="O2" s="208"/>
      <c r="P2" s="208"/>
      <c r="Q2" s="208"/>
      <c r="R2" s="208"/>
      <c r="S2" s="208"/>
      <c r="T2" s="208"/>
      <c r="U2" s="49"/>
      <c r="V2" s="64"/>
      <c r="W2" s="64"/>
      <c r="X2" s="32"/>
      <c r="Y2" s="49"/>
      <c r="Z2" s="53"/>
      <c r="AO2" s="148"/>
      <c r="AT2" s="57"/>
      <c r="AU2" s="57"/>
      <c r="AV2" s="107"/>
      <c r="AW2" s="58"/>
      <c r="AX2" s="72"/>
      <c r="AY2" s="72"/>
      <c r="AZ2" s="72"/>
      <c r="BA2" s="72"/>
      <c r="BB2" s="72"/>
      <c r="BC2" s="72"/>
      <c r="BD2" s="72"/>
      <c r="BE2" s="72"/>
      <c r="BF2" s="72"/>
      <c r="BI2" s="45"/>
      <c r="BJ2" s="43"/>
    </row>
    <row r="3" spans="1:62" s="3" customFormat="1" ht="17.399999999999999" x14ac:dyDescent="0.25">
      <c r="A3" s="209"/>
      <c r="B3" s="209"/>
      <c r="C3" s="209"/>
      <c r="D3" s="209"/>
      <c r="E3" s="210"/>
      <c r="F3" s="212" t="s">
        <v>113</v>
      </c>
      <c r="G3" s="212"/>
      <c r="H3" s="212"/>
      <c r="I3" s="218" t="s">
        <v>112</v>
      </c>
      <c r="J3" s="219"/>
      <c r="K3" s="208"/>
      <c r="L3" s="208"/>
      <c r="M3" s="208"/>
      <c r="N3" s="208"/>
      <c r="O3" s="208"/>
      <c r="P3" s="208"/>
      <c r="Q3" s="208"/>
      <c r="R3" s="208"/>
      <c r="S3" s="208"/>
      <c r="T3" s="208"/>
      <c r="U3" s="49"/>
      <c r="V3" s="64"/>
      <c r="W3" s="64"/>
      <c r="X3" s="32"/>
      <c r="Y3" s="49"/>
      <c r="Z3" s="53"/>
      <c r="AO3" s="148"/>
      <c r="AR3" s="43"/>
      <c r="AS3" s="43"/>
      <c r="AT3" s="104"/>
      <c r="AU3" s="104"/>
      <c r="AV3" s="107"/>
      <c r="AW3" s="58"/>
      <c r="AX3" s="72"/>
      <c r="AY3" s="72"/>
      <c r="AZ3" s="72"/>
      <c r="BA3" s="72"/>
      <c r="BB3" s="72"/>
      <c r="BC3" s="72"/>
      <c r="BD3" s="72"/>
      <c r="BE3" s="72"/>
      <c r="BF3" s="72"/>
      <c r="BI3" s="45"/>
      <c r="BJ3" s="43"/>
    </row>
    <row r="4" spans="1:62" s="3" customFormat="1" ht="3" customHeight="1" x14ac:dyDescent="0.25">
      <c r="A4" s="154"/>
      <c r="B4" s="32"/>
      <c r="C4" s="35"/>
      <c r="D4" s="34"/>
      <c r="E4" s="39"/>
      <c r="F4" s="4"/>
      <c r="G4" s="4"/>
      <c r="H4" s="4"/>
      <c r="I4" s="5"/>
      <c r="J4" s="62"/>
      <c r="K4" s="70"/>
      <c r="L4" s="6"/>
      <c r="M4" s="6"/>
      <c r="N4" s="6"/>
      <c r="O4" s="6"/>
      <c r="P4" s="6"/>
      <c r="Q4" s="63"/>
      <c r="R4" s="63"/>
      <c r="S4" s="6"/>
      <c r="T4" s="47"/>
      <c r="U4" s="49"/>
      <c r="V4" s="64"/>
      <c r="W4" s="64"/>
      <c r="X4" s="32"/>
      <c r="Y4" s="49"/>
      <c r="Z4" s="53"/>
      <c r="AO4" s="148"/>
      <c r="AR4" s="43"/>
      <c r="AS4" s="43"/>
      <c r="AT4" s="104" t="s">
        <v>20</v>
      </c>
      <c r="AU4" s="104"/>
      <c r="AV4" s="107"/>
      <c r="AW4" s="58"/>
      <c r="AX4" s="72"/>
      <c r="AY4" s="72"/>
      <c r="AZ4" s="72"/>
      <c r="BA4" s="72"/>
      <c r="BB4" s="72"/>
      <c r="BC4" s="72"/>
      <c r="BD4" s="72"/>
      <c r="BE4" s="72"/>
      <c r="BF4" s="72"/>
      <c r="BI4" s="45"/>
      <c r="BJ4" s="43"/>
    </row>
    <row r="5" spans="1:62" s="3" customFormat="1" ht="3" customHeight="1" thickBot="1" x14ac:dyDescent="0.3">
      <c r="A5" s="154"/>
      <c r="B5" s="32"/>
      <c r="C5" s="35"/>
      <c r="D5" s="34"/>
      <c r="E5" s="39"/>
      <c r="F5" s="4"/>
      <c r="G5" s="7"/>
      <c r="H5" s="4"/>
      <c r="I5" s="5"/>
      <c r="J5" s="62"/>
      <c r="K5" s="70"/>
      <c r="L5" s="6"/>
      <c r="M5" s="6"/>
      <c r="N5" s="6"/>
      <c r="O5" s="6"/>
      <c r="P5" s="6"/>
      <c r="Q5" s="63"/>
      <c r="R5" s="63"/>
      <c r="S5" s="6"/>
      <c r="T5" s="47"/>
      <c r="U5" s="49"/>
      <c r="V5" s="64"/>
      <c r="W5" s="64"/>
      <c r="X5" s="32"/>
      <c r="Y5" s="49"/>
      <c r="Z5" s="53"/>
      <c r="AO5" s="148"/>
      <c r="AR5" s="43"/>
      <c r="AS5" s="43"/>
      <c r="AT5" s="104" t="s">
        <v>46</v>
      </c>
      <c r="AU5" s="104"/>
      <c r="AV5" s="107"/>
      <c r="AW5" s="58"/>
      <c r="AX5" s="72"/>
      <c r="AY5" s="72"/>
      <c r="AZ5" s="72"/>
      <c r="BA5" s="72"/>
      <c r="BB5" s="72"/>
      <c r="BC5" s="72"/>
      <c r="BD5" s="72"/>
      <c r="BE5" s="72"/>
      <c r="BF5" s="72"/>
      <c r="BI5" s="45"/>
      <c r="BJ5" s="43"/>
    </row>
    <row r="6" spans="1:62" s="116" customFormat="1" ht="12" customHeight="1" outlineLevel="1" thickBot="1" x14ac:dyDescent="0.3">
      <c r="A6" s="154"/>
      <c r="B6" s="112"/>
      <c r="C6" s="36"/>
      <c r="D6" s="36"/>
      <c r="E6" s="40"/>
      <c r="F6" s="213" t="s">
        <v>27</v>
      </c>
      <c r="G6" s="214"/>
      <c r="H6" s="214"/>
      <c r="I6" s="214"/>
      <c r="J6" s="215"/>
      <c r="K6" s="205" t="s">
        <v>128</v>
      </c>
      <c r="L6" s="206"/>
      <c r="M6" s="206"/>
      <c r="N6" s="206"/>
      <c r="O6" s="206"/>
      <c r="P6" s="206"/>
      <c r="Q6" s="206"/>
      <c r="R6" s="206"/>
      <c r="S6" s="206"/>
      <c r="T6" s="207"/>
      <c r="U6" s="141"/>
      <c r="V6" s="114"/>
      <c r="W6" s="114"/>
      <c r="X6" s="112"/>
      <c r="Y6" s="113"/>
      <c r="Z6" s="115"/>
      <c r="AO6" s="113"/>
      <c r="AR6" s="117"/>
      <c r="AS6" s="117"/>
      <c r="AT6" s="118"/>
      <c r="AU6" s="118"/>
      <c r="AV6" s="119"/>
      <c r="AW6" s="112"/>
      <c r="AX6" s="120"/>
      <c r="AY6" s="120"/>
      <c r="AZ6" s="120"/>
      <c r="BA6" s="120"/>
      <c r="BB6" s="120"/>
      <c r="BC6" s="120"/>
      <c r="BD6" s="120"/>
      <c r="BE6" s="120"/>
      <c r="BF6" s="120"/>
      <c r="BI6" s="121"/>
      <c r="BJ6" s="117"/>
    </row>
    <row r="7" spans="1:62" s="116" customFormat="1" ht="7.5" customHeight="1" outlineLevel="1" x14ac:dyDescent="0.25">
      <c r="A7" s="154"/>
      <c r="B7" s="112"/>
      <c r="C7" s="108"/>
      <c r="D7" s="109"/>
      <c r="E7" s="110"/>
      <c r="F7" s="29"/>
      <c r="G7" s="111"/>
      <c r="H7" s="122"/>
      <c r="I7" s="122"/>
      <c r="J7" s="170" t="s">
        <v>0</v>
      </c>
      <c r="K7" s="199" t="s">
        <v>26</v>
      </c>
      <c r="L7" s="200"/>
      <c r="M7" s="200"/>
      <c r="N7" s="200"/>
      <c r="O7" s="201"/>
      <c r="P7" s="105"/>
      <c r="Q7" s="172" t="s">
        <v>130</v>
      </c>
      <c r="R7" s="173"/>
      <c r="S7" s="173"/>
      <c r="T7" s="174"/>
      <c r="U7" s="141"/>
      <c r="V7" s="114"/>
      <c r="W7" s="114"/>
      <c r="X7" s="112"/>
      <c r="Y7" s="113"/>
      <c r="Z7" s="115"/>
      <c r="AO7" s="113"/>
      <c r="AR7" s="117"/>
      <c r="AS7" s="117"/>
      <c r="AT7" s="118"/>
      <c r="AU7" s="118"/>
      <c r="AV7" s="119"/>
      <c r="AW7" s="112"/>
      <c r="AX7" s="120"/>
      <c r="AY7" s="120"/>
      <c r="AZ7" s="120"/>
      <c r="BA7" s="120"/>
      <c r="BB7" s="120"/>
      <c r="BC7" s="120"/>
      <c r="BD7" s="120"/>
      <c r="BE7" s="120"/>
      <c r="BF7" s="120"/>
      <c r="BI7" s="121"/>
      <c r="BJ7" s="117"/>
    </row>
    <row r="8" spans="1:62" s="116" customFormat="1" ht="7.5" customHeight="1" outlineLevel="1" thickBot="1" x14ac:dyDescent="0.3">
      <c r="A8" s="154"/>
      <c r="B8" s="112"/>
      <c r="C8" s="109"/>
      <c r="D8" s="109"/>
      <c r="E8" s="110"/>
      <c r="F8" s="30"/>
      <c r="G8" s="31"/>
      <c r="H8" s="31"/>
      <c r="I8" s="31"/>
      <c r="J8" s="171"/>
      <c r="K8" s="202"/>
      <c r="L8" s="203"/>
      <c r="M8" s="203"/>
      <c r="N8" s="203"/>
      <c r="O8" s="204"/>
      <c r="P8" s="106"/>
      <c r="Q8" s="175"/>
      <c r="R8" s="176"/>
      <c r="S8" s="176"/>
      <c r="T8" s="177"/>
      <c r="U8" s="141"/>
      <c r="V8" s="114"/>
      <c r="W8" s="114"/>
      <c r="X8" s="112"/>
      <c r="Y8" s="113"/>
      <c r="Z8" s="115"/>
      <c r="AO8" s="113"/>
      <c r="AR8" s="117"/>
      <c r="AS8" s="117"/>
      <c r="AT8" s="118"/>
      <c r="AU8" s="118"/>
      <c r="AV8" s="119"/>
      <c r="AW8" s="112"/>
      <c r="AX8" s="120"/>
      <c r="AY8" s="120"/>
      <c r="AZ8" s="120"/>
      <c r="BA8" s="120"/>
      <c r="BB8" s="120"/>
      <c r="BC8" s="120"/>
      <c r="BD8" s="120"/>
      <c r="BE8" s="120"/>
      <c r="BF8" s="120"/>
      <c r="BI8" s="121"/>
      <c r="BJ8" s="117"/>
    </row>
    <row r="9" spans="1:62" s="116" customFormat="1" ht="12.75" customHeight="1" outlineLevel="1" x14ac:dyDescent="0.25">
      <c r="A9" s="155"/>
      <c r="B9" s="112"/>
      <c r="C9" s="109"/>
      <c r="D9" s="109"/>
      <c r="E9" s="110"/>
      <c r="F9" s="123" t="s">
        <v>60</v>
      </c>
      <c r="G9" s="124"/>
      <c r="H9" s="124"/>
      <c r="I9" s="124"/>
      <c r="J9" s="125">
        <f>SUM(BI18:BI88)</f>
        <v>0</v>
      </c>
      <c r="K9" s="193">
        <v>0</v>
      </c>
      <c r="L9" s="194"/>
      <c r="M9" s="194"/>
      <c r="N9" s="194"/>
      <c r="O9" s="195"/>
      <c r="P9" s="73"/>
      <c r="Q9" s="181">
        <f>J9*(1-K9)</f>
        <v>0</v>
      </c>
      <c r="R9" s="182"/>
      <c r="S9" s="182"/>
      <c r="T9" s="183"/>
      <c r="U9" s="141"/>
      <c r="V9" s="114"/>
      <c r="W9" s="114"/>
      <c r="X9" s="112"/>
      <c r="Y9" s="113"/>
      <c r="Z9" s="115"/>
      <c r="AO9" s="113"/>
      <c r="AR9" s="117"/>
      <c r="AS9" s="117"/>
      <c r="AT9" s="118"/>
      <c r="AU9" s="118"/>
      <c r="AV9" s="119"/>
      <c r="AW9" s="112"/>
      <c r="AX9" s="120"/>
      <c r="AY9" s="120"/>
      <c r="AZ9" s="120"/>
      <c r="BA9" s="120"/>
      <c r="BB9" s="120"/>
      <c r="BC9" s="120"/>
      <c r="BD9" s="120"/>
      <c r="BE9" s="120"/>
      <c r="BF9" s="120"/>
      <c r="BI9" s="121"/>
      <c r="BJ9" s="117"/>
    </row>
    <row r="10" spans="1:62" s="116" customFormat="1" ht="12.75" customHeight="1" outlineLevel="1" thickBot="1" x14ac:dyDescent="0.3">
      <c r="A10" s="155"/>
      <c r="B10" s="112"/>
      <c r="C10" s="109"/>
      <c r="D10" s="109"/>
      <c r="E10" s="110"/>
      <c r="F10" s="126" t="s">
        <v>1</v>
      </c>
      <c r="G10" s="127"/>
      <c r="H10" s="127"/>
      <c r="I10" s="127"/>
      <c r="J10" s="128">
        <f t="array" ref="J10">SUM(IF(IF(C18:C88&gt;0,TRUE,FALSE)+IF(D18:D88&gt;0,TRUE,FALSE),1,0))</f>
        <v>0</v>
      </c>
      <c r="K10" s="196"/>
      <c r="L10" s="197"/>
      <c r="M10" s="197"/>
      <c r="N10" s="197"/>
      <c r="O10" s="198"/>
      <c r="P10" s="74"/>
      <c r="Q10" s="184"/>
      <c r="R10" s="185"/>
      <c r="S10" s="185"/>
      <c r="T10" s="186"/>
      <c r="U10" s="141"/>
      <c r="V10" s="114"/>
      <c r="W10" s="114"/>
      <c r="X10" s="112"/>
      <c r="Y10" s="113"/>
      <c r="Z10" s="115"/>
      <c r="AO10" s="113"/>
      <c r="AR10" s="117"/>
      <c r="AS10" s="117"/>
      <c r="AT10" s="118"/>
      <c r="AU10" s="118"/>
      <c r="AV10" s="119"/>
      <c r="AW10" s="112"/>
      <c r="AX10" s="120"/>
      <c r="AY10" s="120"/>
      <c r="AZ10" s="120"/>
      <c r="BA10" s="120"/>
      <c r="BB10" s="120"/>
      <c r="BC10" s="120"/>
      <c r="BD10" s="120"/>
      <c r="BE10" s="120"/>
      <c r="BF10" s="120"/>
      <c r="BI10" s="121"/>
      <c r="BJ10" s="117"/>
    </row>
    <row r="11" spans="1:62" s="116" customFormat="1" ht="12.75" customHeight="1" outlineLevel="1" x14ac:dyDescent="0.25">
      <c r="A11" s="155"/>
      <c r="B11" s="112"/>
      <c r="C11" s="109"/>
      <c r="D11" s="109"/>
      <c r="E11" s="110"/>
      <c r="F11" s="126" t="s">
        <v>2</v>
      </c>
      <c r="G11" s="127"/>
      <c r="H11" s="127"/>
      <c r="I11" s="127"/>
      <c r="J11" s="128">
        <f t="array" ref="J11">SUM(D18:D88)</f>
        <v>0</v>
      </c>
      <c r="K11" s="187" t="s">
        <v>129</v>
      </c>
      <c r="L11" s="188"/>
      <c r="M11" s="188"/>
      <c r="N11" s="188"/>
      <c r="O11" s="188"/>
      <c r="P11" s="188"/>
      <c r="Q11" s="188"/>
      <c r="R11" s="188"/>
      <c r="S11" s="188"/>
      <c r="T11" s="189"/>
      <c r="U11" s="141"/>
      <c r="V11" s="114"/>
      <c r="W11" s="114"/>
      <c r="X11" s="112"/>
      <c r="Y11" s="113"/>
      <c r="Z11" s="115"/>
      <c r="AO11" s="113"/>
      <c r="AT11" s="119"/>
      <c r="AU11" s="119"/>
      <c r="AV11" s="119"/>
      <c r="AW11" s="112"/>
      <c r="AX11" s="120"/>
      <c r="AY11" s="120"/>
      <c r="AZ11" s="120"/>
      <c r="BA11" s="120"/>
      <c r="BB11" s="120"/>
      <c r="BC11" s="120"/>
      <c r="BD11" s="120"/>
      <c r="BE11" s="120"/>
      <c r="BF11" s="120"/>
      <c r="BI11" s="121"/>
      <c r="BJ11" s="117"/>
    </row>
    <row r="12" spans="1:62" s="116" customFormat="1" ht="12.75" customHeight="1" outlineLevel="1" x14ac:dyDescent="0.25">
      <c r="A12" s="155"/>
      <c r="B12" s="112"/>
      <c r="C12" s="37"/>
      <c r="D12" s="37"/>
      <c r="E12" s="41"/>
      <c r="F12" s="126" t="s">
        <v>3</v>
      </c>
      <c r="G12" s="127"/>
      <c r="H12" s="127"/>
      <c r="I12" s="127"/>
      <c r="J12" s="128">
        <f t="array" ref="J12">SUM(C18:C88)</f>
        <v>0</v>
      </c>
      <c r="K12" s="187"/>
      <c r="L12" s="188"/>
      <c r="M12" s="188"/>
      <c r="N12" s="188"/>
      <c r="O12" s="188"/>
      <c r="P12" s="188"/>
      <c r="Q12" s="188"/>
      <c r="R12" s="188"/>
      <c r="S12" s="188"/>
      <c r="T12" s="189"/>
      <c r="U12" s="141"/>
      <c r="V12" s="114"/>
      <c r="W12" s="114"/>
      <c r="X12" s="112"/>
      <c r="Y12" s="113"/>
      <c r="Z12" s="115"/>
      <c r="AO12" s="113"/>
      <c r="AT12" s="119"/>
      <c r="AU12" s="119"/>
      <c r="AV12" s="119"/>
      <c r="AW12" s="112"/>
      <c r="AX12" s="120"/>
      <c r="AY12" s="120"/>
      <c r="AZ12" s="120"/>
      <c r="BA12" s="120"/>
      <c r="BB12" s="120"/>
      <c r="BC12" s="120"/>
      <c r="BD12" s="120"/>
      <c r="BE12" s="120"/>
      <c r="BF12" s="120"/>
      <c r="BI12" s="121"/>
      <c r="BJ12" s="117"/>
    </row>
    <row r="13" spans="1:62" s="116" customFormat="1" ht="12.75" customHeight="1" outlineLevel="1" x14ac:dyDescent="0.25">
      <c r="A13" s="155"/>
      <c r="B13" s="112"/>
      <c r="C13" s="37"/>
      <c r="D13" s="37"/>
      <c r="E13" s="41"/>
      <c r="F13" s="126" t="s">
        <v>4</v>
      </c>
      <c r="G13" s="127"/>
      <c r="H13" s="127"/>
      <c r="I13" s="127"/>
      <c r="J13" s="128">
        <f t="array" ref="J13">SUM(C18:C88+IF(U18:U88&gt;0,D18:D88/U18:U88,0))</f>
        <v>0</v>
      </c>
      <c r="K13" s="187"/>
      <c r="L13" s="188"/>
      <c r="M13" s="188"/>
      <c r="N13" s="188"/>
      <c r="O13" s="188"/>
      <c r="P13" s="188"/>
      <c r="Q13" s="188"/>
      <c r="R13" s="188"/>
      <c r="S13" s="188"/>
      <c r="T13" s="189"/>
      <c r="U13" s="141"/>
      <c r="V13" s="114"/>
      <c r="W13" s="114"/>
      <c r="X13" s="112"/>
      <c r="Y13" s="113"/>
      <c r="Z13" s="115"/>
      <c r="AO13" s="113"/>
      <c r="AT13" s="119"/>
      <c r="AU13" s="119"/>
      <c r="AV13" s="119"/>
      <c r="AW13" s="112"/>
      <c r="AX13" s="120"/>
      <c r="AY13" s="120"/>
      <c r="AZ13" s="120"/>
      <c r="BA13" s="120"/>
      <c r="BB13" s="120"/>
      <c r="BC13" s="120"/>
      <c r="BD13" s="120"/>
      <c r="BE13" s="120"/>
      <c r="BF13" s="120"/>
      <c r="BI13" s="121"/>
      <c r="BJ13" s="117"/>
    </row>
    <row r="14" spans="1:62" s="116" customFormat="1" ht="12.75" customHeight="1" outlineLevel="1" x14ac:dyDescent="0.25">
      <c r="A14" s="155"/>
      <c r="B14" s="112"/>
      <c r="C14" s="109"/>
      <c r="D14" s="109"/>
      <c r="E14" s="110"/>
      <c r="F14" s="126" t="s">
        <v>5</v>
      </c>
      <c r="G14" s="127"/>
      <c r="H14" s="127"/>
      <c r="I14" s="127"/>
      <c r="J14" s="128">
        <f t="array" ref="J14">SUM(AO18:AO88)</f>
        <v>0</v>
      </c>
      <c r="K14" s="187"/>
      <c r="L14" s="188"/>
      <c r="M14" s="188"/>
      <c r="N14" s="188"/>
      <c r="O14" s="188"/>
      <c r="P14" s="188"/>
      <c r="Q14" s="188"/>
      <c r="R14" s="188"/>
      <c r="S14" s="188"/>
      <c r="T14" s="189"/>
      <c r="U14" s="141"/>
      <c r="V14" s="114"/>
      <c r="W14" s="114"/>
      <c r="X14" s="112"/>
      <c r="Y14" s="113"/>
      <c r="Z14" s="115"/>
      <c r="AO14" s="113"/>
      <c r="AT14" s="119"/>
      <c r="AU14" s="119"/>
      <c r="AV14" s="119"/>
      <c r="AW14" s="112"/>
      <c r="AX14" s="120"/>
      <c r="AY14" s="120"/>
      <c r="AZ14" s="120"/>
      <c r="BA14" s="120"/>
      <c r="BB14" s="120"/>
      <c r="BC14" s="120"/>
      <c r="BD14" s="120"/>
      <c r="BE14" s="120"/>
      <c r="BF14" s="120"/>
      <c r="BI14" s="121"/>
      <c r="BJ14" s="117"/>
    </row>
    <row r="15" spans="1:62" s="116" customFormat="1" ht="12.75" customHeight="1" outlineLevel="1" thickBot="1" x14ac:dyDescent="0.3">
      <c r="A15" s="155"/>
      <c r="B15" s="112"/>
      <c r="C15" s="109"/>
      <c r="D15" s="109"/>
      <c r="E15" s="110"/>
      <c r="F15" s="129" t="s">
        <v>6</v>
      </c>
      <c r="G15" s="130"/>
      <c r="H15" s="130"/>
      <c r="I15" s="130"/>
      <c r="J15" s="131">
        <f>SUM(BJ18:BJ88)</f>
        <v>0</v>
      </c>
      <c r="K15" s="190"/>
      <c r="L15" s="191"/>
      <c r="M15" s="191"/>
      <c r="N15" s="191"/>
      <c r="O15" s="191"/>
      <c r="P15" s="191"/>
      <c r="Q15" s="191"/>
      <c r="R15" s="191"/>
      <c r="S15" s="191"/>
      <c r="T15" s="192"/>
      <c r="U15" s="141"/>
      <c r="V15" s="114"/>
      <c r="W15" s="114"/>
      <c r="X15" s="112"/>
      <c r="Y15" s="113"/>
      <c r="Z15" s="115"/>
      <c r="AO15" s="113"/>
      <c r="AT15" s="119"/>
      <c r="AU15" s="119"/>
      <c r="AV15" s="119"/>
      <c r="AW15" s="112"/>
      <c r="AX15" s="120"/>
      <c r="AY15" s="120"/>
      <c r="AZ15" s="120"/>
      <c r="BA15" s="120"/>
      <c r="BB15" s="120"/>
      <c r="BC15" s="120"/>
      <c r="BD15" s="120"/>
      <c r="BE15" s="120"/>
      <c r="BF15" s="120"/>
      <c r="BI15" s="121"/>
      <c r="BJ15" s="117"/>
    </row>
    <row r="16" spans="1:62" s="3" customFormat="1" ht="4.5" customHeight="1" thickBot="1" x14ac:dyDescent="0.3">
      <c r="A16" s="154"/>
      <c r="B16" s="32"/>
      <c r="C16" s="34"/>
      <c r="D16" s="34"/>
      <c r="E16" s="39"/>
      <c r="F16" s="1"/>
      <c r="G16" s="1"/>
      <c r="H16" s="1"/>
      <c r="I16" s="18"/>
      <c r="J16" s="2"/>
      <c r="K16" s="70"/>
      <c r="L16" s="1"/>
      <c r="M16" s="1"/>
      <c r="N16" s="1"/>
      <c r="O16" s="2"/>
      <c r="P16" s="2"/>
      <c r="Q16" s="1"/>
      <c r="R16" s="1"/>
      <c r="S16" s="2"/>
      <c r="T16" s="19"/>
      <c r="U16" s="19"/>
      <c r="V16" s="65"/>
      <c r="W16" s="66"/>
      <c r="X16" s="2"/>
      <c r="Y16" s="50"/>
      <c r="Z16" s="54"/>
      <c r="AA16" s="48"/>
      <c r="AB16" s="48"/>
      <c r="AC16" s="20"/>
      <c r="AD16" s="20"/>
      <c r="AE16" s="48"/>
      <c r="AF16" s="48"/>
      <c r="AG16" s="48"/>
      <c r="AH16" s="48"/>
      <c r="AI16" s="48"/>
      <c r="AJ16" s="48"/>
      <c r="AK16" s="48"/>
      <c r="AL16" s="48"/>
      <c r="AM16" s="48"/>
      <c r="AN16" s="48"/>
      <c r="AO16" s="148"/>
      <c r="AT16" s="57"/>
      <c r="AU16" s="57"/>
      <c r="AV16" s="107"/>
      <c r="AW16" s="58"/>
      <c r="AX16" s="1"/>
      <c r="AY16" s="1"/>
      <c r="AZ16" s="1"/>
      <c r="BA16" s="1"/>
      <c r="BB16" s="1"/>
      <c r="BC16" s="1"/>
      <c r="BD16" s="1"/>
      <c r="BE16" s="1"/>
      <c r="BF16" s="1"/>
      <c r="BI16" s="45"/>
      <c r="BJ16" s="43"/>
    </row>
    <row r="17" spans="1:62" s="145" customFormat="1" ht="39" customHeight="1" thickBot="1" x14ac:dyDescent="0.3">
      <c r="A17" s="21" t="s">
        <v>137</v>
      </c>
      <c r="B17" s="21" t="s">
        <v>127</v>
      </c>
      <c r="C17" s="136" t="s">
        <v>7</v>
      </c>
      <c r="D17" s="136" t="s">
        <v>8</v>
      </c>
      <c r="E17" s="137" t="s">
        <v>122</v>
      </c>
      <c r="F17" s="21" t="s">
        <v>9</v>
      </c>
      <c r="G17" s="21" t="s">
        <v>10</v>
      </c>
      <c r="H17" s="21" t="s">
        <v>11</v>
      </c>
      <c r="I17" s="151" t="s">
        <v>50</v>
      </c>
      <c r="J17" s="152" t="s">
        <v>107</v>
      </c>
      <c r="K17" s="160" t="s">
        <v>51</v>
      </c>
      <c r="L17" s="161" t="s">
        <v>62</v>
      </c>
      <c r="M17" s="22" t="s">
        <v>59</v>
      </c>
      <c r="N17" s="22" t="s">
        <v>69</v>
      </c>
      <c r="O17" s="22" t="s">
        <v>21</v>
      </c>
      <c r="P17" s="22" t="s">
        <v>58</v>
      </c>
      <c r="Q17" s="21" t="s">
        <v>29</v>
      </c>
      <c r="R17" s="21" t="s">
        <v>68</v>
      </c>
      <c r="S17" s="22" t="s">
        <v>12</v>
      </c>
      <c r="T17" s="22" t="s">
        <v>47</v>
      </c>
      <c r="U17" s="38" t="s">
        <v>115</v>
      </c>
      <c r="V17" s="158" t="s">
        <v>13</v>
      </c>
      <c r="W17" s="67" t="s">
        <v>14</v>
      </c>
      <c r="X17" s="22" t="s">
        <v>15</v>
      </c>
      <c r="Y17" s="51" t="s">
        <v>16</v>
      </c>
      <c r="Z17" s="55" t="s">
        <v>17</v>
      </c>
      <c r="AA17" s="22" t="s">
        <v>63</v>
      </c>
      <c r="AB17" s="22" t="s">
        <v>64</v>
      </c>
      <c r="AC17" s="22" t="s">
        <v>18</v>
      </c>
      <c r="AD17" s="22" t="s">
        <v>19</v>
      </c>
      <c r="AE17" s="138" t="s">
        <v>131</v>
      </c>
      <c r="AF17" s="22" t="s">
        <v>181</v>
      </c>
      <c r="AG17" s="161" t="s">
        <v>65</v>
      </c>
      <c r="AH17" s="161" t="s">
        <v>66</v>
      </c>
      <c r="AI17" s="22" t="s">
        <v>124</v>
      </c>
      <c r="AJ17" s="22" t="s">
        <v>123</v>
      </c>
      <c r="AK17" s="22" t="s">
        <v>67</v>
      </c>
      <c r="AL17" s="165" t="s">
        <v>49</v>
      </c>
      <c r="AM17" s="22" t="s">
        <v>117</v>
      </c>
      <c r="AN17" s="22" t="s">
        <v>132</v>
      </c>
      <c r="AO17" s="144" t="s">
        <v>61</v>
      </c>
      <c r="AP17" s="164" t="s">
        <v>114</v>
      </c>
      <c r="AQ17" s="22" t="s">
        <v>118</v>
      </c>
      <c r="AR17" s="161" t="s">
        <v>22</v>
      </c>
      <c r="AS17" s="161" t="s">
        <v>23</v>
      </c>
      <c r="AT17" s="161" t="s">
        <v>24</v>
      </c>
      <c r="AU17" s="162" t="s">
        <v>25</v>
      </c>
      <c r="AV17" s="138" t="s">
        <v>121</v>
      </c>
      <c r="AW17" s="166" t="s">
        <v>119</v>
      </c>
      <c r="AX17" s="139" t="s">
        <v>52</v>
      </c>
      <c r="AY17" s="139" t="s">
        <v>53</v>
      </c>
      <c r="AZ17" s="140" t="s">
        <v>120</v>
      </c>
      <c r="BA17" s="161" t="s">
        <v>54</v>
      </c>
      <c r="BB17" s="161" t="s">
        <v>50</v>
      </c>
      <c r="BC17" s="161" t="s">
        <v>55</v>
      </c>
      <c r="BD17" s="161" t="s">
        <v>56</v>
      </c>
      <c r="BE17" s="161" t="s">
        <v>57</v>
      </c>
      <c r="BF17" s="167" t="s">
        <v>126</v>
      </c>
      <c r="BI17" s="146"/>
      <c r="BJ17" s="147"/>
    </row>
    <row r="18" spans="1:62" ht="120" customHeight="1" x14ac:dyDescent="0.25">
      <c r="A18" s="132" t="s">
        <v>180</v>
      </c>
      <c r="B18" s="132"/>
      <c r="C18" s="150">
        <v>0</v>
      </c>
      <c r="D18" s="150">
        <v>0</v>
      </c>
      <c r="E18" s="133">
        <v>428.40000000000003</v>
      </c>
      <c r="F18" s="134" t="s">
        <v>369</v>
      </c>
      <c r="G18" s="86" t="s">
        <v>206</v>
      </c>
      <c r="H18" s="86" t="s">
        <v>370</v>
      </c>
      <c r="I18" s="89"/>
      <c r="J18" s="90" t="s">
        <v>195</v>
      </c>
      <c r="K18" s="86"/>
      <c r="L18" s="86"/>
      <c r="M18" s="92" t="s">
        <v>138</v>
      </c>
      <c r="N18" s="86" t="s">
        <v>108</v>
      </c>
      <c r="O18" s="163" t="s">
        <v>283</v>
      </c>
      <c r="P18" s="163" t="s">
        <v>307</v>
      </c>
      <c r="Q18" s="91" t="s">
        <v>109</v>
      </c>
      <c r="R18" s="91" t="s">
        <v>205</v>
      </c>
      <c r="S18" s="91" t="s">
        <v>371</v>
      </c>
      <c r="T18" s="92">
        <v>10</v>
      </c>
      <c r="U18" s="93">
        <v>20</v>
      </c>
      <c r="V18" s="94">
        <v>45744</v>
      </c>
      <c r="W18" s="94">
        <v>45744</v>
      </c>
      <c r="X18" s="95">
        <v>9785171371364</v>
      </c>
      <c r="Y18" s="96">
        <v>80</v>
      </c>
      <c r="Z18" s="97">
        <v>0.25</v>
      </c>
      <c r="AA18" s="98" t="s">
        <v>155</v>
      </c>
      <c r="AB18" s="98" t="s">
        <v>159</v>
      </c>
      <c r="AC18" s="98" t="s">
        <v>156</v>
      </c>
      <c r="AD18" s="91">
        <v>3</v>
      </c>
      <c r="AE18" s="169" t="s">
        <v>196</v>
      </c>
      <c r="AF18" s="168"/>
      <c r="AG18" s="98" t="s">
        <v>308</v>
      </c>
      <c r="AH18" s="98"/>
      <c r="AI18" s="86" t="s">
        <v>372</v>
      </c>
      <c r="AJ18" s="101" t="s">
        <v>167</v>
      </c>
      <c r="AK18" s="91" t="s">
        <v>373</v>
      </c>
      <c r="AL18" s="100" t="s">
        <v>374</v>
      </c>
      <c r="AM18" s="86" t="s">
        <v>301</v>
      </c>
      <c r="AN18" s="86" t="s">
        <v>142</v>
      </c>
      <c r="AO18" s="143">
        <f t="shared" ref="AO18:AO49" si="0">C18*U18+D18</f>
        <v>0</v>
      </c>
      <c r="AP18" s="85" t="s">
        <v>375</v>
      </c>
      <c r="AQ18" s="100" t="s">
        <v>143</v>
      </c>
      <c r="AR18" s="97" t="s">
        <v>125</v>
      </c>
      <c r="AV18" s="99"/>
      <c r="AW18" s="159" t="s">
        <v>376</v>
      </c>
      <c r="AX18" s="102"/>
      <c r="AY18" s="157" t="s">
        <v>377</v>
      </c>
      <c r="AZ18" s="159"/>
      <c r="BF18" s="103">
        <v>45750</v>
      </c>
      <c r="BG18" s="46"/>
      <c r="BH18" s="46"/>
      <c r="BI18" s="46">
        <f t="shared" ref="BI18:BI49" si="1">AO18*E18</f>
        <v>0</v>
      </c>
      <c r="BJ18" s="46">
        <f t="shared" ref="BJ18:BJ49" si="2">AO18*Z18</f>
        <v>0</v>
      </c>
    </row>
    <row r="19" spans="1:62" ht="120" customHeight="1" x14ac:dyDescent="0.25">
      <c r="A19" s="132" t="s">
        <v>180</v>
      </c>
      <c r="B19" s="132"/>
      <c r="C19" s="150">
        <v>0</v>
      </c>
      <c r="D19" s="150">
        <v>0</v>
      </c>
      <c r="E19" s="133">
        <v>1745.1000000000001</v>
      </c>
      <c r="F19" s="134" t="s">
        <v>378</v>
      </c>
      <c r="G19" s="86" t="s">
        <v>379</v>
      </c>
      <c r="H19" s="86" t="s">
        <v>380</v>
      </c>
      <c r="I19" s="89"/>
      <c r="J19" s="90" t="s">
        <v>195</v>
      </c>
      <c r="K19" s="86"/>
      <c r="L19" s="86"/>
      <c r="M19" s="92" t="s">
        <v>133</v>
      </c>
      <c r="N19" s="86" t="s">
        <v>108</v>
      </c>
      <c r="O19" s="163" t="s">
        <v>258</v>
      </c>
      <c r="P19" s="163" t="s">
        <v>259</v>
      </c>
      <c r="Q19" s="91" t="s">
        <v>109</v>
      </c>
      <c r="R19" s="91" t="s">
        <v>254</v>
      </c>
      <c r="S19" s="91" t="s">
        <v>381</v>
      </c>
      <c r="T19" s="92">
        <v>10</v>
      </c>
      <c r="U19" s="93">
        <v>5</v>
      </c>
      <c r="V19" s="94">
        <v>45747</v>
      </c>
      <c r="W19" s="94">
        <v>45747</v>
      </c>
      <c r="X19" s="95">
        <v>9785171666057</v>
      </c>
      <c r="Y19" s="96">
        <v>256</v>
      </c>
      <c r="Z19" s="97">
        <v>1.0960000000000001</v>
      </c>
      <c r="AA19" s="98" t="s">
        <v>155</v>
      </c>
      <c r="AB19" s="98" t="s">
        <v>325</v>
      </c>
      <c r="AC19" s="98" t="s">
        <v>156</v>
      </c>
      <c r="AD19" s="91" t="s">
        <v>110</v>
      </c>
      <c r="AE19" s="169" t="s">
        <v>196</v>
      </c>
      <c r="AF19" s="168"/>
      <c r="AG19" s="98" t="s">
        <v>256</v>
      </c>
      <c r="AH19" s="98"/>
      <c r="AI19" s="86" t="s">
        <v>380</v>
      </c>
      <c r="AJ19" s="101"/>
      <c r="AK19" s="91"/>
      <c r="AL19" s="100" t="s">
        <v>382</v>
      </c>
      <c r="AM19" s="86" t="s">
        <v>282</v>
      </c>
      <c r="AN19" s="86" t="s">
        <v>223</v>
      </c>
      <c r="AO19" s="143">
        <f t="shared" si="0"/>
        <v>0</v>
      </c>
      <c r="AP19" s="85" t="s">
        <v>383</v>
      </c>
      <c r="AQ19" s="100" t="s">
        <v>154</v>
      </c>
      <c r="AR19" s="97" t="s">
        <v>125</v>
      </c>
      <c r="AV19" s="99"/>
      <c r="AW19" s="159" t="s">
        <v>384</v>
      </c>
      <c r="AX19" s="102" t="s">
        <v>385</v>
      </c>
      <c r="AY19" s="157" t="s">
        <v>386</v>
      </c>
      <c r="AZ19" s="159"/>
      <c r="BF19" s="103">
        <v>45750</v>
      </c>
      <c r="BG19" s="46"/>
      <c r="BH19" s="46"/>
      <c r="BI19" s="46">
        <f t="shared" si="1"/>
        <v>0</v>
      </c>
      <c r="BJ19" s="46">
        <f t="shared" si="2"/>
        <v>0</v>
      </c>
    </row>
    <row r="20" spans="1:62" ht="120" customHeight="1" x14ac:dyDescent="0.25">
      <c r="A20" s="132" t="s">
        <v>180</v>
      </c>
      <c r="B20" s="132"/>
      <c r="C20" s="150">
        <v>0</v>
      </c>
      <c r="D20" s="150">
        <v>0</v>
      </c>
      <c r="E20" s="133">
        <v>269.85000000000002</v>
      </c>
      <c r="F20" s="134" t="s">
        <v>387</v>
      </c>
      <c r="G20" s="86" t="s">
        <v>209</v>
      </c>
      <c r="H20" s="86" t="s">
        <v>292</v>
      </c>
      <c r="I20" s="89"/>
      <c r="J20" s="90">
        <v>3</v>
      </c>
      <c r="K20" s="86"/>
      <c r="L20" s="86"/>
      <c r="M20" s="92" t="s">
        <v>210</v>
      </c>
      <c r="N20" s="86" t="s">
        <v>108</v>
      </c>
      <c r="O20" s="163" t="s">
        <v>211</v>
      </c>
      <c r="P20" s="163" t="s">
        <v>243</v>
      </c>
      <c r="Q20" s="91" t="s">
        <v>109</v>
      </c>
      <c r="R20" s="91" t="s">
        <v>205</v>
      </c>
      <c r="S20" s="91" t="s">
        <v>388</v>
      </c>
      <c r="T20" s="92">
        <v>10</v>
      </c>
      <c r="U20" s="93">
        <v>12</v>
      </c>
      <c r="V20" s="94">
        <v>42552</v>
      </c>
      <c r="W20" s="94">
        <v>45748</v>
      </c>
      <c r="X20" s="95">
        <v>9785170986514</v>
      </c>
      <c r="Y20" s="96">
        <v>256</v>
      </c>
      <c r="Z20" s="97">
        <v>0.217</v>
      </c>
      <c r="AA20" s="98" t="s">
        <v>145</v>
      </c>
      <c r="AB20" s="98" t="s">
        <v>192</v>
      </c>
      <c r="AC20" s="98" t="s">
        <v>146</v>
      </c>
      <c r="AD20" s="91">
        <v>3</v>
      </c>
      <c r="AE20" s="135" t="s">
        <v>116</v>
      </c>
      <c r="AF20" s="168"/>
      <c r="AG20" s="98" t="s">
        <v>225</v>
      </c>
      <c r="AH20" s="98"/>
      <c r="AI20" s="86" t="s">
        <v>293</v>
      </c>
      <c r="AJ20" s="101" t="s">
        <v>141</v>
      </c>
      <c r="AK20" s="91"/>
      <c r="AL20" s="100" t="s">
        <v>389</v>
      </c>
      <c r="AM20" s="86" t="s">
        <v>185</v>
      </c>
      <c r="AN20" s="86" t="s">
        <v>142</v>
      </c>
      <c r="AO20" s="143">
        <f t="shared" si="0"/>
        <v>0</v>
      </c>
      <c r="AP20" s="85" t="s">
        <v>390</v>
      </c>
      <c r="AQ20" s="100" t="s">
        <v>147</v>
      </c>
      <c r="AR20" s="97" t="s">
        <v>125</v>
      </c>
      <c r="AV20" s="99"/>
      <c r="AW20" s="159" t="s">
        <v>391</v>
      </c>
      <c r="AX20" s="102" t="s">
        <v>392</v>
      </c>
      <c r="AY20" s="157" t="s">
        <v>392</v>
      </c>
      <c r="AZ20" s="159"/>
      <c r="BF20" s="103">
        <v>45750</v>
      </c>
      <c r="BG20" s="46"/>
      <c r="BH20" s="46"/>
      <c r="BI20" s="46">
        <f t="shared" si="1"/>
        <v>0</v>
      </c>
      <c r="BJ20" s="46">
        <f t="shared" si="2"/>
        <v>0</v>
      </c>
    </row>
    <row r="21" spans="1:62" ht="120" customHeight="1" x14ac:dyDescent="0.25">
      <c r="A21" s="132" t="s">
        <v>180</v>
      </c>
      <c r="B21" s="132"/>
      <c r="C21" s="150">
        <v>0</v>
      </c>
      <c r="D21" s="150">
        <v>0</v>
      </c>
      <c r="E21" s="133">
        <v>693</v>
      </c>
      <c r="F21" s="134" t="s">
        <v>393</v>
      </c>
      <c r="G21" s="86" t="s">
        <v>394</v>
      </c>
      <c r="H21" s="86" t="s">
        <v>395</v>
      </c>
      <c r="I21" s="89"/>
      <c r="J21" s="90" t="s">
        <v>195</v>
      </c>
      <c r="K21" s="86"/>
      <c r="L21" s="86"/>
      <c r="M21" s="92" t="s">
        <v>133</v>
      </c>
      <c r="N21" s="86" t="s">
        <v>108</v>
      </c>
      <c r="O21" s="163" t="s">
        <v>173</v>
      </c>
      <c r="P21" s="163" t="s">
        <v>189</v>
      </c>
      <c r="Q21" s="91" t="s">
        <v>109</v>
      </c>
      <c r="R21" s="91" t="s">
        <v>205</v>
      </c>
      <c r="S21" s="91" t="s">
        <v>396</v>
      </c>
      <c r="T21" s="92">
        <v>10</v>
      </c>
      <c r="U21" s="93">
        <v>8</v>
      </c>
      <c r="V21" s="94">
        <v>45746</v>
      </c>
      <c r="W21" s="94">
        <v>45746</v>
      </c>
      <c r="X21" s="95">
        <v>9785171688905</v>
      </c>
      <c r="Y21" s="96">
        <v>256</v>
      </c>
      <c r="Z21" s="97">
        <v>0.40799999999999997</v>
      </c>
      <c r="AA21" s="98" t="s">
        <v>134</v>
      </c>
      <c r="AB21" s="98" t="s">
        <v>191</v>
      </c>
      <c r="AC21" s="98" t="s">
        <v>135</v>
      </c>
      <c r="AD21" s="91" t="s">
        <v>110</v>
      </c>
      <c r="AE21" s="169" t="s">
        <v>196</v>
      </c>
      <c r="AF21" s="168"/>
      <c r="AG21" s="98" t="s">
        <v>330</v>
      </c>
      <c r="AH21" s="98"/>
      <c r="AI21" s="86" t="s">
        <v>397</v>
      </c>
      <c r="AJ21" s="101"/>
      <c r="AK21" s="91"/>
      <c r="AL21" s="100" t="s">
        <v>398</v>
      </c>
      <c r="AM21" s="86" t="s">
        <v>241</v>
      </c>
      <c r="AN21" s="86" t="s">
        <v>223</v>
      </c>
      <c r="AO21" s="143">
        <f t="shared" si="0"/>
        <v>0</v>
      </c>
      <c r="AP21" s="85" t="s">
        <v>399</v>
      </c>
      <c r="AQ21" s="100" t="s">
        <v>111</v>
      </c>
      <c r="AR21" s="97" t="s">
        <v>125</v>
      </c>
      <c r="AV21" s="99"/>
      <c r="AW21" s="159" t="s">
        <v>400</v>
      </c>
      <c r="AX21" s="102"/>
      <c r="AY21" s="157" t="s">
        <v>401</v>
      </c>
      <c r="AZ21" s="159"/>
      <c r="BF21" s="103">
        <v>45750</v>
      </c>
      <c r="BG21" s="46"/>
      <c r="BH21" s="46"/>
      <c r="BI21" s="46">
        <f t="shared" si="1"/>
        <v>0</v>
      </c>
      <c r="BJ21" s="46">
        <f t="shared" si="2"/>
        <v>0</v>
      </c>
    </row>
    <row r="22" spans="1:62" ht="120" customHeight="1" x14ac:dyDescent="0.25">
      <c r="A22" s="132" t="s">
        <v>180</v>
      </c>
      <c r="B22" s="132"/>
      <c r="C22" s="150">
        <v>0</v>
      </c>
      <c r="D22" s="150">
        <v>0</v>
      </c>
      <c r="E22" s="133">
        <v>781.2</v>
      </c>
      <c r="F22" s="134" t="s">
        <v>402</v>
      </c>
      <c r="G22" s="86" t="s">
        <v>403</v>
      </c>
      <c r="H22" s="86" t="s">
        <v>326</v>
      </c>
      <c r="I22" s="89"/>
      <c r="J22" s="90">
        <v>5</v>
      </c>
      <c r="K22" s="86"/>
      <c r="L22" s="86"/>
      <c r="M22" s="92" t="s">
        <v>151</v>
      </c>
      <c r="N22" s="86" t="s">
        <v>108</v>
      </c>
      <c r="O22" s="163" t="s">
        <v>161</v>
      </c>
      <c r="P22" s="163" t="s">
        <v>161</v>
      </c>
      <c r="Q22" s="91" t="s">
        <v>109</v>
      </c>
      <c r="R22" s="91" t="s">
        <v>205</v>
      </c>
      <c r="S22" s="91" t="s">
        <v>404</v>
      </c>
      <c r="T22" s="92">
        <v>10</v>
      </c>
      <c r="U22" s="93">
        <v>10</v>
      </c>
      <c r="V22" s="94">
        <v>43951</v>
      </c>
      <c r="W22" s="94">
        <v>45744</v>
      </c>
      <c r="X22" s="95">
        <v>9785171126636</v>
      </c>
      <c r="Y22" s="96">
        <v>512</v>
      </c>
      <c r="Z22" s="97">
        <v>0.52400000000000002</v>
      </c>
      <c r="AA22" s="98" t="s">
        <v>145</v>
      </c>
      <c r="AB22" s="98" t="s">
        <v>164</v>
      </c>
      <c r="AC22" s="98" t="s">
        <v>146</v>
      </c>
      <c r="AD22" s="91">
        <v>7</v>
      </c>
      <c r="AE22" s="135" t="s">
        <v>116</v>
      </c>
      <c r="AF22" s="168"/>
      <c r="AG22" s="98" t="s">
        <v>231</v>
      </c>
      <c r="AH22" s="98"/>
      <c r="AI22" s="86" t="s">
        <v>327</v>
      </c>
      <c r="AJ22" s="101"/>
      <c r="AK22" s="91" t="s">
        <v>405</v>
      </c>
      <c r="AL22" s="100" t="s">
        <v>406</v>
      </c>
      <c r="AM22" s="86" t="s">
        <v>298</v>
      </c>
      <c r="AN22" s="86" t="s">
        <v>153</v>
      </c>
      <c r="AO22" s="143">
        <f t="shared" si="0"/>
        <v>0</v>
      </c>
      <c r="AP22" s="85" t="s">
        <v>407</v>
      </c>
      <c r="AQ22" s="100" t="s">
        <v>111</v>
      </c>
      <c r="AR22" s="97" t="s">
        <v>125</v>
      </c>
      <c r="AV22" s="99"/>
      <c r="AW22" s="159" t="s">
        <v>408</v>
      </c>
      <c r="AX22" s="102"/>
      <c r="AY22" s="157" t="s">
        <v>409</v>
      </c>
      <c r="AZ22" s="159"/>
      <c r="BF22" s="103">
        <v>45750</v>
      </c>
      <c r="BG22" s="46"/>
      <c r="BH22" s="46"/>
      <c r="BI22" s="46">
        <f t="shared" si="1"/>
        <v>0</v>
      </c>
      <c r="BJ22" s="46">
        <f t="shared" si="2"/>
        <v>0</v>
      </c>
    </row>
    <row r="23" spans="1:62" ht="120" customHeight="1" x14ac:dyDescent="0.25">
      <c r="A23" s="132" t="s">
        <v>180</v>
      </c>
      <c r="B23" s="132"/>
      <c r="C23" s="150">
        <v>0</v>
      </c>
      <c r="D23" s="150">
        <v>0</v>
      </c>
      <c r="E23" s="133">
        <v>472.5</v>
      </c>
      <c r="F23" s="134" t="s">
        <v>410</v>
      </c>
      <c r="G23" s="86" t="s">
        <v>411</v>
      </c>
      <c r="H23" s="86" t="s">
        <v>412</v>
      </c>
      <c r="I23" s="89"/>
      <c r="J23" s="90" t="s">
        <v>195</v>
      </c>
      <c r="K23" s="86"/>
      <c r="L23" s="86"/>
      <c r="M23" s="92" t="s">
        <v>133</v>
      </c>
      <c r="N23" s="86" t="s">
        <v>108</v>
      </c>
      <c r="O23" s="163" t="s">
        <v>173</v>
      </c>
      <c r="P23" s="163" t="s">
        <v>189</v>
      </c>
      <c r="Q23" s="91" t="s">
        <v>109</v>
      </c>
      <c r="R23" s="91" t="s">
        <v>205</v>
      </c>
      <c r="S23" s="91" t="s">
        <v>413</v>
      </c>
      <c r="T23" s="92">
        <v>10</v>
      </c>
      <c r="U23" s="93">
        <v>30</v>
      </c>
      <c r="V23" s="94">
        <v>45744</v>
      </c>
      <c r="W23" s="94">
        <v>45744</v>
      </c>
      <c r="X23" s="95">
        <v>9785171636043</v>
      </c>
      <c r="Y23" s="96">
        <v>72</v>
      </c>
      <c r="Z23" s="97">
        <v>0.14599999999999999</v>
      </c>
      <c r="AA23" s="98" t="s">
        <v>337</v>
      </c>
      <c r="AB23" s="98" t="s">
        <v>219</v>
      </c>
      <c r="AC23" s="98" t="s">
        <v>338</v>
      </c>
      <c r="AD23" s="91">
        <v>3</v>
      </c>
      <c r="AE23" s="169" t="s">
        <v>196</v>
      </c>
      <c r="AF23" s="168"/>
      <c r="AG23" s="98" t="s">
        <v>304</v>
      </c>
      <c r="AH23" s="98"/>
      <c r="AI23" s="86" t="s">
        <v>414</v>
      </c>
      <c r="AJ23" s="101"/>
      <c r="AK23" s="91"/>
      <c r="AL23" s="100" t="s">
        <v>415</v>
      </c>
      <c r="AM23" s="86" t="s">
        <v>285</v>
      </c>
      <c r="AN23" s="86" t="s">
        <v>223</v>
      </c>
      <c r="AO23" s="143">
        <f t="shared" si="0"/>
        <v>0</v>
      </c>
      <c r="AP23" s="85" t="s">
        <v>416</v>
      </c>
      <c r="AQ23" s="100" t="s">
        <v>111</v>
      </c>
      <c r="AR23" s="97" t="s">
        <v>125</v>
      </c>
      <c r="AV23" s="99"/>
      <c r="AW23" s="159" t="s">
        <v>417</v>
      </c>
      <c r="AX23" s="102"/>
      <c r="AY23" s="157" t="s">
        <v>418</v>
      </c>
      <c r="AZ23" s="159"/>
      <c r="BF23" s="103">
        <v>45750</v>
      </c>
      <c r="BG23" s="46"/>
      <c r="BH23" s="46"/>
      <c r="BI23" s="46">
        <f t="shared" si="1"/>
        <v>0</v>
      </c>
      <c r="BJ23" s="46">
        <f t="shared" si="2"/>
        <v>0</v>
      </c>
    </row>
    <row r="24" spans="1:62" ht="120" customHeight="1" x14ac:dyDescent="0.25">
      <c r="A24" s="132" t="s">
        <v>180</v>
      </c>
      <c r="B24" s="132"/>
      <c r="C24" s="150">
        <v>0</v>
      </c>
      <c r="D24" s="150">
        <v>0</v>
      </c>
      <c r="E24" s="133">
        <v>1556.1000000000001</v>
      </c>
      <c r="F24" s="134" t="s">
        <v>419</v>
      </c>
      <c r="G24" s="86" t="s">
        <v>420</v>
      </c>
      <c r="H24" s="86" t="s">
        <v>421</v>
      </c>
      <c r="I24" s="89"/>
      <c r="J24" s="90">
        <v>2</v>
      </c>
      <c r="K24" s="86"/>
      <c r="L24" s="86"/>
      <c r="M24" s="92" t="s">
        <v>151</v>
      </c>
      <c r="N24" s="86" t="s">
        <v>108</v>
      </c>
      <c r="O24" s="163" t="s">
        <v>309</v>
      </c>
      <c r="P24" s="163" t="s">
        <v>312</v>
      </c>
      <c r="Q24" s="91" t="s">
        <v>109</v>
      </c>
      <c r="R24" s="91" t="s">
        <v>205</v>
      </c>
      <c r="S24" s="91" t="s">
        <v>422</v>
      </c>
      <c r="T24" s="92">
        <v>10</v>
      </c>
      <c r="U24" s="93">
        <v>10</v>
      </c>
      <c r="V24" s="94">
        <v>45226</v>
      </c>
      <c r="W24" s="94">
        <v>45748</v>
      </c>
      <c r="X24" s="95">
        <v>9785171579555</v>
      </c>
      <c r="Y24" s="96">
        <v>320</v>
      </c>
      <c r="Z24" s="97">
        <v>0.73599999999999999</v>
      </c>
      <c r="AA24" s="98" t="s">
        <v>315</v>
      </c>
      <c r="AB24" s="98" t="s">
        <v>310</v>
      </c>
      <c r="AC24" s="98" t="s">
        <v>353</v>
      </c>
      <c r="AD24" s="91" t="s">
        <v>110</v>
      </c>
      <c r="AE24" s="135" t="s">
        <v>116</v>
      </c>
      <c r="AF24" s="168"/>
      <c r="AG24" s="98" t="s">
        <v>261</v>
      </c>
      <c r="AH24" s="98"/>
      <c r="AI24" s="86" t="s">
        <v>423</v>
      </c>
      <c r="AJ24" s="101" t="s">
        <v>154</v>
      </c>
      <c r="AK24" s="91"/>
      <c r="AL24" s="100" t="s">
        <v>424</v>
      </c>
      <c r="AM24" s="86" t="s">
        <v>238</v>
      </c>
      <c r="AN24" s="86" t="s">
        <v>153</v>
      </c>
      <c r="AO24" s="143">
        <f t="shared" si="0"/>
        <v>0</v>
      </c>
      <c r="AP24" s="85" t="s">
        <v>425</v>
      </c>
      <c r="AQ24" s="100" t="s">
        <v>154</v>
      </c>
      <c r="AR24" s="97" t="s">
        <v>125</v>
      </c>
      <c r="AV24" s="99"/>
      <c r="AW24" s="159" t="s">
        <v>426</v>
      </c>
      <c r="AX24" s="102" t="s">
        <v>427</v>
      </c>
      <c r="AY24" s="157" t="s">
        <v>428</v>
      </c>
      <c r="AZ24" s="159" t="s">
        <v>257</v>
      </c>
      <c r="BF24" s="103">
        <v>45750</v>
      </c>
      <c r="BG24" s="46"/>
      <c r="BH24" s="46"/>
      <c r="BI24" s="46">
        <f t="shared" si="1"/>
        <v>0</v>
      </c>
      <c r="BJ24" s="46">
        <f t="shared" si="2"/>
        <v>0</v>
      </c>
    </row>
    <row r="25" spans="1:62" ht="120" customHeight="1" x14ac:dyDescent="0.25">
      <c r="A25" s="132" t="s">
        <v>180</v>
      </c>
      <c r="B25" s="132"/>
      <c r="C25" s="150">
        <v>0</v>
      </c>
      <c r="D25" s="150">
        <v>0</v>
      </c>
      <c r="E25" s="133">
        <v>1556.1000000000001</v>
      </c>
      <c r="F25" s="134" t="s">
        <v>429</v>
      </c>
      <c r="G25" s="86" t="s">
        <v>420</v>
      </c>
      <c r="H25" s="86" t="s">
        <v>421</v>
      </c>
      <c r="I25" s="89"/>
      <c r="J25" s="90">
        <v>1</v>
      </c>
      <c r="K25" s="86"/>
      <c r="L25" s="86"/>
      <c r="M25" s="92" t="s">
        <v>151</v>
      </c>
      <c r="N25" s="86" t="s">
        <v>108</v>
      </c>
      <c r="O25" s="163" t="s">
        <v>309</v>
      </c>
      <c r="P25" s="163" t="s">
        <v>312</v>
      </c>
      <c r="Q25" s="91" t="s">
        <v>109</v>
      </c>
      <c r="R25" s="91" t="s">
        <v>205</v>
      </c>
      <c r="S25" s="91" t="s">
        <v>430</v>
      </c>
      <c r="T25" s="92">
        <v>10</v>
      </c>
      <c r="U25" s="93">
        <v>6</v>
      </c>
      <c r="V25" s="94">
        <v>45649</v>
      </c>
      <c r="W25" s="94">
        <v>45748</v>
      </c>
      <c r="X25" s="95">
        <v>9785171579593</v>
      </c>
      <c r="Y25" s="96">
        <v>320</v>
      </c>
      <c r="Z25" s="97">
        <v>0.73</v>
      </c>
      <c r="AA25" s="98" t="s">
        <v>315</v>
      </c>
      <c r="AB25" s="98" t="s">
        <v>310</v>
      </c>
      <c r="AC25" s="98" t="s">
        <v>353</v>
      </c>
      <c r="AD25" s="91" t="s">
        <v>110</v>
      </c>
      <c r="AE25" s="135" t="s">
        <v>116</v>
      </c>
      <c r="AF25" s="168"/>
      <c r="AG25" s="98" t="s">
        <v>261</v>
      </c>
      <c r="AH25" s="98"/>
      <c r="AI25" s="86" t="s">
        <v>423</v>
      </c>
      <c r="AJ25" s="101" t="s">
        <v>154</v>
      </c>
      <c r="AK25" s="91" t="s">
        <v>431</v>
      </c>
      <c r="AL25" s="100" t="s">
        <v>432</v>
      </c>
      <c r="AM25" s="86" t="s">
        <v>238</v>
      </c>
      <c r="AN25" s="86" t="s">
        <v>153</v>
      </c>
      <c r="AO25" s="143">
        <f t="shared" si="0"/>
        <v>0</v>
      </c>
      <c r="AP25" s="85" t="s">
        <v>433</v>
      </c>
      <c r="AQ25" s="100" t="s">
        <v>154</v>
      </c>
      <c r="AR25" s="97" t="s">
        <v>125</v>
      </c>
      <c r="AV25" s="99"/>
      <c r="AW25" s="159" t="s">
        <v>434</v>
      </c>
      <c r="AX25" s="102" t="s">
        <v>435</v>
      </c>
      <c r="AY25" s="157" t="s">
        <v>436</v>
      </c>
      <c r="AZ25" s="159"/>
      <c r="BF25" s="103">
        <v>45750</v>
      </c>
      <c r="BG25" s="46"/>
      <c r="BH25" s="46"/>
      <c r="BI25" s="46">
        <f t="shared" si="1"/>
        <v>0</v>
      </c>
      <c r="BJ25" s="46">
        <f t="shared" si="2"/>
        <v>0</v>
      </c>
    </row>
    <row r="26" spans="1:62" ht="120" customHeight="1" x14ac:dyDescent="0.25">
      <c r="A26" s="132" t="s">
        <v>180</v>
      </c>
      <c r="B26" s="132"/>
      <c r="C26" s="150">
        <v>0</v>
      </c>
      <c r="D26" s="150">
        <v>0</v>
      </c>
      <c r="E26" s="133">
        <v>806.40000000000009</v>
      </c>
      <c r="F26" s="134" t="s">
        <v>437</v>
      </c>
      <c r="G26" s="86" t="s">
        <v>345</v>
      </c>
      <c r="H26" s="86" t="s">
        <v>438</v>
      </c>
      <c r="I26" s="89"/>
      <c r="J26" s="90">
        <v>3</v>
      </c>
      <c r="K26" s="86"/>
      <c r="L26" s="86"/>
      <c r="M26" s="92" t="s">
        <v>138</v>
      </c>
      <c r="N26" s="86" t="s">
        <v>108</v>
      </c>
      <c r="O26" s="163" t="s">
        <v>165</v>
      </c>
      <c r="P26" s="163" t="s">
        <v>166</v>
      </c>
      <c r="Q26" s="91" t="s">
        <v>109</v>
      </c>
      <c r="R26" s="91" t="s">
        <v>205</v>
      </c>
      <c r="S26" s="91" t="s">
        <v>439</v>
      </c>
      <c r="T26" s="92">
        <v>10</v>
      </c>
      <c r="U26" s="93">
        <v>8</v>
      </c>
      <c r="V26" s="94">
        <v>42530</v>
      </c>
      <c r="W26" s="94">
        <v>45747</v>
      </c>
      <c r="X26" s="95">
        <v>9785170983704</v>
      </c>
      <c r="Y26" s="96">
        <v>208</v>
      </c>
      <c r="Z26" s="97">
        <v>0.47799999999999998</v>
      </c>
      <c r="AA26" s="98" t="s">
        <v>175</v>
      </c>
      <c r="AB26" s="98" t="s">
        <v>159</v>
      </c>
      <c r="AC26" s="98" t="s">
        <v>176</v>
      </c>
      <c r="AD26" s="91" t="s">
        <v>110</v>
      </c>
      <c r="AE26" s="135" t="s">
        <v>116</v>
      </c>
      <c r="AF26" s="168"/>
      <c r="AG26" s="98" t="s">
        <v>249</v>
      </c>
      <c r="AH26" s="98"/>
      <c r="AI26" s="86" t="s">
        <v>440</v>
      </c>
      <c r="AJ26" s="101" t="s">
        <v>141</v>
      </c>
      <c r="AK26" s="91"/>
      <c r="AL26" s="100" t="s">
        <v>441</v>
      </c>
      <c r="AM26" s="86" t="s">
        <v>150</v>
      </c>
      <c r="AN26" s="86" t="s">
        <v>142</v>
      </c>
      <c r="AO26" s="143">
        <f t="shared" si="0"/>
        <v>0</v>
      </c>
      <c r="AP26" s="85" t="s">
        <v>442</v>
      </c>
      <c r="AQ26" s="100" t="s">
        <v>143</v>
      </c>
      <c r="AR26" s="97" t="s">
        <v>125</v>
      </c>
      <c r="AV26" s="99"/>
      <c r="AW26" s="159" t="s">
        <v>443</v>
      </c>
      <c r="AX26" s="102" t="s">
        <v>444</v>
      </c>
      <c r="AY26" s="157" t="s">
        <v>445</v>
      </c>
      <c r="AZ26" s="159"/>
      <c r="BF26" s="103">
        <v>45750</v>
      </c>
      <c r="BG26" s="46"/>
      <c r="BH26" s="46"/>
      <c r="BI26" s="46">
        <f t="shared" si="1"/>
        <v>0</v>
      </c>
      <c r="BJ26" s="46">
        <f t="shared" si="2"/>
        <v>0</v>
      </c>
    </row>
    <row r="27" spans="1:62" ht="120" customHeight="1" x14ac:dyDescent="0.25">
      <c r="A27" s="132" t="s">
        <v>180</v>
      </c>
      <c r="B27" s="132"/>
      <c r="C27" s="150">
        <v>0</v>
      </c>
      <c r="D27" s="150">
        <v>0</v>
      </c>
      <c r="E27" s="133">
        <v>604.80000000000007</v>
      </c>
      <c r="F27" s="134" t="s">
        <v>446</v>
      </c>
      <c r="G27" s="86" t="s">
        <v>447</v>
      </c>
      <c r="H27" s="86" t="s">
        <v>448</v>
      </c>
      <c r="I27" s="89"/>
      <c r="J27" s="90" t="s">
        <v>198</v>
      </c>
      <c r="K27" s="86"/>
      <c r="L27" s="86"/>
      <c r="M27" s="92" t="s">
        <v>151</v>
      </c>
      <c r="N27" s="86" t="s">
        <v>108</v>
      </c>
      <c r="O27" s="163" t="s">
        <v>203</v>
      </c>
      <c r="P27" s="163" t="s">
        <v>203</v>
      </c>
      <c r="Q27" s="91" t="s">
        <v>109</v>
      </c>
      <c r="R27" s="91" t="s">
        <v>205</v>
      </c>
      <c r="S27" s="91" t="s">
        <v>449</v>
      </c>
      <c r="T27" s="92">
        <v>10</v>
      </c>
      <c r="U27" s="93">
        <v>14</v>
      </c>
      <c r="V27" s="94">
        <v>45747</v>
      </c>
      <c r="W27" s="94">
        <v>45747</v>
      </c>
      <c r="X27" s="95">
        <v>9785171738471</v>
      </c>
      <c r="Y27" s="96">
        <v>352</v>
      </c>
      <c r="Z27" s="97">
        <v>0.38100000000000001</v>
      </c>
      <c r="AA27" s="98" t="s">
        <v>145</v>
      </c>
      <c r="AB27" s="98" t="s">
        <v>192</v>
      </c>
      <c r="AC27" s="98" t="s">
        <v>146</v>
      </c>
      <c r="AD27" s="91" t="s">
        <v>110</v>
      </c>
      <c r="AE27" s="169" t="s">
        <v>196</v>
      </c>
      <c r="AF27" s="168"/>
      <c r="AG27" s="98" t="s">
        <v>450</v>
      </c>
      <c r="AH27" s="98"/>
      <c r="AI27" s="86" t="s">
        <v>451</v>
      </c>
      <c r="AJ27" s="101"/>
      <c r="AK27" s="91"/>
      <c r="AL27" s="100" t="s">
        <v>452</v>
      </c>
      <c r="AM27" s="86" t="s">
        <v>158</v>
      </c>
      <c r="AN27" s="86" t="s">
        <v>153</v>
      </c>
      <c r="AO27" s="143">
        <f t="shared" si="0"/>
        <v>0</v>
      </c>
      <c r="AP27" s="85" t="s">
        <v>453</v>
      </c>
      <c r="AQ27" s="100" t="s">
        <v>111</v>
      </c>
      <c r="AR27" s="97" t="s">
        <v>125</v>
      </c>
      <c r="AV27" s="99"/>
      <c r="AW27" s="159" t="s">
        <v>454</v>
      </c>
      <c r="AX27" s="102" t="s">
        <v>455</v>
      </c>
      <c r="AY27" s="157" t="s">
        <v>456</v>
      </c>
      <c r="AZ27" s="159"/>
      <c r="BF27" s="103">
        <v>45750</v>
      </c>
      <c r="BG27" s="46"/>
      <c r="BH27" s="46"/>
      <c r="BI27" s="46">
        <f t="shared" si="1"/>
        <v>0</v>
      </c>
      <c r="BJ27" s="46">
        <f t="shared" si="2"/>
        <v>0</v>
      </c>
    </row>
    <row r="28" spans="1:62" ht="120" customHeight="1" x14ac:dyDescent="0.25">
      <c r="A28" s="132" t="s">
        <v>180</v>
      </c>
      <c r="B28" s="132"/>
      <c r="C28" s="150">
        <v>0</v>
      </c>
      <c r="D28" s="150">
        <v>0</v>
      </c>
      <c r="E28" s="133">
        <v>648.9</v>
      </c>
      <c r="F28" s="134" t="s">
        <v>457</v>
      </c>
      <c r="G28" s="86" t="s">
        <v>458</v>
      </c>
      <c r="H28" s="86" t="s">
        <v>457</v>
      </c>
      <c r="I28" s="89"/>
      <c r="J28" s="90" t="s">
        <v>195</v>
      </c>
      <c r="K28" s="86"/>
      <c r="L28" s="86"/>
      <c r="M28" s="92" t="s">
        <v>151</v>
      </c>
      <c r="N28" s="86" t="s">
        <v>108</v>
      </c>
      <c r="O28" s="163" t="s">
        <v>215</v>
      </c>
      <c r="P28" s="163" t="s">
        <v>215</v>
      </c>
      <c r="Q28" s="91" t="s">
        <v>109</v>
      </c>
      <c r="R28" s="91" t="s">
        <v>205</v>
      </c>
      <c r="S28" s="91" t="s">
        <v>459</v>
      </c>
      <c r="T28" s="92">
        <v>10</v>
      </c>
      <c r="U28" s="93">
        <v>10</v>
      </c>
      <c r="V28" s="94">
        <v>45747</v>
      </c>
      <c r="W28" s="94">
        <v>45747</v>
      </c>
      <c r="X28" s="95">
        <v>9785171645809</v>
      </c>
      <c r="Y28" s="96">
        <v>512</v>
      </c>
      <c r="Z28" s="97">
        <v>0.46800000000000003</v>
      </c>
      <c r="AA28" s="98" t="s">
        <v>145</v>
      </c>
      <c r="AB28" s="98" t="s">
        <v>192</v>
      </c>
      <c r="AC28" s="98" t="s">
        <v>146</v>
      </c>
      <c r="AD28" s="91" t="s">
        <v>110</v>
      </c>
      <c r="AE28" s="169" t="s">
        <v>196</v>
      </c>
      <c r="AF28" s="168"/>
      <c r="AG28" s="98" t="s">
        <v>316</v>
      </c>
      <c r="AH28" s="98"/>
      <c r="AI28" s="86" t="s">
        <v>460</v>
      </c>
      <c r="AJ28" s="101"/>
      <c r="AK28" s="91" t="s">
        <v>461</v>
      </c>
      <c r="AL28" s="100" t="s">
        <v>462</v>
      </c>
      <c r="AM28" s="86" t="s">
        <v>317</v>
      </c>
      <c r="AN28" s="86" t="s">
        <v>142</v>
      </c>
      <c r="AO28" s="143">
        <f t="shared" si="0"/>
        <v>0</v>
      </c>
      <c r="AP28" s="85" t="s">
        <v>463</v>
      </c>
      <c r="AQ28" s="100" t="s">
        <v>111</v>
      </c>
      <c r="AR28" s="97" t="s">
        <v>125</v>
      </c>
      <c r="AV28" s="99"/>
      <c r="AW28" s="159" t="s">
        <v>464</v>
      </c>
      <c r="AX28" s="102"/>
      <c r="AY28" s="157" t="s">
        <v>465</v>
      </c>
      <c r="AZ28" s="159"/>
      <c r="BF28" s="103">
        <v>45750</v>
      </c>
      <c r="BG28" s="46"/>
      <c r="BH28" s="46"/>
      <c r="BI28" s="46">
        <f t="shared" si="1"/>
        <v>0</v>
      </c>
      <c r="BJ28" s="46">
        <f t="shared" si="2"/>
        <v>0</v>
      </c>
    </row>
    <row r="29" spans="1:62" ht="120" customHeight="1" x14ac:dyDescent="0.25">
      <c r="A29" s="132" t="s">
        <v>180</v>
      </c>
      <c r="B29" s="132"/>
      <c r="C29" s="150">
        <v>0</v>
      </c>
      <c r="D29" s="150">
        <v>0</v>
      </c>
      <c r="E29" s="133">
        <v>560.70000000000005</v>
      </c>
      <c r="F29" s="134" t="s">
        <v>466</v>
      </c>
      <c r="G29" s="86" t="s">
        <v>467</v>
      </c>
      <c r="H29" s="86" t="s">
        <v>468</v>
      </c>
      <c r="I29" s="89"/>
      <c r="J29" s="90" t="s">
        <v>248</v>
      </c>
      <c r="K29" s="86"/>
      <c r="L29" s="86"/>
      <c r="M29" s="92" t="s">
        <v>151</v>
      </c>
      <c r="N29" s="86" t="s">
        <v>108</v>
      </c>
      <c r="O29" s="163" t="s">
        <v>186</v>
      </c>
      <c r="P29" s="163" t="s">
        <v>186</v>
      </c>
      <c r="Q29" s="91" t="s">
        <v>109</v>
      </c>
      <c r="R29" s="91" t="s">
        <v>205</v>
      </c>
      <c r="S29" s="91" t="s">
        <v>469</v>
      </c>
      <c r="T29" s="92">
        <v>10</v>
      </c>
      <c r="U29" s="93">
        <v>20</v>
      </c>
      <c r="V29" s="94">
        <v>45742</v>
      </c>
      <c r="W29" s="94">
        <v>45742</v>
      </c>
      <c r="X29" s="95">
        <v>9785171624439</v>
      </c>
      <c r="Y29" s="96">
        <v>256</v>
      </c>
      <c r="Z29" s="97">
        <v>0.27100000000000002</v>
      </c>
      <c r="AA29" s="98" t="s">
        <v>145</v>
      </c>
      <c r="AB29" s="98" t="s">
        <v>164</v>
      </c>
      <c r="AC29" s="98" t="s">
        <v>146</v>
      </c>
      <c r="AD29" s="91" t="s">
        <v>110</v>
      </c>
      <c r="AE29" s="169" t="s">
        <v>196</v>
      </c>
      <c r="AF29" s="168"/>
      <c r="AG29" s="98" t="s">
        <v>352</v>
      </c>
      <c r="AH29" s="98"/>
      <c r="AI29" s="86" t="s">
        <v>470</v>
      </c>
      <c r="AJ29" s="101"/>
      <c r="AK29" s="91"/>
      <c r="AL29" s="100" t="s">
        <v>471</v>
      </c>
      <c r="AM29" s="86" t="s">
        <v>241</v>
      </c>
      <c r="AN29" s="86" t="s">
        <v>223</v>
      </c>
      <c r="AO29" s="143">
        <f t="shared" si="0"/>
        <v>0</v>
      </c>
      <c r="AP29" s="85" t="s">
        <v>472</v>
      </c>
      <c r="AQ29" s="100" t="s">
        <v>111</v>
      </c>
      <c r="AR29" s="97" t="s">
        <v>125</v>
      </c>
      <c r="AV29" s="99"/>
      <c r="AW29" s="159" t="s">
        <v>473</v>
      </c>
      <c r="AX29" s="102"/>
      <c r="AY29" s="157" t="s">
        <v>474</v>
      </c>
      <c r="AZ29" s="159"/>
      <c r="BF29" s="103">
        <v>45750</v>
      </c>
      <c r="BG29" s="46"/>
      <c r="BH29" s="46"/>
      <c r="BI29" s="46">
        <f t="shared" si="1"/>
        <v>0</v>
      </c>
      <c r="BJ29" s="46">
        <f t="shared" si="2"/>
        <v>0</v>
      </c>
    </row>
    <row r="30" spans="1:62" ht="120" customHeight="1" x14ac:dyDescent="0.25">
      <c r="A30" s="132" t="s">
        <v>180</v>
      </c>
      <c r="B30" s="132"/>
      <c r="C30" s="150">
        <v>0</v>
      </c>
      <c r="D30" s="150">
        <v>0</v>
      </c>
      <c r="E30" s="133">
        <v>875.7</v>
      </c>
      <c r="F30" s="134" t="s">
        <v>475</v>
      </c>
      <c r="G30" s="86" t="s">
        <v>476</v>
      </c>
      <c r="H30" s="86" t="s">
        <v>477</v>
      </c>
      <c r="I30" s="89"/>
      <c r="J30" s="90" t="s">
        <v>195</v>
      </c>
      <c r="K30" s="86"/>
      <c r="L30" s="86"/>
      <c r="M30" s="92" t="s">
        <v>151</v>
      </c>
      <c r="N30" s="86" t="s">
        <v>108</v>
      </c>
      <c r="O30" s="163" t="s">
        <v>215</v>
      </c>
      <c r="P30" s="163" t="s">
        <v>215</v>
      </c>
      <c r="Q30" s="91" t="s">
        <v>109</v>
      </c>
      <c r="R30" s="91" t="s">
        <v>205</v>
      </c>
      <c r="S30" s="91" t="s">
        <v>478</v>
      </c>
      <c r="T30" s="92">
        <v>10</v>
      </c>
      <c r="U30" s="93">
        <v>4</v>
      </c>
      <c r="V30" s="94">
        <v>45747</v>
      </c>
      <c r="W30" s="94">
        <v>45747</v>
      </c>
      <c r="X30" s="95">
        <v>9785171728236</v>
      </c>
      <c r="Y30" s="96">
        <v>448</v>
      </c>
      <c r="Z30" s="97">
        <v>0.505</v>
      </c>
      <c r="AA30" s="98" t="s">
        <v>134</v>
      </c>
      <c r="AB30" s="98" t="s">
        <v>160</v>
      </c>
      <c r="AC30" s="98" t="s">
        <v>135</v>
      </c>
      <c r="AD30" s="91" t="s">
        <v>110</v>
      </c>
      <c r="AE30" s="169" t="s">
        <v>196</v>
      </c>
      <c r="AF30" s="168"/>
      <c r="AG30" s="98" t="s">
        <v>344</v>
      </c>
      <c r="AH30" s="98"/>
      <c r="AI30" s="86" t="s">
        <v>479</v>
      </c>
      <c r="AJ30" s="101"/>
      <c r="AK30" s="91" t="s">
        <v>480</v>
      </c>
      <c r="AL30" s="100" t="s">
        <v>481</v>
      </c>
      <c r="AM30" s="86" t="s">
        <v>216</v>
      </c>
      <c r="AN30" s="86" t="s">
        <v>153</v>
      </c>
      <c r="AO30" s="143">
        <f t="shared" si="0"/>
        <v>0</v>
      </c>
      <c r="AP30" s="85" t="s">
        <v>482</v>
      </c>
      <c r="AQ30" s="100" t="s">
        <v>154</v>
      </c>
      <c r="AR30" s="97" t="s">
        <v>125</v>
      </c>
      <c r="AV30" s="99"/>
      <c r="AW30" s="159" t="s">
        <v>483</v>
      </c>
      <c r="AX30" s="102" t="s">
        <v>484</v>
      </c>
      <c r="AY30" s="157" t="s">
        <v>485</v>
      </c>
      <c r="AZ30" s="159"/>
      <c r="BF30" s="103">
        <v>45750</v>
      </c>
      <c r="BG30" s="46"/>
      <c r="BH30" s="46"/>
      <c r="BI30" s="46">
        <f t="shared" si="1"/>
        <v>0</v>
      </c>
      <c r="BJ30" s="46">
        <f t="shared" si="2"/>
        <v>0</v>
      </c>
    </row>
    <row r="31" spans="1:62" ht="120" customHeight="1" x14ac:dyDescent="0.25">
      <c r="A31" s="132" t="s">
        <v>180</v>
      </c>
      <c r="B31" s="132"/>
      <c r="C31" s="150">
        <v>0</v>
      </c>
      <c r="D31" s="150">
        <v>0</v>
      </c>
      <c r="E31" s="133">
        <v>497.70000000000005</v>
      </c>
      <c r="F31" s="134" t="s">
        <v>486</v>
      </c>
      <c r="G31" s="86" t="s">
        <v>487</v>
      </c>
      <c r="H31" s="86" t="s">
        <v>488</v>
      </c>
      <c r="I31" s="89"/>
      <c r="J31" s="90" t="s">
        <v>195</v>
      </c>
      <c r="K31" s="86"/>
      <c r="L31" s="86"/>
      <c r="M31" s="92" t="s">
        <v>133</v>
      </c>
      <c r="N31" s="86" t="s">
        <v>108</v>
      </c>
      <c r="O31" s="163" t="s">
        <v>218</v>
      </c>
      <c r="P31" s="163" t="s">
        <v>230</v>
      </c>
      <c r="Q31" s="91" t="s">
        <v>109</v>
      </c>
      <c r="R31" s="91" t="s">
        <v>205</v>
      </c>
      <c r="S31" s="91" t="s">
        <v>489</v>
      </c>
      <c r="T31" s="92">
        <v>20</v>
      </c>
      <c r="U31" s="93">
        <v>18</v>
      </c>
      <c r="V31" s="94">
        <v>45747</v>
      </c>
      <c r="W31" s="94">
        <v>45747</v>
      </c>
      <c r="X31" s="95">
        <v>9785171712051</v>
      </c>
      <c r="Y31" s="96">
        <v>256</v>
      </c>
      <c r="Z31" s="97">
        <v>0.29699999999999999</v>
      </c>
      <c r="AA31" s="98" t="s">
        <v>145</v>
      </c>
      <c r="AB31" s="98" t="s">
        <v>136</v>
      </c>
      <c r="AC31" s="98" t="s">
        <v>146</v>
      </c>
      <c r="AD31" s="91" t="s">
        <v>110</v>
      </c>
      <c r="AE31" s="169" t="s">
        <v>196</v>
      </c>
      <c r="AF31" s="168"/>
      <c r="AG31" s="98" t="s">
        <v>490</v>
      </c>
      <c r="AH31" s="98"/>
      <c r="AI31" s="86" t="s">
        <v>491</v>
      </c>
      <c r="AJ31" s="101"/>
      <c r="AK31" s="91" t="s">
        <v>492</v>
      </c>
      <c r="AL31" s="100" t="s">
        <v>493</v>
      </c>
      <c r="AM31" s="86" t="s">
        <v>222</v>
      </c>
      <c r="AN31" s="86" t="s">
        <v>223</v>
      </c>
      <c r="AO31" s="143">
        <f t="shared" si="0"/>
        <v>0</v>
      </c>
      <c r="AP31" s="85" t="s">
        <v>494</v>
      </c>
      <c r="AQ31" s="100" t="s">
        <v>111</v>
      </c>
      <c r="AR31" s="97" t="s">
        <v>125</v>
      </c>
      <c r="AV31" s="99"/>
      <c r="AW31" s="159" t="s">
        <v>495</v>
      </c>
      <c r="AX31" s="102"/>
      <c r="AY31" s="157" t="s">
        <v>496</v>
      </c>
      <c r="AZ31" s="159"/>
      <c r="BF31" s="103">
        <v>45750</v>
      </c>
      <c r="BG31" s="46"/>
      <c r="BH31" s="46"/>
      <c r="BI31" s="46">
        <f t="shared" si="1"/>
        <v>0</v>
      </c>
      <c r="BJ31" s="46">
        <f t="shared" si="2"/>
        <v>0</v>
      </c>
    </row>
    <row r="32" spans="1:62" ht="120" customHeight="1" x14ac:dyDescent="0.25">
      <c r="A32" s="132" t="s">
        <v>180</v>
      </c>
      <c r="B32" s="132"/>
      <c r="C32" s="150">
        <v>0</v>
      </c>
      <c r="D32" s="150">
        <v>0</v>
      </c>
      <c r="E32" s="133">
        <v>2595.6</v>
      </c>
      <c r="F32" s="134" t="s">
        <v>497</v>
      </c>
      <c r="G32" s="86" t="s">
        <v>498</v>
      </c>
      <c r="H32" s="86" t="s">
        <v>499</v>
      </c>
      <c r="I32" s="89"/>
      <c r="J32" s="90">
        <v>3</v>
      </c>
      <c r="K32" s="86"/>
      <c r="L32" s="86"/>
      <c r="M32" s="92" t="s">
        <v>151</v>
      </c>
      <c r="N32" s="86" t="s">
        <v>108</v>
      </c>
      <c r="O32" s="163" t="s">
        <v>199</v>
      </c>
      <c r="P32" s="163" t="s">
        <v>200</v>
      </c>
      <c r="Q32" s="91" t="s">
        <v>109</v>
      </c>
      <c r="R32" s="91" t="s">
        <v>205</v>
      </c>
      <c r="S32" s="91" t="s">
        <v>500</v>
      </c>
      <c r="T32" s="92">
        <v>20</v>
      </c>
      <c r="U32" s="93">
        <v>5</v>
      </c>
      <c r="V32" s="94">
        <v>45166</v>
      </c>
      <c r="W32" s="94">
        <v>45744</v>
      </c>
      <c r="X32" s="95">
        <v>9785171545659</v>
      </c>
      <c r="Y32" s="96">
        <v>240</v>
      </c>
      <c r="Z32" s="97">
        <v>1.256</v>
      </c>
      <c r="AA32" s="98" t="s">
        <v>139</v>
      </c>
      <c r="AB32" s="98" t="s">
        <v>201</v>
      </c>
      <c r="AC32" s="98" t="s">
        <v>140</v>
      </c>
      <c r="AD32" s="91" t="s">
        <v>110</v>
      </c>
      <c r="AE32" s="135" t="s">
        <v>116</v>
      </c>
      <c r="AF32" s="168"/>
      <c r="AG32" s="98" t="s">
        <v>501</v>
      </c>
      <c r="AH32" s="98"/>
      <c r="AI32" s="86" t="s">
        <v>502</v>
      </c>
      <c r="AJ32" s="101"/>
      <c r="AK32" s="91"/>
      <c r="AL32" s="100" t="s">
        <v>503</v>
      </c>
      <c r="AM32" s="86" t="s">
        <v>300</v>
      </c>
      <c r="AN32" s="86" t="s">
        <v>223</v>
      </c>
      <c r="AO32" s="143">
        <f t="shared" si="0"/>
        <v>0</v>
      </c>
      <c r="AP32" s="85" t="s">
        <v>504</v>
      </c>
      <c r="AQ32" s="100" t="s">
        <v>154</v>
      </c>
      <c r="AR32" s="97" t="s">
        <v>125</v>
      </c>
      <c r="AV32" s="99"/>
      <c r="AW32" s="159" t="s">
        <v>505</v>
      </c>
      <c r="AX32" s="102" t="s">
        <v>506</v>
      </c>
      <c r="AY32" s="157" t="s">
        <v>507</v>
      </c>
      <c r="AZ32" s="159"/>
      <c r="BF32" s="103">
        <v>45750</v>
      </c>
      <c r="BG32" s="46"/>
      <c r="BH32" s="46"/>
      <c r="BI32" s="46">
        <f t="shared" si="1"/>
        <v>0</v>
      </c>
      <c r="BJ32" s="46">
        <f t="shared" si="2"/>
        <v>0</v>
      </c>
    </row>
    <row r="33" spans="1:62" ht="120" customHeight="1" x14ac:dyDescent="0.25">
      <c r="A33" s="132" t="s">
        <v>180</v>
      </c>
      <c r="B33" s="132"/>
      <c r="C33" s="150">
        <v>0</v>
      </c>
      <c r="D33" s="150">
        <v>0</v>
      </c>
      <c r="E33" s="133">
        <v>1367.1000000000001</v>
      </c>
      <c r="F33" s="134" t="s">
        <v>508</v>
      </c>
      <c r="G33" s="86" t="s">
        <v>509</v>
      </c>
      <c r="H33" s="86" t="s">
        <v>510</v>
      </c>
      <c r="I33" s="89"/>
      <c r="J33" s="90">
        <v>3</v>
      </c>
      <c r="K33" s="86"/>
      <c r="L33" s="86"/>
      <c r="M33" s="92" t="s">
        <v>133</v>
      </c>
      <c r="N33" s="86" t="s">
        <v>108</v>
      </c>
      <c r="O33" s="163" t="s">
        <v>229</v>
      </c>
      <c r="P33" s="163" t="s">
        <v>245</v>
      </c>
      <c r="Q33" s="91" t="s">
        <v>109</v>
      </c>
      <c r="R33" s="91" t="s">
        <v>205</v>
      </c>
      <c r="S33" s="91" t="s">
        <v>511</v>
      </c>
      <c r="T33" s="92">
        <v>10</v>
      </c>
      <c r="U33" s="93">
        <v>5</v>
      </c>
      <c r="V33" s="94">
        <v>45121</v>
      </c>
      <c r="W33" s="94">
        <v>45747</v>
      </c>
      <c r="X33" s="95">
        <v>9785171447915</v>
      </c>
      <c r="Y33" s="96">
        <v>192</v>
      </c>
      <c r="Z33" s="97">
        <v>0.56399999999999995</v>
      </c>
      <c r="AA33" s="98" t="s">
        <v>175</v>
      </c>
      <c r="AB33" s="98" t="s">
        <v>201</v>
      </c>
      <c r="AC33" s="98" t="s">
        <v>176</v>
      </c>
      <c r="AD33" s="91" t="s">
        <v>110</v>
      </c>
      <c r="AE33" s="135" t="s">
        <v>116</v>
      </c>
      <c r="AF33" s="168"/>
      <c r="AG33" s="98" t="s">
        <v>331</v>
      </c>
      <c r="AH33" s="98"/>
      <c r="AI33" s="86" t="s">
        <v>512</v>
      </c>
      <c r="AJ33" s="101"/>
      <c r="AK33" s="91"/>
      <c r="AL33" s="100" t="s">
        <v>513</v>
      </c>
      <c r="AM33" s="86" t="s">
        <v>282</v>
      </c>
      <c r="AN33" s="86" t="s">
        <v>223</v>
      </c>
      <c r="AO33" s="143">
        <f t="shared" si="0"/>
        <v>0</v>
      </c>
      <c r="AP33" s="85" t="s">
        <v>514</v>
      </c>
      <c r="AQ33" s="100" t="s">
        <v>157</v>
      </c>
      <c r="AR33" s="97" t="s">
        <v>125</v>
      </c>
      <c r="AV33" s="99"/>
      <c r="AW33" s="159" t="s">
        <v>515</v>
      </c>
      <c r="AX33" s="102"/>
      <c r="AY33" s="157" t="s">
        <v>516</v>
      </c>
      <c r="AZ33" s="159"/>
      <c r="BF33" s="103">
        <v>45750</v>
      </c>
      <c r="BG33" s="46"/>
      <c r="BH33" s="46"/>
      <c r="BI33" s="46">
        <f t="shared" si="1"/>
        <v>0</v>
      </c>
      <c r="BJ33" s="46">
        <f t="shared" si="2"/>
        <v>0</v>
      </c>
    </row>
    <row r="34" spans="1:62" ht="120" customHeight="1" x14ac:dyDescent="0.25">
      <c r="A34" s="132" t="s">
        <v>180</v>
      </c>
      <c r="B34" s="132"/>
      <c r="C34" s="150">
        <v>0</v>
      </c>
      <c r="D34" s="150">
        <v>0</v>
      </c>
      <c r="E34" s="133">
        <v>269.85000000000002</v>
      </c>
      <c r="F34" s="134" t="s">
        <v>517</v>
      </c>
      <c r="G34" s="86" t="s">
        <v>518</v>
      </c>
      <c r="H34" s="86" t="s">
        <v>519</v>
      </c>
      <c r="I34" s="89"/>
      <c r="J34" s="90">
        <v>8</v>
      </c>
      <c r="K34" s="86"/>
      <c r="L34" s="86"/>
      <c r="M34" s="92" t="s">
        <v>144</v>
      </c>
      <c r="N34" s="86" t="s">
        <v>108</v>
      </c>
      <c r="O34" s="163" t="s">
        <v>227</v>
      </c>
      <c r="P34" s="163" t="s">
        <v>267</v>
      </c>
      <c r="Q34" s="91" t="s">
        <v>109</v>
      </c>
      <c r="R34" s="91" t="s">
        <v>205</v>
      </c>
      <c r="S34" s="91" t="s">
        <v>520</v>
      </c>
      <c r="T34" s="92">
        <v>10</v>
      </c>
      <c r="U34" s="93">
        <v>8</v>
      </c>
      <c r="V34" s="94">
        <v>45272</v>
      </c>
      <c r="W34" s="94">
        <v>45748</v>
      </c>
      <c r="X34" s="95">
        <v>9785171610784</v>
      </c>
      <c r="Y34" s="96">
        <v>576</v>
      </c>
      <c r="Z34" s="97">
        <v>0.24</v>
      </c>
      <c r="AA34" s="98" t="s">
        <v>323</v>
      </c>
      <c r="AB34" s="98" t="s">
        <v>202</v>
      </c>
      <c r="AC34" s="98" t="s">
        <v>324</v>
      </c>
      <c r="AD34" s="91">
        <v>3</v>
      </c>
      <c r="AE34" s="135" t="s">
        <v>116</v>
      </c>
      <c r="AF34" s="168"/>
      <c r="AG34" s="98" t="s">
        <v>351</v>
      </c>
      <c r="AH34" s="98"/>
      <c r="AI34" s="86" t="s">
        <v>521</v>
      </c>
      <c r="AJ34" s="101"/>
      <c r="AK34" s="91"/>
      <c r="AL34" s="100" t="s">
        <v>522</v>
      </c>
      <c r="AM34" s="86" t="s">
        <v>284</v>
      </c>
      <c r="AN34" s="86" t="s">
        <v>223</v>
      </c>
      <c r="AO34" s="143">
        <f t="shared" si="0"/>
        <v>0</v>
      </c>
      <c r="AP34" s="85" t="s">
        <v>523</v>
      </c>
      <c r="AQ34" s="100" t="s">
        <v>157</v>
      </c>
      <c r="AR34" s="97" t="s">
        <v>125</v>
      </c>
      <c r="AV34" s="99"/>
      <c r="AW34" s="159" t="s">
        <v>524</v>
      </c>
      <c r="AX34" s="102"/>
      <c r="AY34" s="157" t="s">
        <v>525</v>
      </c>
      <c r="AZ34" s="159"/>
      <c r="BF34" s="103">
        <v>45750</v>
      </c>
      <c r="BG34" s="46"/>
      <c r="BH34" s="46"/>
      <c r="BI34" s="46">
        <f t="shared" si="1"/>
        <v>0</v>
      </c>
      <c r="BJ34" s="46">
        <f t="shared" si="2"/>
        <v>0</v>
      </c>
    </row>
    <row r="35" spans="1:62" ht="120" customHeight="1" x14ac:dyDescent="0.25">
      <c r="A35" s="132" t="s">
        <v>180</v>
      </c>
      <c r="B35" s="132"/>
      <c r="C35" s="150">
        <v>0</v>
      </c>
      <c r="D35" s="150">
        <v>0</v>
      </c>
      <c r="E35" s="133">
        <v>630</v>
      </c>
      <c r="F35" s="134" t="s">
        <v>526</v>
      </c>
      <c r="G35" s="86" t="s">
        <v>240</v>
      </c>
      <c r="H35" s="86" t="s">
        <v>262</v>
      </c>
      <c r="I35" s="89"/>
      <c r="J35" s="90">
        <v>4</v>
      </c>
      <c r="K35" s="86"/>
      <c r="L35" s="86"/>
      <c r="M35" s="92" t="s">
        <v>151</v>
      </c>
      <c r="N35" s="86" t="s">
        <v>108</v>
      </c>
      <c r="O35" s="163" t="s">
        <v>163</v>
      </c>
      <c r="P35" s="163" t="s">
        <v>163</v>
      </c>
      <c r="Q35" s="91" t="s">
        <v>109</v>
      </c>
      <c r="R35" s="91" t="s">
        <v>205</v>
      </c>
      <c r="S35" s="91" t="s">
        <v>527</v>
      </c>
      <c r="T35" s="92">
        <v>10</v>
      </c>
      <c r="U35" s="93">
        <v>6</v>
      </c>
      <c r="V35" s="94">
        <v>42601</v>
      </c>
      <c r="W35" s="94">
        <v>45747</v>
      </c>
      <c r="X35" s="95">
        <v>9785170995578</v>
      </c>
      <c r="Y35" s="96">
        <v>576</v>
      </c>
      <c r="Z35" s="97">
        <v>0.42399999999999999</v>
      </c>
      <c r="AA35" s="98" t="s">
        <v>145</v>
      </c>
      <c r="AB35" s="98" t="s">
        <v>174</v>
      </c>
      <c r="AC35" s="98" t="s">
        <v>146</v>
      </c>
      <c r="AD35" s="91" t="s">
        <v>110</v>
      </c>
      <c r="AE35" s="135" t="s">
        <v>116</v>
      </c>
      <c r="AF35" s="168"/>
      <c r="AG35" s="98" t="s">
        <v>221</v>
      </c>
      <c r="AH35" s="98"/>
      <c r="AI35" s="86" t="s">
        <v>263</v>
      </c>
      <c r="AJ35" s="101"/>
      <c r="AK35" s="91" t="s">
        <v>528</v>
      </c>
      <c r="AL35" s="100" t="s">
        <v>529</v>
      </c>
      <c r="AM35" s="86" t="s">
        <v>294</v>
      </c>
      <c r="AN35" s="86" t="s">
        <v>153</v>
      </c>
      <c r="AO35" s="143">
        <f t="shared" si="0"/>
        <v>0</v>
      </c>
      <c r="AP35" s="85" t="s">
        <v>530</v>
      </c>
      <c r="AQ35" s="100" t="s">
        <v>111</v>
      </c>
      <c r="AR35" s="97" t="s">
        <v>125</v>
      </c>
      <c r="AV35" s="99"/>
      <c r="AW35" s="159" t="s">
        <v>531</v>
      </c>
      <c r="AX35" s="102"/>
      <c r="AY35" s="157" t="s">
        <v>532</v>
      </c>
      <c r="AZ35" s="159"/>
      <c r="BF35" s="103">
        <v>45750</v>
      </c>
      <c r="BG35" s="46"/>
      <c r="BH35" s="46"/>
      <c r="BI35" s="46">
        <f t="shared" si="1"/>
        <v>0</v>
      </c>
      <c r="BJ35" s="46">
        <f t="shared" si="2"/>
        <v>0</v>
      </c>
    </row>
    <row r="36" spans="1:62" ht="120" customHeight="1" x14ac:dyDescent="0.25">
      <c r="A36" s="132" t="s">
        <v>180</v>
      </c>
      <c r="B36" s="132"/>
      <c r="C36" s="150">
        <v>0</v>
      </c>
      <c r="D36" s="150">
        <v>0</v>
      </c>
      <c r="E36" s="133">
        <v>2312.1</v>
      </c>
      <c r="F36" s="134" t="s">
        <v>533</v>
      </c>
      <c r="G36" s="86" t="s">
        <v>346</v>
      </c>
      <c r="H36" s="86" t="s">
        <v>534</v>
      </c>
      <c r="I36" s="89"/>
      <c r="J36" s="90">
        <v>4</v>
      </c>
      <c r="K36" s="86"/>
      <c r="L36" s="86"/>
      <c r="M36" s="92" t="s">
        <v>133</v>
      </c>
      <c r="N36" s="86" t="s">
        <v>108</v>
      </c>
      <c r="O36" s="163" t="s">
        <v>218</v>
      </c>
      <c r="P36" s="163" t="s">
        <v>230</v>
      </c>
      <c r="Q36" s="91" t="s">
        <v>109</v>
      </c>
      <c r="R36" s="91" t="s">
        <v>205</v>
      </c>
      <c r="S36" s="91" t="s">
        <v>535</v>
      </c>
      <c r="T36" s="92">
        <v>20</v>
      </c>
      <c r="U36" s="93">
        <v>4</v>
      </c>
      <c r="V36" s="94">
        <v>44762</v>
      </c>
      <c r="W36" s="94">
        <v>45748</v>
      </c>
      <c r="X36" s="95">
        <v>9785171451882</v>
      </c>
      <c r="Y36" s="96">
        <v>1136</v>
      </c>
      <c r="Z36" s="97">
        <v>2.1549999999999998</v>
      </c>
      <c r="AA36" s="98" t="s">
        <v>155</v>
      </c>
      <c r="AB36" s="98" t="s">
        <v>220</v>
      </c>
      <c r="AC36" s="98" t="s">
        <v>156</v>
      </c>
      <c r="AD36" s="91" t="s">
        <v>110</v>
      </c>
      <c r="AE36" s="135" t="s">
        <v>116</v>
      </c>
      <c r="AF36" s="168"/>
      <c r="AG36" s="98" t="s">
        <v>347</v>
      </c>
      <c r="AH36" s="98"/>
      <c r="AI36" s="86" t="s">
        <v>536</v>
      </c>
      <c r="AJ36" s="101"/>
      <c r="AK36" s="91"/>
      <c r="AL36" s="100" t="s">
        <v>537</v>
      </c>
      <c r="AM36" s="86" t="s">
        <v>228</v>
      </c>
      <c r="AN36" s="86" t="s">
        <v>223</v>
      </c>
      <c r="AO36" s="143">
        <f t="shared" si="0"/>
        <v>0</v>
      </c>
      <c r="AP36" s="85" t="s">
        <v>538</v>
      </c>
      <c r="AQ36" s="100" t="s">
        <v>111</v>
      </c>
      <c r="AR36" s="97" t="s">
        <v>125</v>
      </c>
      <c r="AV36" s="99"/>
      <c r="AW36" s="159" t="s">
        <v>539</v>
      </c>
      <c r="AX36" s="102" t="s">
        <v>540</v>
      </c>
      <c r="AY36" s="157" t="s">
        <v>541</v>
      </c>
      <c r="AZ36" s="159"/>
      <c r="BF36" s="103">
        <v>45750</v>
      </c>
      <c r="BG36" s="46"/>
      <c r="BH36" s="46"/>
      <c r="BI36" s="46">
        <f t="shared" si="1"/>
        <v>0</v>
      </c>
      <c r="BJ36" s="46">
        <f t="shared" si="2"/>
        <v>0</v>
      </c>
    </row>
    <row r="37" spans="1:62" ht="120" customHeight="1" x14ac:dyDescent="0.25">
      <c r="A37" s="132" t="s">
        <v>180</v>
      </c>
      <c r="B37" s="132"/>
      <c r="C37" s="150">
        <v>0</v>
      </c>
      <c r="D37" s="150">
        <v>0</v>
      </c>
      <c r="E37" s="133">
        <v>693</v>
      </c>
      <c r="F37" s="134" t="s">
        <v>542</v>
      </c>
      <c r="G37" s="86" t="s">
        <v>543</v>
      </c>
      <c r="H37" s="86" t="s">
        <v>544</v>
      </c>
      <c r="I37" s="89"/>
      <c r="J37" s="90" t="s">
        <v>195</v>
      </c>
      <c r="K37" s="86"/>
      <c r="L37" s="86"/>
      <c r="M37" s="92" t="s">
        <v>138</v>
      </c>
      <c r="N37" s="86" t="s">
        <v>108</v>
      </c>
      <c r="O37" s="163" t="s">
        <v>148</v>
      </c>
      <c r="P37" s="163" t="s">
        <v>270</v>
      </c>
      <c r="Q37" s="91" t="s">
        <v>109</v>
      </c>
      <c r="R37" s="91" t="s">
        <v>205</v>
      </c>
      <c r="S37" s="91" t="s">
        <v>545</v>
      </c>
      <c r="T37" s="92">
        <v>10</v>
      </c>
      <c r="U37" s="93">
        <v>10</v>
      </c>
      <c r="V37" s="94">
        <v>45748</v>
      </c>
      <c r="W37" s="94">
        <v>45748</v>
      </c>
      <c r="X37" s="95">
        <v>9785171719401</v>
      </c>
      <c r="Y37" s="96">
        <v>144</v>
      </c>
      <c r="Z37" s="97">
        <v>0.38100000000000001</v>
      </c>
      <c r="AA37" s="98" t="s">
        <v>175</v>
      </c>
      <c r="AB37" s="98" t="s">
        <v>159</v>
      </c>
      <c r="AC37" s="98" t="s">
        <v>176</v>
      </c>
      <c r="AD37" s="91" t="s">
        <v>110</v>
      </c>
      <c r="AE37" s="169" t="s">
        <v>196</v>
      </c>
      <c r="AF37" s="168"/>
      <c r="AG37" s="98" t="s">
        <v>329</v>
      </c>
      <c r="AH37" s="98"/>
      <c r="AI37" s="86" t="s">
        <v>546</v>
      </c>
      <c r="AJ37" s="101" t="s">
        <v>141</v>
      </c>
      <c r="AK37" s="91"/>
      <c r="AL37" s="100" t="s">
        <v>547</v>
      </c>
      <c r="AM37" s="86" t="s">
        <v>234</v>
      </c>
      <c r="AN37" s="86" t="s">
        <v>142</v>
      </c>
      <c r="AO37" s="143">
        <f t="shared" si="0"/>
        <v>0</v>
      </c>
      <c r="AP37" s="85" t="s">
        <v>548</v>
      </c>
      <c r="AQ37" s="100" t="s">
        <v>147</v>
      </c>
      <c r="AR37" s="97" t="s">
        <v>125</v>
      </c>
      <c r="AV37" s="99"/>
      <c r="AW37" s="159" t="s">
        <v>549</v>
      </c>
      <c r="AX37" s="102"/>
      <c r="AY37" s="157" t="s">
        <v>550</v>
      </c>
      <c r="AZ37" s="159"/>
      <c r="BF37" s="103">
        <v>45750</v>
      </c>
      <c r="BG37" s="46"/>
      <c r="BH37" s="46"/>
      <c r="BI37" s="46">
        <f t="shared" si="1"/>
        <v>0</v>
      </c>
      <c r="BJ37" s="46">
        <f t="shared" si="2"/>
        <v>0</v>
      </c>
    </row>
    <row r="38" spans="1:62" ht="120" customHeight="1" x14ac:dyDescent="0.25">
      <c r="A38" s="132" t="s">
        <v>180</v>
      </c>
      <c r="B38" s="132"/>
      <c r="C38" s="150">
        <v>0</v>
      </c>
      <c r="D38" s="150">
        <v>0</v>
      </c>
      <c r="E38" s="133">
        <v>472.5</v>
      </c>
      <c r="F38" s="134" t="s">
        <v>551</v>
      </c>
      <c r="G38" s="86" t="s">
        <v>288</v>
      </c>
      <c r="H38" s="86" t="s">
        <v>552</v>
      </c>
      <c r="I38" s="89"/>
      <c r="J38" s="90">
        <v>3</v>
      </c>
      <c r="K38" s="86"/>
      <c r="L38" s="86"/>
      <c r="M38" s="92" t="s">
        <v>151</v>
      </c>
      <c r="N38" s="86" t="s">
        <v>108</v>
      </c>
      <c r="O38" s="163" t="s">
        <v>244</v>
      </c>
      <c r="P38" s="163" t="s">
        <v>244</v>
      </c>
      <c r="Q38" s="91" t="s">
        <v>109</v>
      </c>
      <c r="R38" s="91" t="s">
        <v>205</v>
      </c>
      <c r="S38" s="91" t="s">
        <v>553</v>
      </c>
      <c r="T38" s="92">
        <v>10</v>
      </c>
      <c r="U38" s="93">
        <v>16</v>
      </c>
      <c r="V38" s="94">
        <v>41967</v>
      </c>
      <c r="W38" s="94">
        <v>45747</v>
      </c>
      <c r="X38" s="95">
        <v>9785170883615</v>
      </c>
      <c r="Y38" s="96">
        <v>224</v>
      </c>
      <c r="Z38" s="97">
        <v>0.159</v>
      </c>
      <c r="AA38" s="98" t="s">
        <v>170</v>
      </c>
      <c r="AB38" s="98" t="s">
        <v>160</v>
      </c>
      <c r="AC38" s="98" t="s">
        <v>171</v>
      </c>
      <c r="AD38" s="91">
        <v>3</v>
      </c>
      <c r="AE38" s="135" t="s">
        <v>116</v>
      </c>
      <c r="AF38" s="168"/>
      <c r="AG38" s="98" t="s">
        <v>554</v>
      </c>
      <c r="AH38" s="98"/>
      <c r="AI38" s="86" t="s">
        <v>555</v>
      </c>
      <c r="AJ38" s="101"/>
      <c r="AK38" s="91" t="s">
        <v>556</v>
      </c>
      <c r="AL38" s="100" t="s">
        <v>557</v>
      </c>
      <c r="AM38" s="86" t="s">
        <v>158</v>
      </c>
      <c r="AN38" s="86" t="s">
        <v>153</v>
      </c>
      <c r="AO38" s="143">
        <f t="shared" si="0"/>
        <v>0</v>
      </c>
      <c r="AP38" s="85" t="s">
        <v>558</v>
      </c>
      <c r="AQ38" s="100" t="s">
        <v>111</v>
      </c>
      <c r="AR38" s="97" t="s">
        <v>125</v>
      </c>
      <c r="AV38" s="99"/>
      <c r="AW38" s="159" t="s">
        <v>559</v>
      </c>
      <c r="AX38" s="102" t="s">
        <v>560</v>
      </c>
      <c r="AY38" s="157" t="s">
        <v>561</v>
      </c>
      <c r="AZ38" s="159"/>
      <c r="BF38" s="103">
        <v>45750</v>
      </c>
      <c r="BG38" s="46"/>
      <c r="BH38" s="46"/>
      <c r="BI38" s="46">
        <f t="shared" si="1"/>
        <v>0</v>
      </c>
      <c r="BJ38" s="46">
        <f t="shared" si="2"/>
        <v>0</v>
      </c>
    </row>
    <row r="39" spans="1:62" ht="120" customHeight="1" x14ac:dyDescent="0.25">
      <c r="A39" s="132" t="s">
        <v>180</v>
      </c>
      <c r="B39" s="132"/>
      <c r="C39" s="150">
        <v>0</v>
      </c>
      <c r="D39" s="150">
        <v>0</v>
      </c>
      <c r="E39" s="133">
        <v>428.40000000000003</v>
      </c>
      <c r="F39" s="134" t="s">
        <v>562</v>
      </c>
      <c r="G39" s="86" t="s">
        <v>359</v>
      </c>
      <c r="H39" s="86" t="s">
        <v>360</v>
      </c>
      <c r="I39" s="89"/>
      <c r="J39" s="90">
        <v>5</v>
      </c>
      <c r="K39" s="86"/>
      <c r="L39" s="86"/>
      <c r="M39" s="92" t="s">
        <v>133</v>
      </c>
      <c r="N39" s="86" t="s">
        <v>108</v>
      </c>
      <c r="O39" s="163" t="s">
        <v>173</v>
      </c>
      <c r="P39" s="163" t="s">
        <v>189</v>
      </c>
      <c r="Q39" s="91" t="s">
        <v>109</v>
      </c>
      <c r="R39" s="91" t="s">
        <v>205</v>
      </c>
      <c r="S39" s="91" t="s">
        <v>563</v>
      </c>
      <c r="T39" s="92">
        <v>10</v>
      </c>
      <c r="U39" s="93">
        <v>24</v>
      </c>
      <c r="V39" s="94">
        <v>45573</v>
      </c>
      <c r="W39" s="94">
        <v>45747</v>
      </c>
      <c r="X39" s="95">
        <v>9785171651602</v>
      </c>
      <c r="Y39" s="96">
        <v>224</v>
      </c>
      <c r="Z39" s="97">
        <v>0.24199999999999999</v>
      </c>
      <c r="AA39" s="98" t="s">
        <v>145</v>
      </c>
      <c r="AB39" s="98" t="s">
        <v>191</v>
      </c>
      <c r="AC39" s="98" t="s">
        <v>146</v>
      </c>
      <c r="AD39" s="91">
        <v>3</v>
      </c>
      <c r="AE39" s="135" t="s">
        <v>116</v>
      </c>
      <c r="AF39" s="168"/>
      <c r="AG39" s="98" t="s">
        <v>313</v>
      </c>
      <c r="AH39" s="98"/>
      <c r="AI39" s="86" t="s">
        <v>361</v>
      </c>
      <c r="AJ39" s="101"/>
      <c r="AK39" s="91"/>
      <c r="AL39" s="100" t="s">
        <v>564</v>
      </c>
      <c r="AM39" s="86" t="s">
        <v>228</v>
      </c>
      <c r="AN39" s="86" t="s">
        <v>223</v>
      </c>
      <c r="AO39" s="143">
        <f t="shared" si="0"/>
        <v>0</v>
      </c>
      <c r="AP39" s="85" t="s">
        <v>565</v>
      </c>
      <c r="AQ39" s="100" t="s">
        <v>111</v>
      </c>
      <c r="AR39" s="97" t="s">
        <v>125</v>
      </c>
      <c r="AV39" s="99"/>
      <c r="AW39" s="159" t="s">
        <v>566</v>
      </c>
      <c r="AX39" s="102" t="s">
        <v>567</v>
      </c>
      <c r="AY39" s="157" t="s">
        <v>568</v>
      </c>
      <c r="AZ39" s="159"/>
      <c r="BF39" s="103">
        <v>45750</v>
      </c>
      <c r="BG39" s="46"/>
      <c r="BH39" s="46"/>
      <c r="BI39" s="46">
        <f t="shared" si="1"/>
        <v>0</v>
      </c>
      <c r="BJ39" s="46">
        <f t="shared" si="2"/>
        <v>0</v>
      </c>
    </row>
    <row r="40" spans="1:62" ht="120" customHeight="1" x14ac:dyDescent="0.25">
      <c r="A40" s="132" t="s">
        <v>180</v>
      </c>
      <c r="B40" s="132"/>
      <c r="C40" s="150">
        <v>0</v>
      </c>
      <c r="D40" s="150">
        <v>0</v>
      </c>
      <c r="E40" s="133">
        <v>604.80000000000007</v>
      </c>
      <c r="F40" s="134" t="s">
        <v>569</v>
      </c>
      <c r="G40" s="86" t="s">
        <v>570</v>
      </c>
      <c r="H40" s="86" t="s">
        <v>571</v>
      </c>
      <c r="I40" s="89"/>
      <c r="J40" s="90">
        <v>7</v>
      </c>
      <c r="K40" s="86"/>
      <c r="L40" s="86"/>
      <c r="M40" s="92" t="s">
        <v>151</v>
      </c>
      <c r="N40" s="86" t="s">
        <v>108</v>
      </c>
      <c r="O40" s="163" t="s">
        <v>244</v>
      </c>
      <c r="P40" s="163" t="s">
        <v>244</v>
      </c>
      <c r="Q40" s="91" t="s">
        <v>109</v>
      </c>
      <c r="R40" s="91" t="s">
        <v>205</v>
      </c>
      <c r="S40" s="91" t="s">
        <v>572</v>
      </c>
      <c r="T40" s="92">
        <v>10</v>
      </c>
      <c r="U40" s="93">
        <v>16</v>
      </c>
      <c r="V40" s="94">
        <v>44173</v>
      </c>
      <c r="W40" s="94">
        <v>45747</v>
      </c>
      <c r="X40" s="95">
        <v>9785171210502</v>
      </c>
      <c r="Y40" s="96">
        <v>288</v>
      </c>
      <c r="Z40" s="97">
        <v>0.32100000000000001</v>
      </c>
      <c r="AA40" s="98" t="s">
        <v>145</v>
      </c>
      <c r="AB40" s="98" t="s">
        <v>164</v>
      </c>
      <c r="AC40" s="98" t="s">
        <v>146</v>
      </c>
      <c r="AD40" s="91" t="s">
        <v>110</v>
      </c>
      <c r="AE40" s="135" t="s">
        <v>116</v>
      </c>
      <c r="AF40" s="168"/>
      <c r="AG40" s="98" t="s">
        <v>276</v>
      </c>
      <c r="AH40" s="98"/>
      <c r="AI40" s="86" t="s">
        <v>573</v>
      </c>
      <c r="AJ40" s="101"/>
      <c r="AK40" s="91"/>
      <c r="AL40" s="100" t="s">
        <v>574</v>
      </c>
      <c r="AM40" s="86" t="s">
        <v>238</v>
      </c>
      <c r="AN40" s="86" t="s">
        <v>153</v>
      </c>
      <c r="AO40" s="143">
        <f t="shared" si="0"/>
        <v>0</v>
      </c>
      <c r="AP40" s="85" t="s">
        <v>575</v>
      </c>
      <c r="AQ40" s="100" t="s">
        <v>154</v>
      </c>
      <c r="AR40" s="97" t="s">
        <v>125</v>
      </c>
      <c r="AV40" s="99"/>
      <c r="AW40" s="159" t="s">
        <v>576</v>
      </c>
      <c r="AX40" s="102"/>
      <c r="AY40" s="157" t="s">
        <v>577</v>
      </c>
      <c r="AZ40" s="159"/>
      <c r="BF40" s="103">
        <v>45750</v>
      </c>
      <c r="BG40" s="46"/>
      <c r="BH40" s="46"/>
      <c r="BI40" s="46">
        <f t="shared" si="1"/>
        <v>0</v>
      </c>
      <c r="BJ40" s="46">
        <f t="shared" si="2"/>
        <v>0</v>
      </c>
    </row>
    <row r="41" spans="1:62" ht="120" customHeight="1" x14ac:dyDescent="0.25">
      <c r="A41" s="132" t="s">
        <v>180</v>
      </c>
      <c r="B41" s="132"/>
      <c r="C41" s="150">
        <v>0</v>
      </c>
      <c r="D41" s="150">
        <v>0</v>
      </c>
      <c r="E41" s="133">
        <v>269.85000000000002</v>
      </c>
      <c r="F41" s="134" t="s">
        <v>578</v>
      </c>
      <c r="G41" s="86" t="s">
        <v>579</v>
      </c>
      <c r="H41" s="86" t="s">
        <v>286</v>
      </c>
      <c r="I41" s="89"/>
      <c r="J41" s="90">
        <v>3</v>
      </c>
      <c r="K41" s="86"/>
      <c r="L41" s="86"/>
      <c r="M41" s="92" t="s">
        <v>133</v>
      </c>
      <c r="N41" s="86" t="s">
        <v>108</v>
      </c>
      <c r="O41" s="163" t="s">
        <v>208</v>
      </c>
      <c r="P41" s="163" t="s">
        <v>264</v>
      </c>
      <c r="Q41" s="91" t="s">
        <v>109</v>
      </c>
      <c r="R41" s="91" t="s">
        <v>205</v>
      </c>
      <c r="S41" s="91" t="s">
        <v>580</v>
      </c>
      <c r="T41" s="92">
        <v>20</v>
      </c>
      <c r="U41" s="93">
        <v>20</v>
      </c>
      <c r="V41" s="94">
        <v>43732</v>
      </c>
      <c r="W41" s="94">
        <v>45748</v>
      </c>
      <c r="X41" s="95">
        <v>9785171168414</v>
      </c>
      <c r="Y41" s="96">
        <v>128</v>
      </c>
      <c r="Z41" s="97">
        <v>0.20399999999999999</v>
      </c>
      <c r="AA41" s="98" t="s">
        <v>134</v>
      </c>
      <c r="AB41" s="98" t="s">
        <v>159</v>
      </c>
      <c r="AC41" s="98" t="s">
        <v>135</v>
      </c>
      <c r="AD41" s="91">
        <v>3</v>
      </c>
      <c r="AE41" s="135" t="s">
        <v>116</v>
      </c>
      <c r="AF41" s="168"/>
      <c r="AG41" s="98" t="s">
        <v>278</v>
      </c>
      <c r="AH41" s="98"/>
      <c r="AI41" s="86" t="s">
        <v>287</v>
      </c>
      <c r="AJ41" s="101"/>
      <c r="AK41" s="91"/>
      <c r="AL41" s="100" t="s">
        <v>581</v>
      </c>
      <c r="AM41" s="86" t="s">
        <v>204</v>
      </c>
      <c r="AN41" s="86" t="s">
        <v>223</v>
      </c>
      <c r="AO41" s="143">
        <f t="shared" si="0"/>
        <v>0</v>
      </c>
      <c r="AP41" s="85" t="s">
        <v>582</v>
      </c>
      <c r="AQ41" s="100" t="s">
        <v>157</v>
      </c>
      <c r="AR41" s="97" t="s">
        <v>125</v>
      </c>
      <c r="AV41" s="99"/>
      <c r="AW41" s="159" t="s">
        <v>583</v>
      </c>
      <c r="AX41" s="102" t="s">
        <v>584</v>
      </c>
      <c r="AY41" s="157" t="s">
        <v>585</v>
      </c>
      <c r="AZ41" s="159"/>
      <c r="BF41" s="103">
        <v>45750</v>
      </c>
      <c r="BG41" s="46"/>
      <c r="BH41" s="46"/>
      <c r="BI41" s="46">
        <f t="shared" si="1"/>
        <v>0</v>
      </c>
      <c r="BJ41" s="46">
        <f t="shared" si="2"/>
        <v>0</v>
      </c>
    </row>
    <row r="42" spans="1:62" ht="120" customHeight="1" x14ac:dyDescent="0.25">
      <c r="A42" s="132" t="s">
        <v>180</v>
      </c>
      <c r="B42" s="132"/>
      <c r="C42" s="150">
        <v>0</v>
      </c>
      <c r="D42" s="150">
        <v>0</v>
      </c>
      <c r="E42" s="133">
        <v>648.9</v>
      </c>
      <c r="F42" s="134" t="s">
        <v>586</v>
      </c>
      <c r="G42" s="86" t="s">
        <v>587</v>
      </c>
      <c r="H42" s="86" t="s">
        <v>588</v>
      </c>
      <c r="I42" s="89"/>
      <c r="J42" s="90" t="s">
        <v>195</v>
      </c>
      <c r="K42" s="86"/>
      <c r="L42" s="86"/>
      <c r="M42" s="92" t="s">
        <v>151</v>
      </c>
      <c r="N42" s="86" t="s">
        <v>108</v>
      </c>
      <c r="O42" s="163" t="s">
        <v>207</v>
      </c>
      <c r="P42" s="163" t="s">
        <v>207</v>
      </c>
      <c r="Q42" s="91" t="s">
        <v>109</v>
      </c>
      <c r="R42" s="91" t="s">
        <v>205</v>
      </c>
      <c r="S42" s="91" t="s">
        <v>589</v>
      </c>
      <c r="T42" s="92">
        <v>20</v>
      </c>
      <c r="U42" s="93">
        <v>5</v>
      </c>
      <c r="V42" s="94">
        <v>45747</v>
      </c>
      <c r="W42" s="94">
        <v>45747</v>
      </c>
      <c r="X42" s="95">
        <v>9785171718954</v>
      </c>
      <c r="Y42" s="96">
        <v>320</v>
      </c>
      <c r="Z42" s="97">
        <v>0.36799999999999999</v>
      </c>
      <c r="AA42" s="98" t="s">
        <v>145</v>
      </c>
      <c r="AB42" s="98" t="s">
        <v>160</v>
      </c>
      <c r="AC42" s="98" t="s">
        <v>146</v>
      </c>
      <c r="AD42" s="91" t="s">
        <v>110</v>
      </c>
      <c r="AE42" s="169" t="s">
        <v>196</v>
      </c>
      <c r="AF42" s="168"/>
      <c r="AG42" s="98" t="s">
        <v>328</v>
      </c>
      <c r="AH42" s="98"/>
      <c r="AI42" s="86" t="s">
        <v>590</v>
      </c>
      <c r="AJ42" s="101"/>
      <c r="AK42" s="91"/>
      <c r="AL42" s="100" t="s">
        <v>591</v>
      </c>
      <c r="AM42" s="86" t="s">
        <v>158</v>
      </c>
      <c r="AN42" s="86" t="s">
        <v>153</v>
      </c>
      <c r="AO42" s="143">
        <f t="shared" si="0"/>
        <v>0</v>
      </c>
      <c r="AP42" s="85" t="s">
        <v>592</v>
      </c>
      <c r="AQ42" s="100" t="s">
        <v>154</v>
      </c>
      <c r="AR42" s="97" t="s">
        <v>125</v>
      </c>
      <c r="AV42" s="99"/>
      <c r="AW42" s="159" t="s">
        <v>593</v>
      </c>
      <c r="AX42" s="102" t="s">
        <v>594</v>
      </c>
      <c r="AY42" s="157" t="s">
        <v>595</v>
      </c>
      <c r="AZ42" s="159"/>
      <c r="BF42" s="103">
        <v>45750</v>
      </c>
      <c r="BG42" s="46"/>
      <c r="BH42" s="46"/>
      <c r="BI42" s="46">
        <f t="shared" si="1"/>
        <v>0</v>
      </c>
      <c r="BJ42" s="46">
        <f t="shared" si="2"/>
        <v>0</v>
      </c>
    </row>
    <row r="43" spans="1:62" ht="120" customHeight="1" x14ac:dyDescent="0.25">
      <c r="A43" s="132" t="s">
        <v>180</v>
      </c>
      <c r="B43" s="132"/>
      <c r="C43" s="150">
        <v>0</v>
      </c>
      <c r="D43" s="150">
        <v>0</v>
      </c>
      <c r="E43" s="133">
        <v>1461.6000000000001</v>
      </c>
      <c r="F43" s="134" t="s">
        <v>596</v>
      </c>
      <c r="G43" s="86" t="s">
        <v>597</v>
      </c>
      <c r="H43" s="86" t="s">
        <v>598</v>
      </c>
      <c r="I43" s="89"/>
      <c r="J43" s="90" t="s">
        <v>195</v>
      </c>
      <c r="K43" s="86"/>
      <c r="L43" s="86"/>
      <c r="M43" s="92" t="s">
        <v>144</v>
      </c>
      <c r="N43" s="86" t="s">
        <v>108</v>
      </c>
      <c r="O43" s="163" t="s">
        <v>237</v>
      </c>
      <c r="P43" s="163" t="s">
        <v>303</v>
      </c>
      <c r="Q43" s="91" t="s">
        <v>109</v>
      </c>
      <c r="R43" s="91" t="s">
        <v>205</v>
      </c>
      <c r="S43" s="91" t="s">
        <v>599</v>
      </c>
      <c r="T43" s="92">
        <v>10</v>
      </c>
      <c r="U43" s="93">
        <v>6</v>
      </c>
      <c r="V43" s="94">
        <v>45747</v>
      </c>
      <c r="W43" s="94">
        <v>45747</v>
      </c>
      <c r="X43" s="95">
        <v>9785171586317</v>
      </c>
      <c r="Y43" s="96">
        <v>240</v>
      </c>
      <c r="Z43" s="97">
        <v>0.6</v>
      </c>
      <c r="AA43" s="98" t="s">
        <v>187</v>
      </c>
      <c r="AB43" s="98" t="s">
        <v>159</v>
      </c>
      <c r="AC43" s="98" t="s">
        <v>188</v>
      </c>
      <c r="AD43" s="91" t="s">
        <v>110</v>
      </c>
      <c r="AE43" s="169" t="s">
        <v>196</v>
      </c>
      <c r="AF43" s="168"/>
      <c r="AG43" s="98" t="s">
        <v>318</v>
      </c>
      <c r="AH43" s="98"/>
      <c r="AI43" s="86" t="s">
        <v>600</v>
      </c>
      <c r="AJ43" s="101"/>
      <c r="AK43" s="91"/>
      <c r="AL43" s="100" t="s">
        <v>601</v>
      </c>
      <c r="AM43" s="86" t="s">
        <v>268</v>
      </c>
      <c r="AN43" s="86" t="s">
        <v>223</v>
      </c>
      <c r="AO43" s="143">
        <f t="shared" si="0"/>
        <v>0</v>
      </c>
      <c r="AP43" s="85" t="s">
        <v>602</v>
      </c>
      <c r="AQ43" s="100" t="s">
        <v>111</v>
      </c>
      <c r="AR43" s="97" t="s">
        <v>125</v>
      </c>
      <c r="AV43" s="99"/>
      <c r="AW43" s="159" t="s">
        <v>603</v>
      </c>
      <c r="AX43" s="102"/>
      <c r="AY43" s="157" t="s">
        <v>604</v>
      </c>
      <c r="AZ43" s="159"/>
      <c r="BF43" s="103">
        <v>45750</v>
      </c>
      <c r="BG43" s="46"/>
      <c r="BH43" s="46"/>
      <c r="BI43" s="46">
        <f t="shared" si="1"/>
        <v>0</v>
      </c>
      <c r="BJ43" s="46">
        <f t="shared" si="2"/>
        <v>0</v>
      </c>
    </row>
    <row r="44" spans="1:62" ht="120" customHeight="1" x14ac:dyDescent="0.25">
      <c r="A44" s="132" t="s">
        <v>180</v>
      </c>
      <c r="B44" s="132"/>
      <c r="C44" s="150">
        <v>0</v>
      </c>
      <c r="D44" s="150">
        <v>0</v>
      </c>
      <c r="E44" s="133">
        <v>183.75</v>
      </c>
      <c r="F44" s="134" t="s">
        <v>605</v>
      </c>
      <c r="G44" s="86" t="s">
        <v>606</v>
      </c>
      <c r="H44" s="86" t="s">
        <v>607</v>
      </c>
      <c r="I44" s="89"/>
      <c r="J44" s="90" t="s">
        <v>195</v>
      </c>
      <c r="K44" s="86"/>
      <c r="L44" s="86"/>
      <c r="M44" s="92" t="s">
        <v>151</v>
      </c>
      <c r="N44" s="86" t="s">
        <v>108</v>
      </c>
      <c r="O44" s="163" t="s">
        <v>217</v>
      </c>
      <c r="P44" s="163" t="s">
        <v>217</v>
      </c>
      <c r="Q44" s="91" t="s">
        <v>109</v>
      </c>
      <c r="R44" s="91" t="s">
        <v>205</v>
      </c>
      <c r="S44" s="91" t="s">
        <v>608</v>
      </c>
      <c r="T44" s="92">
        <v>10</v>
      </c>
      <c r="U44" s="93">
        <v>12</v>
      </c>
      <c r="V44" s="94">
        <v>45719</v>
      </c>
      <c r="W44" s="94">
        <v>45719</v>
      </c>
      <c r="X44" s="95">
        <v>9785171722494</v>
      </c>
      <c r="Y44" s="96">
        <v>384</v>
      </c>
      <c r="Z44" s="97">
        <v>0.16200000000000001</v>
      </c>
      <c r="AA44" s="98" t="s">
        <v>246</v>
      </c>
      <c r="AB44" s="98" t="s">
        <v>174</v>
      </c>
      <c r="AC44" s="98" t="s">
        <v>247</v>
      </c>
      <c r="AD44" s="91">
        <v>3</v>
      </c>
      <c r="AE44" s="169" t="s">
        <v>196</v>
      </c>
      <c r="AF44" s="168"/>
      <c r="AG44" s="98" t="s">
        <v>239</v>
      </c>
      <c r="AH44" s="98"/>
      <c r="AI44" s="86" t="s">
        <v>609</v>
      </c>
      <c r="AJ44" s="101"/>
      <c r="AK44" s="91" t="s">
        <v>610</v>
      </c>
      <c r="AL44" s="100" t="s">
        <v>611</v>
      </c>
      <c r="AM44" s="86" t="s">
        <v>294</v>
      </c>
      <c r="AN44" s="86" t="s">
        <v>153</v>
      </c>
      <c r="AO44" s="143">
        <f t="shared" si="0"/>
        <v>0</v>
      </c>
      <c r="AP44" s="85" t="s">
        <v>612</v>
      </c>
      <c r="AQ44" s="100" t="s">
        <v>111</v>
      </c>
      <c r="AR44" s="97" t="s">
        <v>125</v>
      </c>
      <c r="AV44" s="99"/>
      <c r="AW44" s="159" t="s">
        <v>613</v>
      </c>
      <c r="AX44" s="102" t="s">
        <v>614</v>
      </c>
      <c r="AY44" s="157" t="s">
        <v>615</v>
      </c>
      <c r="AZ44" s="159"/>
      <c r="BF44" s="103">
        <v>45750</v>
      </c>
      <c r="BG44" s="46"/>
      <c r="BH44" s="46"/>
      <c r="BI44" s="46">
        <f t="shared" si="1"/>
        <v>0</v>
      </c>
      <c r="BJ44" s="46">
        <f t="shared" si="2"/>
        <v>0</v>
      </c>
    </row>
    <row r="45" spans="1:62" ht="120" customHeight="1" x14ac:dyDescent="0.25">
      <c r="A45" s="132" t="s">
        <v>180</v>
      </c>
      <c r="B45" s="132"/>
      <c r="C45" s="150">
        <v>0</v>
      </c>
      <c r="D45" s="150">
        <v>0</v>
      </c>
      <c r="E45" s="133">
        <v>2784.6</v>
      </c>
      <c r="F45" s="134" t="s">
        <v>616</v>
      </c>
      <c r="G45" s="86" t="s">
        <v>346</v>
      </c>
      <c r="H45" s="86" t="s">
        <v>617</v>
      </c>
      <c r="I45" s="89"/>
      <c r="J45" s="90" t="s">
        <v>195</v>
      </c>
      <c r="K45" s="86"/>
      <c r="L45" s="86"/>
      <c r="M45" s="92" t="s">
        <v>133</v>
      </c>
      <c r="N45" s="86" t="s">
        <v>108</v>
      </c>
      <c r="O45" s="163" t="s">
        <v>218</v>
      </c>
      <c r="P45" s="163" t="s">
        <v>230</v>
      </c>
      <c r="Q45" s="91" t="s">
        <v>109</v>
      </c>
      <c r="R45" s="91" t="s">
        <v>205</v>
      </c>
      <c r="S45" s="91" t="s">
        <v>618</v>
      </c>
      <c r="T45" s="92">
        <v>20</v>
      </c>
      <c r="U45" s="93">
        <v>4</v>
      </c>
      <c r="V45" s="94">
        <v>45749</v>
      </c>
      <c r="W45" s="94">
        <v>45749</v>
      </c>
      <c r="X45" s="95">
        <v>9785171712068</v>
      </c>
      <c r="Y45" s="96">
        <v>1136</v>
      </c>
      <c r="Z45" s="97">
        <v>2.165</v>
      </c>
      <c r="AA45" s="98" t="s">
        <v>155</v>
      </c>
      <c r="AB45" s="98" t="s">
        <v>220</v>
      </c>
      <c r="AC45" s="98" t="s">
        <v>156</v>
      </c>
      <c r="AD45" s="91" t="s">
        <v>110</v>
      </c>
      <c r="AE45" s="169" t="s">
        <v>196</v>
      </c>
      <c r="AF45" s="168"/>
      <c r="AG45" s="98" t="s">
        <v>347</v>
      </c>
      <c r="AH45" s="98"/>
      <c r="AI45" s="86" t="s">
        <v>619</v>
      </c>
      <c r="AJ45" s="101"/>
      <c r="AK45" s="91"/>
      <c r="AL45" s="100" t="s">
        <v>620</v>
      </c>
      <c r="AM45" s="86" t="s">
        <v>228</v>
      </c>
      <c r="AN45" s="86" t="s">
        <v>223</v>
      </c>
      <c r="AO45" s="143">
        <f t="shared" si="0"/>
        <v>0</v>
      </c>
      <c r="AP45" s="85" t="s">
        <v>621</v>
      </c>
      <c r="AQ45" s="100" t="s">
        <v>111</v>
      </c>
      <c r="AR45" s="97" t="s">
        <v>125</v>
      </c>
      <c r="AV45" s="99"/>
      <c r="AW45" s="159" t="s">
        <v>622</v>
      </c>
      <c r="AX45" s="102"/>
      <c r="AY45" s="157" t="s">
        <v>623</v>
      </c>
      <c r="AZ45" s="159"/>
      <c r="BF45" s="103">
        <v>45750</v>
      </c>
      <c r="BG45" s="46"/>
      <c r="BH45" s="46"/>
      <c r="BI45" s="46">
        <f t="shared" si="1"/>
        <v>0</v>
      </c>
      <c r="BJ45" s="46">
        <f t="shared" si="2"/>
        <v>0</v>
      </c>
    </row>
    <row r="46" spans="1:62" ht="120" customHeight="1" x14ac:dyDescent="0.25">
      <c r="A46" s="132" t="s">
        <v>180</v>
      </c>
      <c r="B46" s="132"/>
      <c r="C46" s="150">
        <v>0</v>
      </c>
      <c r="D46" s="150">
        <v>0</v>
      </c>
      <c r="E46" s="133">
        <v>45.15</v>
      </c>
      <c r="F46" s="134" t="s">
        <v>624</v>
      </c>
      <c r="G46" s="86" t="s">
        <v>206</v>
      </c>
      <c r="H46" s="86" t="s">
        <v>335</v>
      </c>
      <c r="I46" s="89"/>
      <c r="J46" s="90">
        <v>5</v>
      </c>
      <c r="K46" s="86"/>
      <c r="L46" s="86"/>
      <c r="M46" s="92" t="s">
        <v>144</v>
      </c>
      <c r="N46" s="86" t="s">
        <v>108</v>
      </c>
      <c r="O46" s="163" t="s">
        <v>266</v>
      </c>
      <c r="P46" s="163" t="s">
        <v>302</v>
      </c>
      <c r="Q46" s="91" t="s">
        <v>109</v>
      </c>
      <c r="R46" s="91" t="s">
        <v>205</v>
      </c>
      <c r="S46" s="91" t="s">
        <v>625</v>
      </c>
      <c r="T46" s="92">
        <v>10</v>
      </c>
      <c r="U46" s="93">
        <v>50</v>
      </c>
      <c r="V46" s="94">
        <v>45398</v>
      </c>
      <c r="W46" s="94">
        <v>45748</v>
      </c>
      <c r="X46" s="95">
        <v>9785171642860</v>
      </c>
      <c r="Y46" s="96">
        <v>64</v>
      </c>
      <c r="Z46" s="97">
        <v>4.5999999999999999E-2</v>
      </c>
      <c r="AA46" s="98" t="s">
        <v>145</v>
      </c>
      <c r="AB46" s="98" t="s">
        <v>183</v>
      </c>
      <c r="AC46" s="98" t="s">
        <v>146</v>
      </c>
      <c r="AD46" s="91">
        <v>3</v>
      </c>
      <c r="AE46" s="135" t="s">
        <v>116</v>
      </c>
      <c r="AF46" s="168"/>
      <c r="AG46" s="98" t="s">
        <v>296</v>
      </c>
      <c r="AH46" s="98"/>
      <c r="AI46" s="86" t="s">
        <v>336</v>
      </c>
      <c r="AJ46" s="101"/>
      <c r="AK46" s="91"/>
      <c r="AL46" s="100" t="s">
        <v>626</v>
      </c>
      <c r="AM46" s="86" t="s">
        <v>297</v>
      </c>
      <c r="AN46" s="86" t="s">
        <v>223</v>
      </c>
      <c r="AO46" s="143">
        <f t="shared" si="0"/>
        <v>0</v>
      </c>
      <c r="AP46" s="85" t="s">
        <v>627</v>
      </c>
      <c r="AQ46" s="100" t="s">
        <v>157</v>
      </c>
      <c r="AR46" s="97" t="s">
        <v>125</v>
      </c>
      <c r="AV46" s="99"/>
      <c r="AW46" s="159" t="s">
        <v>628</v>
      </c>
      <c r="AX46" s="102"/>
      <c r="AY46" s="157" t="s">
        <v>629</v>
      </c>
      <c r="AZ46" s="159"/>
      <c r="BF46" s="103">
        <v>45750</v>
      </c>
      <c r="BG46" s="46"/>
      <c r="BH46" s="46"/>
      <c r="BI46" s="46">
        <f t="shared" si="1"/>
        <v>0</v>
      </c>
      <c r="BJ46" s="46">
        <f t="shared" si="2"/>
        <v>0</v>
      </c>
    </row>
    <row r="47" spans="1:62" ht="120" customHeight="1" x14ac:dyDescent="0.25">
      <c r="A47" s="132" t="s">
        <v>180</v>
      </c>
      <c r="B47" s="132"/>
      <c r="C47" s="150">
        <v>0</v>
      </c>
      <c r="D47" s="150">
        <v>0</v>
      </c>
      <c r="E47" s="133">
        <v>737.1</v>
      </c>
      <c r="F47" s="134" t="s">
        <v>630</v>
      </c>
      <c r="G47" s="86" t="s">
        <v>362</v>
      </c>
      <c r="H47" s="86" t="s">
        <v>631</v>
      </c>
      <c r="I47" s="89"/>
      <c r="J47" s="90" t="s">
        <v>197</v>
      </c>
      <c r="K47" s="86"/>
      <c r="L47" s="86"/>
      <c r="M47" s="92" t="s">
        <v>151</v>
      </c>
      <c r="N47" s="86" t="s">
        <v>108</v>
      </c>
      <c r="O47" s="163" t="s">
        <v>163</v>
      </c>
      <c r="P47" s="163" t="s">
        <v>163</v>
      </c>
      <c r="Q47" s="91" t="s">
        <v>109</v>
      </c>
      <c r="R47" s="91" t="s">
        <v>205</v>
      </c>
      <c r="S47" s="91" t="s">
        <v>632</v>
      </c>
      <c r="T47" s="92">
        <v>10</v>
      </c>
      <c r="U47" s="93">
        <v>5</v>
      </c>
      <c r="V47" s="94">
        <v>45747</v>
      </c>
      <c r="W47" s="94">
        <v>45747</v>
      </c>
      <c r="X47" s="95">
        <v>9785171716165</v>
      </c>
      <c r="Y47" s="96">
        <v>448</v>
      </c>
      <c r="Z47" s="97">
        <v>0.436</v>
      </c>
      <c r="AA47" s="98" t="s">
        <v>145</v>
      </c>
      <c r="AB47" s="98" t="s">
        <v>192</v>
      </c>
      <c r="AC47" s="98" t="s">
        <v>146</v>
      </c>
      <c r="AD47" s="91" t="s">
        <v>110</v>
      </c>
      <c r="AE47" s="169" t="s">
        <v>196</v>
      </c>
      <c r="AF47" s="168"/>
      <c r="AG47" s="98" t="s">
        <v>306</v>
      </c>
      <c r="AH47" s="98"/>
      <c r="AI47" s="86" t="s">
        <v>633</v>
      </c>
      <c r="AJ47" s="101"/>
      <c r="AK47" s="91" t="s">
        <v>634</v>
      </c>
      <c r="AL47" s="100" t="s">
        <v>635</v>
      </c>
      <c r="AM47" s="86" t="s">
        <v>158</v>
      </c>
      <c r="AN47" s="86" t="s">
        <v>153</v>
      </c>
      <c r="AO47" s="143">
        <f t="shared" si="0"/>
        <v>0</v>
      </c>
      <c r="AP47" s="85" t="s">
        <v>636</v>
      </c>
      <c r="AQ47" s="100" t="s">
        <v>154</v>
      </c>
      <c r="AR47" s="97" t="s">
        <v>125</v>
      </c>
      <c r="AV47" s="99" t="s">
        <v>121</v>
      </c>
      <c r="AW47" s="159" t="s">
        <v>637</v>
      </c>
      <c r="AX47" s="102" t="s">
        <v>638</v>
      </c>
      <c r="AY47" s="157" t="s">
        <v>639</v>
      </c>
      <c r="AZ47" s="159"/>
      <c r="BF47" s="103">
        <v>45750</v>
      </c>
      <c r="BG47" s="46"/>
      <c r="BH47" s="46"/>
      <c r="BI47" s="46">
        <f t="shared" si="1"/>
        <v>0</v>
      </c>
      <c r="BJ47" s="46">
        <f t="shared" si="2"/>
        <v>0</v>
      </c>
    </row>
    <row r="48" spans="1:62" ht="120" customHeight="1" x14ac:dyDescent="0.25">
      <c r="A48" s="132" t="s">
        <v>180</v>
      </c>
      <c r="B48" s="132"/>
      <c r="C48" s="150">
        <v>0</v>
      </c>
      <c r="D48" s="150">
        <v>0</v>
      </c>
      <c r="E48" s="133">
        <v>497.70000000000005</v>
      </c>
      <c r="F48" s="134" t="s">
        <v>640</v>
      </c>
      <c r="G48" s="86" t="s">
        <v>641</v>
      </c>
      <c r="H48" s="86" t="s">
        <v>642</v>
      </c>
      <c r="I48" s="89"/>
      <c r="J48" s="90" t="s">
        <v>248</v>
      </c>
      <c r="K48" s="86"/>
      <c r="L48" s="86"/>
      <c r="M48" s="92" t="s">
        <v>151</v>
      </c>
      <c r="N48" s="86" t="s">
        <v>108</v>
      </c>
      <c r="O48" s="163" t="s">
        <v>217</v>
      </c>
      <c r="P48" s="163" t="s">
        <v>217</v>
      </c>
      <c r="Q48" s="91" t="s">
        <v>109</v>
      </c>
      <c r="R48" s="91" t="s">
        <v>205</v>
      </c>
      <c r="S48" s="91" t="s">
        <v>643</v>
      </c>
      <c r="T48" s="92">
        <v>10</v>
      </c>
      <c r="U48" s="93">
        <v>16</v>
      </c>
      <c r="V48" s="94">
        <v>45720</v>
      </c>
      <c r="W48" s="94">
        <v>45720</v>
      </c>
      <c r="X48" s="95">
        <v>9785171720599</v>
      </c>
      <c r="Y48" s="96">
        <v>288</v>
      </c>
      <c r="Z48" s="97">
        <v>0.249</v>
      </c>
      <c r="AA48" s="98" t="s">
        <v>145</v>
      </c>
      <c r="AB48" s="98" t="s">
        <v>174</v>
      </c>
      <c r="AC48" s="98" t="s">
        <v>146</v>
      </c>
      <c r="AD48" s="91" t="s">
        <v>110</v>
      </c>
      <c r="AE48" s="169" t="s">
        <v>196</v>
      </c>
      <c r="AF48" s="168"/>
      <c r="AG48" s="98" t="s">
        <v>289</v>
      </c>
      <c r="AH48" s="98"/>
      <c r="AI48" s="86" t="s">
        <v>644</v>
      </c>
      <c r="AJ48" s="101"/>
      <c r="AK48" s="91" t="s">
        <v>645</v>
      </c>
      <c r="AL48" s="100" t="s">
        <v>646</v>
      </c>
      <c r="AM48" s="86" t="s">
        <v>294</v>
      </c>
      <c r="AN48" s="86" t="s">
        <v>153</v>
      </c>
      <c r="AO48" s="143">
        <f t="shared" si="0"/>
        <v>0</v>
      </c>
      <c r="AP48" s="85" t="s">
        <v>647</v>
      </c>
      <c r="AQ48" s="100" t="s">
        <v>111</v>
      </c>
      <c r="AR48" s="97" t="s">
        <v>125</v>
      </c>
      <c r="AV48" s="99"/>
      <c r="AW48" s="159" t="s">
        <v>648</v>
      </c>
      <c r="AX48" s="102" t="s">
        <v>649</v>
      </c>
      <c r="AY48" s="157" t="s">
        <v>650</v>
      </c>
      <c r="AZ48" s="159"/>
      <c r="BF48" s="103">
        <v>45750</v>
      </c>
      <c r="BG48" s="46"/>
      <c r="BH48" s="46"/>
      <c r="BI48" s="46">
        <f t="shared" si="1"/>
        <v>0</v>
      </c>
      <c r="BJ48" s="46">
        <f t="shared" si="2"/>
        <v>0</v>
      </c>
    </row>
    <row r="49" spans="1:62" ht="120" customHeight="1" x14ac:dyDescent="0.25">
      <c r="A49" s="132" t="s">
        <v>180</v>
      </c>
      <c r="B49" s="132"/>
      <c r="C49" s="150">
        <v>0</v>
      </c>
      <c r="D49" s="150">
        <v>0</v>
      </c>
      <c r="E49" s="133">
        <v>1316.7</v>
      </c>
      <c r="F49" s="134" t="s">
        <v>651</v>
      </c>
      <c r="G49" s="86" t="s">
        <v>652</v>
      </c>
      <c r="H49" s="86" t="s">
        <v>653</v>
      </c>
      <c r="I49" s="89"/>
      <c r="J49" s="90" t="s">
        <v>195</v>
      </c>
      <c r="K49" s="86"/>
      <c r="L49" s="86"/>
      <c r="M49" s="92" t="s">
        <v>654</v>
      </c>
      <c r="N49" s="86" t="s">
        <v>108</v>
      </c>
      <c r="O49" s="163" t="s">
        <v>655</v>
      </c>
      <c r="P49" s="163" t="s">
        <v>656</v>
      </c>
      <c r="Q49" s="91" t="s">
        <v>109</v>
      </c>
      <c r="R49" s="91" t="s">
        <v>205</v>
      </c>
      <c r="S49" s="91" t="s">
        <v>657</v>
      </c>
      <c r="T49" s="92">
        <v>10</v>
      </c>
      <c r="U49" s="93">
        <v>6</v>
      </c>
      <c r="V49" s="94">
        <v>45747</v>
      </c>
      <c r="W49" s="94">
        <v>45747</v>
      </c>
      <c r="X49" s="95">
        <v>9785171716929</v>
      </c>
      <c r="Y49" s="96">
        <v>256</v>
      </c>
      <c r="Z49" s="97">
        <v>0.84</v>
      </c>
      <c r="AA49" s="98" t="s">
        <v>332</v>
      </c>
      <c r="AB49" s="98" t="s">
        <v>159</v>
      </c>
      <c r="AC49" s="98" t="s">
        <v>156</v>
      </c>
      <c r="AD49" s="91" t="s">
        <v>110</v>
      </c>
      <c r="AE49" s="169" t="s">
        <v>196</v>
      </c>
      <c r="AF49" s="168"/>
      <c r="AG49" s="98" t="s">
        <v>272</v>
      </c>
      <c r="AH49" s="98"/>
      <c r="AI49" s="86" t="s">
        <v>658</v>
      </c>
      <c r="AJ49" s="101"/>
      <c r="AK49" s="91"/>
      <c r="AL49" s="100" t="s">
        <v>659</v>
      </c>
      <c r="AM49" s="86" t="s">
        <v>273</v>
      </c>
      <c r="AN49" s="86" t="s">
        <v>223</v>
      </c>
      <c r="AO49" s="143">
        <f t="shared" si="0"/>
        <v>0</v>
      </c>
      <c r="AP49" s="85" t="s">
        <v>660</v>
      </c>
      <c r="AQ49" s="100" t="s">
        <v>147</v>
      </c>
      <c r="AR49" s="97" t="s">
        <v>125</v>
      </c>
      <c r="AV49" s="99"/>
      <c r="AW49" s="159" t="s">
        <v>661</v>
      </c>
      <c r="AX49" s="102"/>
      <c r="AY49" s="157" t="s">
        <v>662</v>
      </c>
      <c r="AZ49" s="159"/>
      <c r="BF49" s="103">
        <v>45750</v>
      </c>
      <c r="BG49" s="46"/>
      <c r="BH49" s="46"/>
      <c r="BI49" s="46">
        <f t="shared" si="1"/>
        <v>0</v>
      </c>
      <c r="BJ49" s="46">
        <f t="shared" si="2"/>
        <v>0</v>
      </c>
    </row>
    <row r="50" spans="1:62" ht="120" customHeight="1" x14ac:dyDescent="0.25">
      <c r="A50" s="132" t="s">
        <v>180</v>
      </c>
      <c r="B50" s="132"/>
      <c r="C50" s="150">
        <v>0</v>
      </c>
      <c r="D50" s="150">
        <v>0</v>
      </c>
      <c r="E50" s="133">
        <v>516.6</v>
      </c>
      <c r="F50" s="134" t="s">
        <v>663</v>
      </c>
      <c r="G50" s="86" t="s">
        <v>314</v>
      </c>
      <c r="H50" s="86" t="s">
        <v>664</v>
      </c>
      <c r="I50" s="89"/>
      <c r="J50" s="90" t="s">
        <v>195</v>
      </c>
      <c r="K50" s="86"/>
      <c r="L50" s="86"/>
      <c r="M50" s="92" t="s">
        <v>144</v>
      </c>
      <c r="N50" s="86" t="s">
        <v>108</v>
      </c>
      <c r="O50" s="163" t="s">
        <v>177</v>
      </c>
      <c r="P50" s="163" t="s">
        <v>190</v>
      </c>
      <c r="Q50" s="91" t="s">
        <v>109</v>
      </c>
      <c r="R50" s="91" t="s">
        <v>205</v>
      </c>
      <c r="S50" s="91" t="s">
        <v>665</v>
      </c>
      <c r="T50" s="92">
        <v>10</v>
      </c>
      <c r="U50" s="93">
        <v>20</v>
      </c>
      <c r="V50" s="94">
        <v>45748</v>
      </c>
      <c r="W50" s="94">
        <v>45748</v>
      </c>
      <c r="X50" s="95">
        <v>9785171656867</v>
      </c>
      <c r="Y50" s="96">
        <v>192</v>
      </c>
      <c r="Z50" s="97">
        <v>0.26</v>
      </c>
      <c r="AA50" s="98" t="s">
        <v>187</v>
      </c>
      <c r="AB50" s="98" t="s">
        <v>220</v>
      </c>
      <c r="AC50" s="98" t="s">
        <v>188</v>
      </c>
      <c r="AD50" s="91">
        <v>3</v>
      </c>
      <c r="AE50" s="169" t="s">
        <v>196</v>
      </c>
      <c r="AF50" s="168"/>
      <c r="AG50" s="98" t="s">
        <v>364</v>
      </c>
      <c r="AH50" s="98"/>
      <c r="AI50" s="86" t="s">
        <v>666</v>
      </c>
      <c r="AJ50" s="101"/>
      <c r="AK50" s="91"/>
      <c r="AL50" s="100" t="s">
        <v>667</v>
      </c>
      <c r="AM50" s="86" t="s">
        <v>281</v>
      </c>
      <c r="AN50" s="86" t="s">
        <v>223</v>
      </c>
      <c r="AO50" s="143">
        <f t="shared" ref="AO50:AO81" si="3">C50*U50+D50</f>
        <v>0</v>
      </c>
      <c r="AP50" s="85" t="s">
        <v>668</v>
      </c>
      <c r="AQ50" s="100" t="s">
        <v>143</v>
      </c>
      <c r="AR50" s="97" t="s">
        <v>125</v>
      </c>
      <c r="AV50" s="99"/>
      <c r="AW50" s="159" t="s">
        <v>669</v>
      </c>
      <c r="AX50" s="102"/>
      <c r="AY50" s="157" t="s">
        <v>670</v>
      </c>
      <c r="AZ50" s="159"/>
      <c r="BF50" s="103">
        <v>45750</v>
      </c>
      <c r="BG50" s="46"/>
      <c r="BH50" s="46"/>
      <c r="BI50" s="46">
        <f t="shared" ref="BI50:BI81" si="4">AO50*E50</f>
        <v>0</v>
      </c>
      <c r="BJ50" s="46">
        <f t="shared" ref="BJ50:BJ81" si="5">AO50*Z50</f>
        <v>0</v>
      </c>
    </row>
    <row r="51" spans="1:62" ht="120" customHeight="1" x14ac:dyDescent="0.25">
      <c r="A51" s="132" t="s">
        <v>180</v>
      </c>
      <c r="B51" s="132"/>
      <c r="C51" s="150">
        <v>0</v>
      </c>
      <c r="D51" s="150">
        <v>0</v>
      </c>
      <c r="E51" s="133">
        <v>560.70000000000005</v>
      </c>
      <c r="F51" s="134" t="s">
        <v>671</v>
      </c>
      <c r="G51" s="86" t="s">
        <v>672</v>
      </c>
      <c r="H51" s="86" t="s">
        <v>673</v>
      </c>
      <c r="I51" s="89"/>
      <c r="J51" s="90" t="s">
        <v>195</v>
      </c>
      <c r="K51" s="86"/>
      <c r="L51" s="86"/>
      <c r="M51" s="92" t="s">
        <v>133</v>
      </c>
      <c r="N51" s="86" t="s">
        <v>108</v>
      </c>
      <c r="O51" s="163" t="s">
        <v>173</v>
      </c>
      <c r="P51" s="163" t="s">
        <v>674</v>
      </c>
      <c r="Q51" s="91" t="s">
        <v>109</v>
      </c>
      <c r="R51" s="91" t="s">
        <v>205</v>
      </c>
      <c r="S51" s="91" t="s">
        <v>675</v>
      </c>
      <c r="T51" s="92">
        <v>10</v>
      </c>
      <c r="U51" s="93">
        <v>18</v>
      </c>
      <c r="V51" s="94">
        <v>45747</v>
      </c>
      <c r="W51" s="94">
        <v>45747</v>
      </c>
      <c r="X51" s="95">
        <v>9785171621315</v>
      </c>
      <c r="Y51" s="96">
        <v>256</v>
      </c>
      <c r="Z51" s="97">
        <v>0.3</v>
      </c>
      <c r="AA51" s="98" t="s">
        <v>145</v>
      </c>
      <c r="AB51" s="98" t="s">
        <v>136</v>
      </c>
      <c r="AC51" s="98" t="s">
        <v>146</v>
      </c>
      <c r="AD51" s="91" t="s">
        <v>110</v>
      </c>
      <c r="AE51" s="169" t="s">
        <v>196</v>
      </c>
      <c r="AF51" s="168"/>
      <c r="AG51" s="98" t="s">
        <v>271</v>
      </c>
      <c r="AH51" s="98"/>
      <c r="AI51" s="86" t="s">
        <v>676</v>
      </c>
      <c r="AJ51" s="101"/>
      <c r="AK51" s="91"/>
      <c r="AL51" s="100" t="s">
        <v>677</v>
      </c>
      <c r="AM51" s="86" t="s">
        <v>290</v>
      </c>
      <c r="AN51" s="86" t="s">
        <v>223</v>
      </c>
      <c r="AO51" s="143">
        <f t="shared" si="3"/>
        <v>0</v>
      </c>
      <c r="AP51" s="85" t="s">
        <v>678</v>
      </c>
      <c r="AQ51" s="100" t="s">
        <v>157</v>
      </c>
      <c r="AR51" s="97" t="s">
        <v>125</v>
      </c>
      <c r="AV51" s="99"/>
      <c r="AW51" s="159" t="s">
        <v>679</v>
      </c>
      <c r="AX51" s="102"/>
      <c r="AY51" s="157" t="s">
        <v>680</v>
      </c>
      <c r="AZ51" s="159"/>
      <c r="BF51" s="103">
        <v>45750</v>
      </c>
      <c r="BG51" s="46"/>
      <c r="BH51" s="46"/>
      <c r="BI51" s="46">
        <f t="shared" si="4"/>
        <v>0</v>
      </c>
      <c r="BJ51" s="46">
        <f t="shared" si="5"/>
        <v>0</v>
      </c>
    </row>
    <row r="52" spans="1:62" ht="120" customHeight="1" x14ac:dyDescent="0.25">
      <c r="A52" s="132" t="s">
        <v>180</v>
      </c>
      <c r="B52" s="132"/>
      <c r="C52" s="150">
        <v>0</v>
      </c>
      <c r="D52" s="150">
        <v>0</v>
      </c>
      <c r="E52" s="133">
        <v>342.3</v>
      </c>
      <c r="F52" s="134" t="s">
        <v>681</v>
      </c>
      <c r="G52" s="86" t="s">
        <v>682</v>
      </c>
      <c r="H52" s="86" t="s">
        <v>683</v>
      </c>
      <c r="I52" s="89"/>
      <c r="J52" s="90">
        <v>4</v>
      </c>
      <c r="K52" s="86"/>
      <c r="L52" s="86"/>
      <c r="M52" s="92" t="s">
        <v>138</v>
      </c>
      <c r="N52" s="86" t="s">
        <v>108</v>
      </c>
      <c r="O52" s="163" t="s">
        <v>213</v>
      </c>
      <c r="P52" s="163" t="s">
        <v>305</v>
      </c>
      <c r="Q52" s="91" t="s">
        <v>109</v>
      </c>
      <c r="R52" s="91" t="s">
        <v>205</v>
      </c>
      <c r="S52" s="91" t="s">
        <v>684</v>
      </c>
      <c r="T52" s="92">
        <v>10</v>
      </c>
      <c r="U52" s="93">
        <v>24</v>
      </c>
      <c r="V52" s="94">
        <v>43376</v>
      </c>
      <c r="W52" s="94">
        <v>45748</v>
      </c>
      <c r="X52" s="95">
        <v>9785171114008</v>
      </c>
      <c r="Y52" s="96">
        <v>112</v>
      </c>
      <c r="Z52" s="97">
        <v>0.25</v>
      </c>
      <c r="AA52" s="98" t="s">
        <v>168</v>
      </c>
      <c r="AB52" s="98" t="s">
        <v>159</v>
      </c>
      <c r="AC52" s="98" t="s">
        <v>169</v>
      </c>
      <c r="AD52" s="91" t="s">
        <v>110</v>
      </c>
      <c r="AE52" s="135" t="s">
        <v>116</v>
      </c>
      <c r="AF52" s="168"/>
      <c r="AG52" s="98" t="s">
        <v>274</v>
      </c>
      <c r="AH52" s="98"/>
      <c r="AI52" s="86" t="s">
        <v>685</v>
      </c>
      <c r="AJ52" s="101" t="s">
        <v>167</v>
      </c>
      <c r="AK52" s="91"/>
      <c r="AL52" s="100" t="s">
        <v>686</v>
      </c>
      <c r="AM52" s="86" t="s">
        <v>185</v>
      </c>
      <c r="AN52" s="86" t="s">
        <v>142</v>
      </c>
      <c r="AO52" s="143">
        <f t="shared" si="3"/>
        <v>0</v>
      </c>
      <c r="AP52" s="85" t="s">
        <v>687</v>
      </c>
      <c r="AQ52" s="100" t="s">
        <v>143</v>
      </c>
      <c r="AR52" s="97" t="s">
        <v>125</v>
      </c>
      <c r="AV52" s="99"/>
      <c r="AW52" s="159" t="s">
        <v>688</v>
      </c>
      <c r="AX52" s="102" t="s">
        <v>689</v>
      </c>
      <c r="AY52" s="157" t="s">
        <v>690</v>
      </c>
      <c r="AZ52" s="159"/>
      <c r="BF52" s="103">
        <v>45750</v>
      </c>
      <c r="BG52" s="46"/>
      <c r="BH52" s="46"/>
      <c r="BI52" s="46">
        <f t="shared" si="4"/>
        <v>0</v>
      </c>
      <c r="BJ52" s="46">
        <f t="shared" si="5"/>
        <v>0</v>
      </c>
    </row>
    <row r="53" spans="1:62" ht="120" customHeight="1" x14ac:dyDescent="0.25">
      <c r="A53" s="132" t="s">
        <v>180</v>
      </c>
      <c r="B53" s="132"/>
      <c r="C53" s="150">
        <v>0</v>
      </c>
      <c r="D53" s="150">
        <v>0</v>
      </c>
      <c r="E53" s="133">
        <v>604.80000000000007</v>
      </c>
      <c r="F53" s="134" t="s">
        <v>691</v>
      </c>
      <c r="G53" s="86" t="s">
        <v>692</v>
      </c>
      <c r="H53" s="86" t="s">
        <v>693</v>
      </c>
      <c r="I53" s="89"/>
      <c r="J53" s="90">
        <v>2</v>
      </c>
      <c r="K53" s="86"/>
      <c r="L53" s="86"/>
      <c r="M53" s="92" t="s">
        <v>151</v>
      </c>
      <c r="N53" s="86" t="s">
        <v>108</v>
      </c>
      <c r="O53" s="163" t="s">
        <v>163</v>
      </c>
      <c r="P53" s="163" t="s">
        <v>163</v>
      </c>
      <c r="Q53" s="91" t="s">
        <v>109</v>
      </c>
      <c r="R53" s="91" t="s">
        <v>205</v>
      </c>
      <c r="S53" s="91" t="s">
        <v>694</v>
      </c>
      <c r="T53" s="92">
        <v>10</v>
      </c>
      <c r="U53" s="93">
        <v>6</v>
      </c>
      <c r="V53" s="94">
        <v>44503</v>
      </c>
      <c r="W53" s="94">
        <v>45748</v>
      </c>
      <c r="X53" s="95">
        <v>9785171377007</v>
      </c>
      <c r="Y53" s="96">
        <v>352</v>
      </c>
      <c r="Z53" s="97">
        <v>0.377</v>
      </c>
      <c r="AA53" s="98" t="s">
        <v>145</v>
      </c>
      <c r="AB53" s="98" t="s">
        <v>160</v>
      </c>
      <c r="AC53" s="98" t="s">
        <v>146</v>
      </c>
      <c r="AD53" s="91" t="s">
        <v>110</v>
      </c>
      <c r="AE53" s="135" t="s">
        <v>116</v>
      </c>
      <c r="AF53" s="168"/>
      <c r="AG53" s="98" t="s">
        <v>252</v>
      </c>
      <c r="AH53" s="98"/>
      <c r="AI53" s="86" t="s">
        <v>695</v>
      </c>
      <c r="AJ53" s="101"/>
      <c r="AK53" s="91" t="s">
        <v>696</v>
      </c>
      <c r="AL53" s="100" t="s">
        <v>697</v>
      </c>
      <c r="AM53" s="86" t="s">
        <v>295</v>
      </c>
      <c r="AN53" s="86" t="s">
        <v>153</v>
      </c>
      <c r="AO53" s="143">
        <f t="shared" si="3"/>
        <v>0</v>
      </c>
      <c r="AP53" s="85" t="s">
        <v>698</v>
      </c>
      <c r="AQ53" s="100" t="s">
        <v>111</v>
      </c>
      <c r="AR53" s="97" t="s">
        <v>125</v>
      </c>
      <c r="AV53" s="99"/>
      <c r="AW53" s="159" t="s">
        <v>699</v>
      </c>
      <c r="AX53" s="102" t="s">
        <v>700</v>
      </c>
      <c r="AY53" s="157" t="s">
        <v>701</v>
      </c>
      <c r="AZ53" s="159"/>
      <c r="BF53" s="103">
        <v>45750</v>
      </c>
      <c r="BG53" s="46"/>
      <c r="BH53" s="46"/>
      <c r="BI53" s="46">
        <f t="shared" si="4"/>
        <v>0</v>
      </c>
      <c r="BJ53" s="46">
        <f t="shared" si="5"/>
        <v>0</v>
      </c>
    </row>
    <row r="54" spans="1:62" ht="120" customHeight="1" x14ac:dyDescent="0.25">
      <c r="A54" s="132" t="s">
        <v>180</v>
      </c>
      <c r="B54" s="132"/>
      <c r="C54" s="150">
        <v>0</v>
      </c>
      <c r="D54" s="150">
        <v>0</v>
      </c>
      <c r="E54" s="133">
        <v>560.70000000000005</v>
      </c>
      <c r="F54" s="134" t="s">
        <v>702</v>
      </c>
      <c r="G54" s="86" t="s">
        <v>703</v>
      </c>
      <c r="H54" s="86" t="s">
        <v>704</v>
      </c>
      <c r="I54" s="89"/>
      <c r="J54" s="90" t="s">
        <v>195</v>
      </c>
      <c r="K54" s="86"/>
      <c r="L54" s="86"/>
      <c r="M54" s="92" t="s">
        <v>151</v>
      </c>
      <c r="N54" s="86" t="s">
        <v>108</v>
      </c>
      <c r="O54" s="163" t="s">
        <v>309</v>
      </c>
      <c r="P54" s="163" t="s">
        <v>309</v>
      </c>
      <c r="Q54" s="91" t="s">
        <v>109</v>
      </c>
      <c r="R54" s="91" t="s">
        <v>205</v>
      </c>
      <c r="S54" s="91" t="s">
        <v>705</v>
      </c>
      <c r="T54" s="92">
        <v>10</v>
      </c>
      <c r="U54" s="93">
        <v>20</v>
      </c>
      <c r="V54" s="94">
        <v>45748</v>
      </c>
      <c r="W54" s="94">
        <v>45748</v>
      </c>
      <c r="X54" s="95">
        <v>9785171601997</v>
      </c>
      <c r="Y54" s="96">
        <v>64</v>
      </c>
      <c r="Z54" s="97">
        <v>0.13200000000000001</v>
      </c>
      <c r="AA54" s="98" t="s">
        <v>291</v>
      </c>
      <c r="AB54" s="98" t="s">
        <v>219</v>
      </c>
      <c r="AC54" s="98" t="s">
        <v>135</v>
      </c>
      <c r="AD54" s="91">
        <v>3</v>
      </c>
      <c r="AE54" s="169" t="s">
        <v>196</v>
      </c>
      <c r="AF54" s="168"/>
      <c r="AG54" s="98" t="s">
        <v>366</v>
      </c>
      <c r="AH54" s="98"/>
      <c r="AI54" s="86" t="s">
        <v>704</v>
      </c>
      <c r="AJ54" s="101"/>
      <c r="AK54" s="91"/>
      <c r="AL54" s="100" t="s">
        <v>706</v>
      </c>
      <c r="AM54" s="86" t="s">
        <v>242</v>
      </c>
      <c r="AN54" s="86" t="s">
        <v>223</v>
      </c>
      <c r="AO54" s="143">
        <f t="shared" si="3"/>
        <v>0</v>
      </c>
      <c r="AP54" s="85" t="s">
        <v>707</v>
      </c>
      <c r="AQ54" s="100" t="s">
        <v>154</v>
      </c>
      <c r="AR54" s="97" t="s">
        <v>125</v>
      </c>
      <c r="AV54" s="99"/>
      <c r="AW54" s="159" t="s">
        <v>708</v>
      </c>
      <c r="AX54" s="102"/>
      <c r="AY54" s="157" t="s">
        <v>709</v>
      </c>
      <c r="AZ54" s="159"/>
      <c r="BF54" s="103">
        <v>45750</v>
      </c>
      <c r="BG54" s="46"/>
      <c r="BH54" s="46"/>
      <c r="BI54" s="46">
        <f t="shared" si="4"/>
        <v>0</v>
      </c>
      <c r="BJ54" s="46">
        <f t="shared" si="5"/>
        <v>0</v>
      </c>
    </row>
    <row r="55" spans="1:62" ht="120" customHeight="1" x14ac:dyDescent="0.25">
      <c r="A55" s="132" t="s">
        <v>180</v>
      </c>
      <c r="B55" s="132"/>
      <c r="C55" s="150">
        <v>0</v>
      </c>
      <c r="D55" s="150">
        <v>0</v>
      </c>
      <c r="E55" s="133">
        <v>825.30000000000007</v>
      </c>
      <c r="F55" s="134" t="s">
        <v>710</v>
      </c>
      <c r="G55" s="86" t="s">
        <v>711</v>
      </c>
      <c r="H55" s="86" t="s">
        <v>367</v>
      </c>
      <c r="I55" s="89"/>
      <c r="J55" s="90" t="s">
        <v>195</v>
      </c>
      <c r="K55" s="86"/>
      <c r="L55" s="86"/>
      <c r="M55" s="92" t="s">
        <v>151</v>
      </c>
      <c r="N55" s="86" t="s">
        <v>108</v>
      </c>
      <c r="O55" s="163" t="s">
        <v>203</v>
      </c>
      <c r="P55" s="163" t="s">
        <v>203</v>
      </c>
      <c r="Q55" s="91" t="s">
        <v>109</v>
      </c>
      <c r="R55" s="91" t="s">
        <v>205</v>
      </c>
      <c r="S55" s="91" t="s">
        <v>712</v>
      </c>
      <c r="T55" s="92">
        <v>20</v>
      </c>
      <c r="U55" s="93">
        <v>6</v>
      </c>
      <c r="V55" s="94">
        <v>45747</v>
      </c>
      <c r="W55" s="94">
        <v>45747</v>
      </c>
      <c r="X55" s="95">
        <v>9785171726607</v>
      </c>
      <c r="Y55" s="96">
        <v>576</v>
      </c>
      <c r="Z55" s="97">
        <v>0.55000000000000004</v>
      </c>
      <c r="AA55" s="98" t="s">
        <v>145</v>
      </c>
      <c r="AB55" s="98" t="s">
        <v>160</v>
      </c>
      <c r="AC55" s="98" t="s">
        <v>146</v>
      </c>
      <c r="AD55" s="91" t="s">
        <v>110</v>
      </c>
      <c r="AE55" s="169" t="s">
        <v>196</v>
      </c>
      <c r="AF55" s="168"/>
      <c r="AG55" s="98" t="s">
        <v>269</v>
      </c>
      <c r="AH55" s="98"/>
      <c r="AI55" s="86" t="s">
        <v>368</v>
      </c>
      <c r="AJ55" s="101"/>
      <c r="AK55" s="91"/>
      <c r="AL55" s="100" t="s">
        <v>713</v>
      </c>
      <c r="AM55" s="86" t="s">
        <v>172</v>
      </c>
      <c r="AN55" s="86" t="s">
        <v>153</v>
      </c>
      <c r="AO55" s="143">
        <f t="shared" si="3"/>
        <v>0</v>
      </c>
      <c r="AP55" s="85" t="s">
        <v>714</v>
      </c>
      <c r="AQ55" s="100" t="s">
        <v>154</v>
      </c>
      <c r="AR55" s="97" t="s">
        <v>125</v>
      </c>
      <c r="AV55" s="99"/>
      <c r="AW55" s="159" t="s">
        <v>715</v>
      </c>
      <c r="AX55" s="102" t="s">
        <v>716</v>
      </c>
      <c r="AY55" s="157" t="s">
        <v>717</v>
      </c>
      <c r="AZ55" s="159"/>
      <c r="BF55" s="103">
        <v>45750</v>
      </c>
      <c r="BG55" s="46"/>
      <c r="BH55" s="46"/>
      <c r="BI55" s="46">
        <f t="shared" si="4"/>
        <v>0</v>
      </c>
      <c r="BJ55" s="46">
        <f t="shared" si="5"/>
        <v>0</v>
      </c>
    </row>
    <row r="56" spans="1:62" ht="120" customHeight="1" x14ac:dyDescent="0.25">
      <c r="A56" s="132" t="s">
        <v>180</v>
      </c>
      <c r="B56" s="132"/>
      <c r="C56" s="150">
        <v>0</v>
      </c>
      <c r="D56" s="150">
        <v>0</v>
      </c>
      <c r="E56" s="133">
        <v>325.5</v>
      </c>
      <c r="F56" s="134" t="s">
        <v>718</v>
      </c>
      <c r="G56" s="86" t="s">
        <v>299</v>
      </c>
      <c r="H56" s="86" t="s">
        <v>319</v>
      </c>
      <c r="I56" s="89"/>
      <c r="J56" s="90">
        <v>6</v>
      </c>
      <c r="K56" s="86"/>
      <c r="L56" s="86"/>
      <c r="M56" s="92" t="s">
        <v>151</v>
      </c>
      <c r="N56" s="86" t="s">
        <v>108</v>
      </c>
      <c r="O56" s="163" t="s">
        <v>217</v>
      </c>
      <c r="P56" s="163" t="s">
        <v>217</v>
      </c>
      <c r="Q56" s="91" t="s">
        <v>109</v>
      </c>
      <c r="R56" s="91" t="s">
        <v>205</v>
      </c>
      <c r="S56" s="91" t="s">
        <v>719</v>
      </c>
      <c r="T56" s="92">
        <v>10</v>
      </c>
      <c r="U56" s="93">
        <v>12</v>
      </c>
      <c r="V56" s="94">
        <v>44624</v>
      </c>
      <c r="W56" s="94">
        <v>45747</v>
      </c>
      <c r="X56" s="95">
        <v>9785171472740</v>
      </c>
      <c r="Y56" s="96">
        <v>384</v>
      </c>
      <c r="Z56" s="97">
        <v>0.23499999999999999</v>
      </c>
      <c r="AA56" s="98" t="s">
        <v>170</v>
      </c>
      <c r="AB56" s="98" t="s">
        <v>152</v>
      </c>
      <c r="AC56" s="98" t="s">
        <v>171</v>
      </c>
      <c r="AD56" s="91">
        <v>3</v>
      </c>
      <c r="AE56" s="135" t="s">
        <v>116</v>
      </c>
      <c r="AF56" s="168"/>
      <c r="AG56" s="98" t="s">
        <v>231</v>
      </c>
      <c r="AH56" s="98"/>
      <c r="AI56" s="86" t="s">
        <v>320</v>
      </c>
      <c r="AJ56" s="101"/>
      <c r="AK56" s="91" t="s">
        <v>720</v>
      </c>
      <c r="AL56" s="100" t="s">
        <v>721</v>
      </c>
      <c r="AM56" s="86" t="s">
        <v>294</v>
      </c>
      <c r="AN56" s="86" t="s">
        <v>153</v>
      </c>
      <c r="AO56" s="143">
        <f t="shared" si="3"/>
        <v>0</v>
      </c>
      <c r="AP56" s="85" t="s">
        <v>722</v>
      </c>
      <c r="AQ56" s="100" t="s">
        <v>111</v>
      </c>
      <c r="AR56" s="97" t="s">
        <v>125</v>
      </c>
      <c r="AV56" s="99"/>
      <c r="AW56" s="159" t="s">
        <v>723</v>
      </c>
      <c r="AX56" s="102"/>
      <c r="AY56" s="157" t="s">
        <v>724</v>
      </c>
      <c r="AZ56" s="159"/>
      <c r="BF56" s="103">
        <v>45750</v>
      </c>
      <c r="BG56" s="46"/>
      <c r="BH56" s="46"/>
      <c r="BI56" s="46">
        <f t="shared" si="4"/>
        <v>0</v>
      </c>
      <c r="BJ56" s="46">
        <f t="shared" si="5"/>
        <v>0</v>
      </c>
    </row>
    <row r="57" spans="1:62" ht="120" customHeight="1" x14ac:dyDescent="0.25">
      <c r="A57" s="132" t="s">
        <v>180</v>
      </c>
      <c r="B57" s="132"/>
      <c r="C57" s="150">
        <v>0</v>
      </c>
      <c r="D57" s="150">
        <v>0</v>
      </c>
      <c r="E57" s="133">
        <v>241.5</v>
      </c>
      <c r="F57" s="134" t="s">
        <v>339</v>
      </c>
      <c r="G57" s="86" t="s">
        <v>235</v>
      </c>
      <c r="H57" s="86" t="s">
        <v>725</v>
      </c>
      <c r="I57" s="89"/>
      <c r="J57" s="90">
        <v>7</v>
      </c>
      <c r="K57" s="86"/>
      <c r="L57" s="86"/>
      <c r="M57" s="92" t="s">
        <v>138</v>
      </c>
      <c r="N57" s="86" t="s">
        <v>108</v>
      </c>
      <c r="O57" s="163" t="s">
        <v>213</v>
      </c>
      <c r="P57" s="163" t="s">
        <v>214</v>
      </c>
      <c r="Q57" s="91" t="s">
        <v>109</v>
      </c>
      <c r="R57" s="91" t="s">
        <v>205</v>
      </c>
      <c r="S57" s="91" t="s">
        <v>726</v>
      </c>
      <c r="T57" s="92">
        <v>10</v>
      </c>
      <c r="U57" s="93">
        <v>18</v>
      </c>
      <c r="V57" s="94">
        <v>44623</v>
      </c>
      <c r="W57" s="94">
        <v>45748</v>
      </c>
      <c r="X57" s="95">
        <v>9785171383022</v>
      </c>
      <c r="Y57" s="96">
        <v>128</v>
      </c>
      <c r="Z57" s="97">
        <v>0.25800000000000001</v>
      </c>
      <c r="AA57" s="98" t="s">
        <v>139</v>
      </c>
      <c r="AB57" s="98" t="s">
        <v>192</v>
      </c>
      <c r="AC57" s="98" t="s">
        <v>140</v>
      </c>
      <c r="AD57" s="91">
        <v>3</v>
      </c>
      <c r="AE57" s="135" t="s">
        <v>116</v>
      </c>
      <c r="AF57" s="168"/>
      <c r="AG57" s="98" t="s">
        <v>255</v>
      </c>
      <c r="AH57" s="98"/>
      <c r="AI57" s="86" t="s">
        <v>727</v>
      </c>
      <c r="AJ57" s="101" t="s">
        <v>162</v>
      </c>
      <c r="AK57" s="91"/>
      <c r="AL57" s="100" t="s">
        <v>728</v>
      </c>
      <c r="AM57" s="86" t="s">
        <v>184</v>
      </c>
      <c r="AN57" s="86" t="s">
        <v>142</v>
      </c>
      <c r="AO57" s="143">
        <f t="shared" si="3"/>
        <v>0</v>
      </c>
      <c r="AP57" s="85" t="s">
        <v>729</v>
      </c>
      <c r="AQ57" s="100" t="s">
        <v>143</v>
      </c>
      <c r="AR57" s="97" t="s">
        <v>125</v>
      </c>
      <c r="AV57" s="99"/>
      <c r="AW57" s="159" t="s">
        <v>730</v>
      </c>
      <c r="AX57" s="102" t="s">
        <v>731</v>
      </c>
      <c r="AY57" s="157" t="s">
        <v>732</v>
      </c>
      <c r="AZ57" s="159"/>
      <c r="BF57" s="103">
        <v>45750</v>
      </c>
      <c r="BG57" s="46"/>
      <c r="BH57" s="46"/>
      <c r="BI57" s="46">
        <f t="shared" si="4"/>
        <v>0</v>
      </c>
      <c r="BJ57" s="46">
        <f t="shared" si="5"/>
        <v>0</v>
      </c>
    </row>
    <row r="58" spans="1:62" ht="120" customHeight="1" x14ac:dyDescent="0.25">
      <c r="A58" s="132"/>
      <c r="B58" s="132"/>
      <c r="C58" s="150">
        <v>0</v>
      </c>
      <c r="D58" s="150">
        <v>0</v>
      </c>
      <c r="E58" s="133">
        <v>718.2</v>
      </c>
      <c r="F58" s="134" t="s">
        <v>733</v>
      </c>
      <c r="G58" s="86" t="s">
        <v>734</v>
      </c>
      <c r="H58" s="86" t="s">
        <v>735</v>
      </c>
      <c r="I58" s="89"/>
      <c r="J58" s="90">
        <v>3</v>
      </c>
      <c r="K58" s="86"/>
      <c r="L58" s="86"/>
      <c r="M58" s="92" t="s">
        <v>138</v>
      </c>
      <c r="N58" s="86" t="s">
        <v>108</v>
      </c>
      <c r="O58" s="163" t="s">
        <v>311</v>
      </c>
      <c r="P58" s="163" t="s">
        <v>311</v>
      </c>
      <c r="Q58" s="91" t="s">
        <v>109</v>
      </c>
      <c r="R58" s="91" t="s">
        <v>205</v>
      </c>
      <c r="S58" s="91" t="s">
        <v>736</v>
      </c>
      <c r="T58" s="92">
        <v>10</v>
      </c>
      <c r="U58" s="93">
        <v>16</v>
      </c>
      <c r="V58" s="94">
        <v>45681</v>
      </c>
      <c r="W58" s="94">
        <v>45748</v>
      </c>
      <c r="X58" s="95">
        <v>9785171654900</v>
      </c>
      <c r="Y58" s="96">
        <v>64</v>
      </c>
      <c r="Z58" s="97">
        <v>0.313</v>
      </c>
      <c r="AA58" s="98" t="s">
        <v>187</v>
      </c>
      <c r="AB58" s="98" t="s">
        <v>201</v>
      </c>
      <c r="AC58" s="98" t="s">
        <v>188</v>
      </c>
      <c r="AD58" s="91" t="s">
        <v>110</v>
      </c>
      <c r="AE58" s="135" t="s">
        <v>116</v>
      </c>
      <c r="AF58" s="168"/>
      <c r="AG58" s="98" t="s">
        <v>350</v>
      </c>
      <c r="AH58" s="98"/>
      <c r="AI58" s="86" t="s">
        <v>737</v>
      </c>
      <c r="AJ58" s="101" t="s">
        <v>738</v>
      </c>
      <c r="AK58" s="91"/>
      <c r="AL58" s="100" t="s">
        <v>739</v>
      </c>
      <c r="AM58" s="86" t="s">
        <v>185</v>
      </c>
      <c r="AN58" s="86" t="s">
        <v>142</v>
      </c>
      <c r="AO58" s="143">
        <f t="shared" si="3"/>
        <v>0</v>
      </c>
      <c r="AP58" s="85" t="s">
        <v>740</v>
      </c>
      <c r="AQ58" s="100" t="s">
        <v>157</v>
      </c>
      <c r="AR58" s="97" t="s">
        <v>125</v>
      </c>
      <c r="AV58" s="99"/>
      <c r="AW58" s="159" t="s">
        <v>741</v>
      </c>
      <c r="AX58" s="102" t="s">
        <v>742</v>
      </c>
      <c r="AY58" s="157" t="s">
        <v>742</v>
      </c>
      <c r="AZ58" s="159"/>
      <c r="BF58" s="103">
        <v>45750</v>
      </c>
      <c r="BG58" s="46"/>
      <c r="BH58" s="46"/>
      <c r="BI58" s="46">
        <f t="shared" si="4"/>
        <v>0</v>
      </c>
      <c r="BJ58" s="46">
        <f t="shared" si="5"/>
        <v>0</v>
      </c>
    </row>
    <row r="59" spans="1:62" ht="120" customHeight="1" x14ac:dyDescent="0.25">
      <c r="A59" s="132" t="s">
        <v>180</v>
      </c>
      <c r="B59" s="132"/>
      <c r="C59" s="150">
        <v>0</v>
      </c>
      <c r="D59" s="150">
        <v>0</v>
      </c>
      <c r="E59" s="133">
        <v>781.2</v>
      </c>
      <c r="F59" s="134" t="s">
        <v>743</v>
      </c>
      <c r="G59" s="86" t="s">
        <v>734</v>
      </c>
      <c r="H59" s="86" t="s">
        <v>735</v>
      </c>
      <c r="I59" s="89"/>
      <c r="J59" s="90" t="s">
        <v>197</v>
      </c>
      <c r="K59" s="86"/>
      <c r="L59" s="86"/>
      <c r="M59" s="92" t="s">
        <v>138</v>
      </c>
      <c r="N59" s="86" t="s">
        <v>108</v>
      </c>
      <c r="O59" s="163" t="s">
        <v>311</v>
      </c>
      <c r="P59" s="163" t="s">
        <v>311</v>
      </c>
      <c r="Q59" s="91" t="s">
        <v>109</v>
      </c>
      <c r="R59" s="91" t="s">
        <v>205</v>
      </c>
      <c r="S59" s="91" t="s">
        <v>744</v>
      </c>
      <c r="T59" s="92">
        <v>10</v>
      </c>
      <c r="U59" s="93">
        <v>16</v>
      </c>
      <c r="V59" s="94">
        <v>45747</v>
      </c>
      <c r="W59" s="94">
        <v>45747</v>
      </c>
      <c r="X59" s="95">
        <v>9785171654917</v>
      </c>
      <c r="Y59" s="96">
        <v>64</v>
      </c>
      <c r="Z59" s="97">
        <v>0.30099999999999999</v>
      </c>
      <c r="AA59" s="98" t="s">
        <v>187</v>
      </c>
      <c r="AB59" s="98" t="s">
        <v>201</v>
      </c>
      <c r="AC59" s="98" t="s">
        <v>188</v>
      </c>
      <c r="AD59" s="91" t="s">
        <v>110</v>
      </c>
      <c r="AE59" s="169" t="s">
        <v>196</v>
      </c>
      <c r="AF59" s="168"/>
      <c r="AG59" s="98" t="s">
        <v>350</v>
      </c>
      <c r="AH59" s="98"/>
      <c r="AI59" s="86" t="s">
        <v>737</v>
      </c>
      <c r="AJ59" s="101" t="s">
        <v>141</v>
      </c>
      <c r="AK59" s="91"/>
      <c r="AL59" s="100" t="s">
        <v>745</v>
      </c>
      <c r="AM59" s="86" t="s">
        <v>185</v>
      </c>
      <c r="AN59" s="86" t="s">
        <v>142</v>
      </c>
      <c r="AO59" s="143">
        <f t="shared" si="3"/>
        <v>0</v>
      </c>
      <c r="AP59" s="85" t="s">
        <v>746</v>
      </c>
      <c r="AQ59" s="100" t="s">
        <v>147</v>
      </c>
      <c r="AR59" s="97" t="s">
        <v>125</v>
      </c>
      <c r="AV59" s="99" t="s">
        <v>121</v>
      </c>
      <c r="AW59" s="159" t="s">
        <v>747</v>
      </c>
      <c r="AX59" s="102" t="s">
        <v>748</v>
      </c>
      <c r="AY59" s="157" t="s">
        <v>749</v>
      </c>
      <c r="AZ59" s="159"/>
      <c r="BF59" s="103">
        <v>45750</v>
      </c>
      <c r="BG59" s="46"/>
      <c r="BH59" s="46"/>
      <c r="BI59" s="46">
        <f t="shared" si="4"/>
        <v>0</v>
      </c>
      <c r="BJ59" s="46">
        <f t="shared" si="5"/>
        <v>0</v>
      </c>
    </row>
    <row r="60" spans="1:62" ht="120" customHeight="1" x14ac:dyDescent="0.25">
      <c r="A60" s="132" t="s">
        <v>180</v>
      </c>
      <c r="B60" s="132"/>
      <c r="C60" s="150">
        <v>0</v>
      </c>
      <c r="D60" s="150">
        <v>0</v>
      </c>
      <c r="E60" s="133">
        <v>220.5</v>
      </c>
      <c r="F60" s="134" t="s">
        <v>750</v>
      </c>
      <c r="G60" s="86" t="s">
        <v>751</v>
      </c>
      <c r="H60" s="86" t="s">
        <v>752</v>
      </c>
      <c r="I60" s="89"/>
      <c r="J60" s="90" t="s">
        <v>195</v>
      </c>
      <c r="K60" s="86"/>
      <c r="L60" s="86"/>
      <c r="M60" s="92" t="s">
        <v>210</v>
      </c>
      <c r="N60" s="86" t="s">
        <v>108</v>
      </c>
      <c r="O60" s="163" t="s">
        <v>211</v>
      </c>
      <c r="P60" s="163" t="s">
        <v>243</v>
      </c>
      <c r="Q60" s="91" t="s">
        <v>109</v>
      </c>
      <c r="R60" s="91" t="s">
        <v>205</v>
      </c>
      <c r="S60" s="91" t="s">
        <v>753</v>
      </c>
      <c r="T60" s="92">
        <v>10</v>
      </c>
      <c r="U60" s="93">
        <v>30</v>
      </c>
      <c r="V60" s="94">
        <v>45747</v>
      </c>
      <c r="W60" s="94">
        <v>45747</v>
      </c>
      <c r="X60" s="95">
        <v>9785171739201</v>
      </c>
      <c r="Y60" s="96">
        <v>48</v>
      </c>
      <c r="Z60" s="97">
        <v>6.3E-2</v>
      </c>
      <c r="AA60" s="98" t="s">
        <v>175</v>
      </c>
      <c r="AB60" s="98" t="s">
        <v>192</v>
      </c>
      <c r="AC60" s="98" t="s">
        <v>176</v>
      </c>
      <c r="AD60" s="91">
        <v>3</v>
      </c>
      <c r="AE60" s="169" t="s">
        <v>196</v>
      </c>
      <c r="AF60" s="168"/>
      <c r="AG60" s="98" t="s">
        <v>343</v>
      </c>
      <c r="AH60" s="98"/>
      <c r="AI60" s="86" t="s">
        <v>754</v>
      </c>
      <c r="AJ60" s="101" t="s">
        <v>141</v>
      </c>
      <c r="AK60" s="91"/>
      <c r="AL60" s="100" t="s">
        <v>755</v>
      </c>
      <c r="AM60" s="86" t="s">
        <v>212</v>
      </c>
      <c r="AN60" s="86" t="s">
        <v>142</v>
      </c>
      <c r="AO60" s="143">
        <f t="shared" si="3"/>
        <v>0</v>
      </c>
      <c r="AP60" s="85" t="s">
        <v>756</v>
      </c>
      <c r="AQ60" s="100" t="s">
        <v>147</v>
      </c>
      <c r="AR60" s="97" t="s">
        <v>125</v>
      </c>
      <c r="AV60" s="99"/>
      <c r="AW60" s="159" t="s">
        <v>757</v>
      </c>
      <c r="AX60" s="102"/>
      <c r="AY60" s="157" t="s">
        <v>758</v>
      </c>
      <c r="AZ60" s="159"/>
      <c r="BF60" s="103">
        <v>45750</v>
      </c>
      <c r="BG60" s="46"/>
      <c r="BH60" s="46"/>
      <c r="BI60" s="46">
        <f t="shared" si="4"/>
        <v>0</v>
      </c>
      <c r="BJ60" s="46">
        <f t="shared" si="5"/>
        <v>0</v>
      </c>
    </row>
    <row r="61" spans="1:62" ht="120" customHeight="1" x14ac:dyDescent="0.25">
      <c r="A61" s="132" t="s">
        <v>180</v>
      </c>
      <c r="B61" s="132"/>
      <c r="C61" s="150">
        <v>0</v>
      </c>
      <c r="D61" s="150">
        <v>0</v>
      </c>
      <c r="E61" s="133">
        <v>220.5</v>
      </c>
      <c r="F61" s="134" t="s">
        <v>759</v>
      </c>
      <c r="G61" s="86" t="s">
        <v>760</v>
      </c>
      <c r="H61" s="86" t="s">
        <v>752</v>
      </c>
      <c r="I61" s="89"/>
      <c r="J61" s="90" t="s">
        <v>195</v>
      </c>
      <c r="K61" s="86"/>
      <c r="L61" s="86"/>
      <c r="M61" s="92" t="s">
        <v>210</v>
      </c>
      <c r="N61" s="86" t="s">
        <v>108</v>
      </c>
      <c r="O61" s="163" t="s">
        <v>211</v>
      </c>
      <c r="P61" s="163" t="s">
        <v>243</v>
      </c>
      <c r="Q61" s="91" t="s">
        <v>109</v>
      </c>
      <c r="R61" s="91" t="s">
        <v>205</v>
      </c>
      <c r="S61" s="91" t="s">
        <v>761</v>
      </c>
      <c r="T61" s="92">
        <v>10</v>
      </c>
      <c r="U61" s="93">
        <v>30</v>
      </c>
      <c r="V61" s="94">
        <v>45747</v>
      </c>
      <c r="W61" s="94">
        <v>45747</v>
      </c>
      <c r="X61" s="95">
        <v>9785171739911</v>
      </c>
      <c r="Y61" s="96">
        <v>48</v>
      </c>
      <c r="Z61" s="97">
        <v>6.2E-2</v>
      </c>
      <c r="AA61" s="98" t="s">
        <v>175</v>
      </c>
      <c r="AB61" s="98" t="s">
        <v>192</v>
      </c>
      <c r="AC61" s="98" t="s">
        <v>176</v>
      </c>
      <c r="AD61" s="91">
        <v>3</v>
      </c>
      <c r="AE61" s="169" t="s">
        <v>196</v>
      </c>
      <c r="AF61" s="168"/>
      <c r="AG61" s="98" t="s">
        <v>343</v>
      </c>
      <c r="AH61" s="98"/>
      <c r="AI61" s="86" t="s">
        <v>754</v>
      </c>
      <c r="AJ61" s="101" t="s">
        <v>141</v>
      </c>
      <c r="AK61" s="91"/>
      <c r="AL61" s="100" t="s">
        <v>762</v>
      </c>
      <c r="AM61" s="86" t="s">
        <v>212</v>
      </c>
      <c r="AN61" s="86" t="s">
        <v>142</v>
      </c>
      <c r="AO61" s="143">
        <f t="shared" si="3"/>
        <v>0</v>
      </c>
      <c r="AP61" s="85" t="s">
        <v>763</v>
      </c>
      <c r="AQ61" s="100" t="s">
        <v>147</v>
      </c>
      <c r="AR61" s="97" t="s">
        <v>125</v>
      </c>
      <c r="AV61" s="99"/>
      <c r="AW61" s="159" t="s">
        <v>764</v>
      </c>
      <c r="AX61" s="102"/>
      <c r="AY61" s="157" t="s">
        <v>765</v>
      </c>
      <c r="AZ61" s="159"/>
      <c r="BF61" s="103">
        <v>45750</v>
      </c>
      <c r="BG61" s="46"/>
      <c r="BH61" s="46"/>
      <c r="BI61" s="46">
        <f t="shared" si="4"/>
        <v>0</v>
      </c>
      <c r="BJ61" s="46">
        <f t="shared" si="5"/>
        <v>0</v>
      </c>
    </row>
    <row r="62" spans="1:62" ht="120" customHeight="1" x14ac:dyDescent="0.25">
      <c r="A62" s="132" t="s">
        <v>180</v>
      </c>
      <c r="B62" s="132"/>
      <c r="C62" s="150">
        <v>0</v>
      </c>
      <c r="D62" s="150">
        <v>0</v>
      </c>
      <c r="E62" s="133">
        <v>220.5</v>
      </c>
      <c r="F62" s="134" t="s">
        <v>766</v>
      </c>
      <c r="G62" s="86" t="s">
        <v>767</v>
      </c>
      <c r="H62" s="86" t="s">
        <v>752</v>
      </c>
      <c r="I62" s="89"/>
      <c r="J62" s="90" t="s">
        <v>195</v>
      </c>
      <c r="K62" s="86"/>
      <c r="L62" s="86"/>
      <c r="M62" s="92" t="s">
        <v>210</v>
      </c>
      <c r="N62" s="86" t="s">
        <v>108</v>
      </c>
      <c r="O62" s="163" t="s">
        <v>211</v>
      </c>
      <c r="P62" s="163" t="s">
        <v>243</v>
      </c>
      <c r="Q62" s="91" t="s">
        <v>109</v>
      </c>
      <c r="R62" s="91" t="s">
        <v>205</v>
      </c>
      <c r="S62" s="91" t="s">
        <v>768</v>
      </c>
      <c r="T62" s="92">
        <v>10</v>
      </c>
      <c r="U62" s="93">
        <v>30</v>
      </c>
      <c r="V62" s="94">
        <v>45747</v>
      </c>
      <c r="W62" s="94">
        <v>45747</v>
      </c>
      <c r="X62" s="95">
        <v>9785171739928</v>
      </c>
      <c r="Y62" s="96">
        <v>48</v>
      </c>
      <c r="Z62" s="97">
        <v>6.3E-2</v>
      </c>
      <c r="AA62" s="98" t="s">
        <v>175</v>
      </c>
      <c r="AB62" s="98" t="s">
        <v>192</v>
      </c>
      <c r="AC62" s="98" t="s">
        <v>176</v>
      </c>
      <c r="AD62" s="91">
        <v>3</v>
      </c>
      <c r="AE62" s="169" t="s">
        <v>196</v>
      </c>
      <c r="AF62" s="168"/>
      <c r="AG62" s="98" t="s">
        <v>343</v>
      </c>
      <c r="AH62" s="98"/>
      <c r="AI62" s="86" t="s">
        <v>754</v>
      </c>
      <c r="AJ62" s="101" t="s">
        <v>141</v>
      </c>
      <c r="AK62" s="91"/>
      <c r="AL62" s="100" t="s">
        <v>769</v>
      </c>
      <c r="AM62" s="86" t="s">
        <v>212</v>
      </c>
      <c r="AN62" s="86" t="s">
        <v>142</v>
      </c>
      <c r="AO62" s="143">
        <f t="shared" si="3"/>
        <v>0</v>
      </c>
      <c r="AP62" s="85" t="s">
        <v>770</v>
      </c>
      <c r="AQ62" s="100" t="s">
        <v>147</v>
      </c>
      <c r="AR62" s="97" t="s">
        <v>125</v>
      </c>
      <c r="AV62" s="99"/>
      <c r="AW62" s="159" t="s">
        <v>771</v>
      </c>
      <c r="AX62" s="102"/>
      <c r="AY62" s="157" t="s">
        <v>772</v>
      </c>
      <c r="AZ62" s="159"/>
      <c r="BF62" s="103">
        <v>45750</v>
      </c>
      <c r="BG62" s="46"/>
      <c r="BH62" s="46"/>
      <c r="BI62" s="46">
        <f t="shared" si="4"/>
        <v>0</v>
      </c>
      <c r="BJ62" s="46">
        <f t="shared" si="5"/>
        <v>0</v>
      </c>
    </row>
    <row r="63" spans="1:62" ht="120" customHeight="1" x14ac:dyDescent="0.25">
      <c r="A63" s="132" t="s">
        <v>180</v>
      </c>
      <c r="B63" s="132"/>
      <c r="C63" s="150">
        <v>0</v>
      </c>
      <c r="D63" s="150">
        <v>0</v>
      </c>
      <c r="E63" s="133">
        <v>220.5</v>
      </c>
      <c r="F63" s="134" t="s">
        <v>773</v>
      </c>
      <c r="G63" s="86" t="s">
        <v>767</v>
      </c>
      <c r="H63" s="86" t="s">
        <v>752</v>
      </c>
      <c r="I63" s="89"/>
      <c r="J63" s="90" t="s">
        <v>195</v>
      </c>
      <c r="K63" s="86"/>
      <c r="L63" s="86"/>
      <c r="M63" s="92" t="s">
        <v>210</v>
      </c>
      <c r="N63" s="86" t="s">
        <v>108</v>
      </c>
      <c r="O63" s="163" t="s">
        <v>211</v>
      </c>
      <c r="P63" s="163" t="s">
        <v>243</v>
      </c>
      <c r="Q63" s="91" t="s">
        <v>109</v>
      </c>
      <c r="R63" s="91" t="s">
        <v>205</v>
      </c>
      <c r="S63" s="91" t="s">
        <v>774</v>
      </c>
      <c r="T63" s="92">
        <v>10</v>
      </c>
      <c r="U63" s="93">
        <v>30</v>
      </c>
      <c r="V63" s="94">
        <v>45747</v>
      </c>
      <c r="W63" s="94">
        <v>45747</v>
      </c>
      <c r="X63" s="95">
        <v>9785171739935</v>
      </c>
      <c r="Y63" s="96">
        <v>48</v>
      </c>
      <c r="Z63" s="97">
        <v>6.3E-2</v>
      </c>
      <c r="AA63" s="98" t="s">
        <v>175</v>
      </c>
      <c r="AB63" s="98" t="s">
        <v>192</v>
      </c>
      <c r="AC63" s="98" t="s">
        <v>176</v>
      </c>
      <c r="AD63" s="91">
        <v>3</v>
      </c>
      <c r="AE63" s="169" t="s">
        <v>196</v>
      </c>
      <c r="AF63" s="168"/>
      <c r="AG63" s="98" t="s">
        <v>343</v>
      </c>
      <c r="AH63" s="98"/>
      <c r="AI63" s="86" t="s">
        <v>754</v>
      </c>
      <c r="AJ63" s="101" t="s">
        <v>141</v>
      </c>
      <c r="AK63" s="91"/>
      <c r="AL63" s="100" t="s">
        <v>775</v>
      </c>
      <c r="AM63" s="86" t="s">
        <v>212</v>
      </c>
      <c r="AN63" s="86" t="s">
        <v>142</v>
      </c>
      <c r="AO63" s="143">
        <f t="shared" si="3"/>
        <v>0</v>
      </c>
      <c r="AP63" s="85" t="s">
        <v>776</v>
      </c>
      <c r="AQ63" s="100" t="s">
        <v>147</v>
      </c>
      <c r="AR63" s="97" t="s">
        <v>125</v>
      </c>
      <c r="AV63" s="99"/>
      <c r="AW63" s="159" t="s">
        <v>777</v>
      </c>
      <c r="AX63" s="102"/>
      <c r="AY63" s="157" t="s">
        <v>778</v>
      </c>
      <c r="AZ63" s="159"/>
      <c r="BF63" s="103">
        <v>45750</v>
      </c>
      <c r="BG63" s="46"/>
      <c r="BH63" s="46"/>
      <c r="BI63" s="46">
        <f t="shared" si="4"/>
        <v>0</v>
      </c>
      <c r="BJ63" s="46">
        <f t="shared" si="5"/>
        <v>0</v>
      </c>
    </row>
    <row r="64" spans="1:62" ht="120" customHeight="1" x14ac:dyDescent="0.25">
      <c r="A64" s="132" t="s">
        <v>180</v>
      </c>
      <c r="B64" s="132"/>
      <c r="C64" s="150">
        <v>0</v>
      </c>
      <c r="D64" s="150">
        <v>0</v>
      </c>
      <c r="E64" s="133">
        <v>148.05000000000001</v>
      </c>
      <c r="F64" s="134" t="s">
        <v>779</v>
      </c>
      <c r="G64" s="86" t="s">
        <v>209</v>
      </c>
      <c r="H64" s="86" t="s">
        <v>340</v>
      </c>
      <c r="I64" s="89"/>
      <c r="J64" s="90">
        <v>6</v>
      </c>
      <c r="K64" s="86"/>
      <c r="L64" s="86"/>
      <c r="M64" s="92" t="s">
        <v>210</v>
      </c>
      <c r="N64" s="86" t="s">
        <v>108</v>
      </c>
      <c r="O64" s="163" t="s">
        <v>211</v>
      </c>
      <c r="P64" s="163" t="s">
        <v>243</v>
      </c>
      <c r="Q64" s="91" t="s">
        <v>109</v>
      </c>
      <c r="R64" s="91" t="s">
        <v>205</v>
      </c>
      <c r="S64" s="91" t="s">
        <v>780</v>
      </c>
      <c r="T64" s="92">
        <v>10</v>
      </c>
      <c r="U64" s="93">
        <v>40</v>
      </c>
      <c r="V64" s="94">
        <v>44818</v>
      </c>
      <c r="W64" s="94">
        <v>45748</v>
      </c>
      <c r="X64" s="95">
        <v>9785171500733</v>
      </c>
      <c r="Y64" s="96">
        <v>48</v>
      </c>
      <c r="Z64" s="97">
        <v>6.6000000000000003E-2</v>
      </c>
      <c r="AA64" s="98" t="s">
        <v>187</v>
      </c>
      <c r="AB64" s="98" t="s">
        <v>202</v>
      </c>
      <c r="AC64" s="98" t="s">
        <v>188</v>
      </c>
      <c r="AD64" s="91">
        <v>3</v>
      </c>
      <c r="AE64" s="135" t="s">
        <v>116</v>
      </c>
      <c r="AF64" s="168"/>
      <c r="AG64" s="98" t="s">
        <v>341</v>
      </c>
      <c r="AH64" s="98"/>
      <c r="AI64" s="86" t="s">
        <v>342</v>
      </c>
      <c r="AJ64" s="101" t="s">
        <v>141</v>
      </c>
      <c r="AK64" s="91"/>
      <c r="AL64" s="100" t="s">
        <v>781</v>
      </c>
      <c r="AM64" s="86" t="s">
        <v>184</v>
      </c>
      <c r="AN64" s="86" t="s">
        <v>142</v>
      </c>
      <c r="AO64" s="143">
        <f t="shared" si="3"/>
        <v>0</v>
      </c>
      <c r="AP64" s="85" t="s">
        <v>782</v>
      </c>
      <c r="AQ64" s="100" t="s">
        <v>147</v>
      </c>
      <c r="AR64" s="97" t="s">
        <v>125</v>
      </c>
      <c r="AV64" s="99"/>
      <c r="AW64" s="159" t="s">
        <v>783</v>
      </c>
      <c r="AX64" s="102" t="s">
        <v>784</v>
      </c>
      <c r="AY64" s="157" t="s">
        <v>785</v>
      </c>
      <c r="AZ64" s="159"/>
      <c r="BF64" s="103">
        <v>45750</v>
      </c>
      <c r="BG64" s="46"/>
      <c r="BH64" s="46"/>
      <c r="BI64" s="46">
        <f t="shared" si="4"/>
        <v>0</v>
      </c>
      <c r="BJ64" s="46">
        <f t="shared" si="5"/>
        <v>0</v>
      </c>
    </row>
    <row r="65" spans="1:62" ht="120" customHeight="1" x14ac:dyDescent="0.25">
      <c r="A65" s="132" t="s">
        <v>180</v>
      </c>
      <c r="B65" s="132"/>
      <c r="C65" s="150">
        <v>0</v>
      </c>
      <c r="D65" s="150">
        <v>0</v>
      </c>
      <c r="E65" s="133">
        <v>560.70000000000005</v>
      </c>
      <c r="F65" s="134" t="s">
        <v>786</v>
      </c>
      <c r="G65" s="86" t="s">
        <v>787</v>
      </c>
      <c r="H65" s="86" t="s">
        <v>355</v>
      </c>
      <c r="I65" s="89"/>
      <c r="J65" s="90">
        <v>4</v>
      </c>
      <c r="K65" s="86"/>
      <c r="L65" s="86"/>
      <c r="M65" s="92" t="s">
        <v>133</v>
      </c>
      <c r="N65" s="86" t="s">
        <v>108</v>
      </c>
      <c r="O65" s="163" t="s">
        <v>173</v>
      </c>
      <c r="P65" s="163" t="s">
        <v>189</v>
      </c>
      <c r="Q65" s="91" t="s">
        <v>109</v>
      </c>
      <c r="R65" s="91" t="s">
        <v>205</v>
      </c>
      <c r="S65" s="91" t="s">
        <v>788</v>
      </c>
      <c r="T65" s="92">
        <v>10</v>
      </c>
      <c r="U65" s="93">
        <v>20</v>
      </c>
      <c r="V65" s="94">
        <v>45596</v>
      </c>
      <c r="W65" s="94">
        <v>45747</v>
      </c>
      <c r="X65" s="95">
        <v>9785171667900</v>
      </c>
      <c r="Y65" s="96">
        <v>224</v>
      </c>
      <c r="Z65" s="97">
        <v>0.27100000000000002</v>
      </c>
      <c r="AA65" s="98" t="s">
        <v>145</v>
      </c>
      <c r="AB65" s="98" t="s">
        <v>136</v>
      </c>
      <c r="AC65" s="98" t="s">
        <v>146</v>
      </c>
      <c r="AD65" s="91" t="s">
        <v>110</v>
      </c>
      <c r="AE65" s="135" t="s">
        <v>116</v>
      </c>
      <c r="AF65" s="168"/>
      <c r="AG65" s="98" t="s">
        <v>363</v>
      </c>
      <c r="AH65" s="98"/>
      <c r="AI65" s="86" t="s">
        <v>356</v>
      </c>
      <c r="AJ65" s="101"/>
      <c r="AK65" s="91"/>
      <c r="AL65" s="100" t="s">
        <v>789</v>
      </c>
      <c r="AM65" s="86" t="s">
        <v>228</v>
      </c>
      <c r="AN65" s="86" t="s">
        <v>223</v>
      </c>
      <c r="AO65" s="143">
        <f t="shared" si="3"/>
        <v>0</v>
      </c>
      <c r="AP65" s="85" t="s">
        <v>790</v>
      </c>
      <c r="AQ65" s="100" t="s">
        <v>111</v>
      </c>
      <c r="AR65" s="97" t="s">
        <v>125</v>
      </c>
      <c r="AV65" s="99"/>
      <c r="AW65" s="159" t="s">
        <v>791</v>
      </c>
      <c r="AX65" s="102"/>
      <c r="AY65" s="157" t="s">
        <v>792</v>
      </c>
      <c r="AZ65" s="159"/>
      <c r="BF65" s="103">
        <v>45750</v>
      </c>
      <c r="BG65" s="46"/>
      <c r="BH65" s="46"/>
      <c r="BI65" s="46">
        <f t="shared" si="4"/>
        <v>0</v>
      </c>
      <c r="BJ65" s="46">
        <f t="shared" si="5"/>
        <v>0</v>
      </c>
    </row>
    <row r="66" spans="1:62" ht="120" customHeight="1" x14ac:dyDescent="0.25">
      <c r="A66" s="132" t="s">
        <v>180</v>
      </c>
      <c r="B66" s="132"/>
      <c r="C66" s="150">
        <v>0</v>
      </c>
      <c r="D66" s="150">
        <v>0</v>
      </c>
      <c r="E66" s="133">
        <v>1556.1000000000001</v>
      </c>
      <c r="F66" s="134" t="s">
        <v>793</v>
      </c>
      <c r="G66" s="86" t="s">
        <v>794</v>
      </c>
      <c r="H66" s="86" t="s">
        <v>795</v>
      </c>
      <c r="I66" s="89"/>
      <c r="J66" s="90">
        <v>2</v>
      </c>
      <c r="K66" s="86"/>
      <c r="L66" s="86"/>
      <c r="M66" s="92" t="s">
        <v>151</v>
      </c>
      <c r="N66" s="86" t="s">
        <v>108</v>
      </c>
      <c r="O66" s="163" t="s">
        <v>215</v>
      </c>
      <c r="P66" s="163" t="s">
        <v>215</v>
      </c>
      <c r="Q66" s="91" t="s">
        <v>109</v>
      </c>
      <c r="R66" s="91" t="s">
        <v>205</v>
      </c>
      <c r="S66" s="91" t="s">
        <v>796</v>
      </c>
      <c r="T66" s="92">
        <v>20</v>
      </c>
      <c r="U66" s="93">
        <v>6</v>
      </c>
      <c r="V66" s="94">
        <v>45720</v>
      </c>
      <c r="W66" s="94">
        <v>45720</v>
      </c>
      <c r="X66" s="95">
        <v>9785171698171</v>
      </c>
      <c r="Y66" s="96">
        <v>640</v>
      </c>
      <c r="Z66" s="97">
        <v>1.04</v>
      </c>
      <c r="AA66" s="98" t="s">
        <v>134</v>
      </c>
      <c r="AB66" s="98" t="s">
        <v>191</v>
      </c>
      <c r="AC66" s="98" t="s">
        <v>135</v>
      </c>
      <c r="AD66" s="91" t="s">
        <v>265</v>
      </c>
      <c r="AE66" s="169" t="s">
        <v>196</v>
      </c>
      <c r="AF66" s="168"/>
      <c r="AG66" s="98" t="s">
        <v>261</v>
      </c>
      <c r="AH66" s="98"/>
      <c r="AI66" s="86" t="s">
        <v>797</v>
      </c>
      <c r="AJ66" s="101" t="s">
        <v>154</v>
      </c>
      <c r="AK66" s="91" t="s">
        <v>798</v>
      </c>
      <c r="AL66" s="100" t="s">
        <v>799</v>
      </c>
      <c r="AM66" s="86" t="s">
        <v>238</v>
      </c>
      <c r="AN66" s="86" t="s">
        <v>153</v>
      </c>
      <c r="AO66" s="143">
        <f t="shared" si="3"/>
        <v>0</v>
      </c>
      <c r="AP66" s="85" t="s">
        <v>800</v>
      </c>
      <c r="AQ66" s="100" t="s">
        <v>154</v>
      </c>
      <c r="AR66" s="97" t="s">
        <v>125</v>
      </c>
      <c r="AV66" s="99" t="s">
        <v>121</v>
      </c>
      <c r="AW66" s="159" t="s">
        <v>801</v>
      </c>
      <c r="AX66" s="102" t="s">
        <v>802</v>
      </c>
      <c r="AY66" s="157" t="s">
        <v>803</v>
      </c>
      <c r="AZ66" s="159" t="s">
        <v>257</v>
      </c>
      <c r="BF66" s="103">
        <v>45750</v>
      </c>
      <c r="BG66" s="46"/>
      <c r="BH66" s="46"/>
      <c r="BI66" s="46">
        <f t="shared" si="4"/>
        <v>0</v>
      </c>
      <c r="BJ66" s="46">
        <f t="shared" si="5"/>
        <v>0</v>
      </c>
    </row>
    <row r="67" spans="1:62" ht="120" customHeight="1" x14ac:dyDescent="0.25">
      <c r="A67" s="132"/>
      <c r="B67" s="132"/>
      <c r="C67" s="150">
        <v>0</v>
      </c>
      <c r="D67" s="150">
        <v>0</v>
      </c>
      <c r="E67" s="133">
        <v>2123.1</v>
      </c>
      <c r="F67" s="134" t="s">
        <v>804</v>
      </c>
      <c r="G67" s="86" t="s">
        <v>794</v>
      </c>
      <c r="H67" s="86" t="s">
        <v>795</v>
      </c>
      <c r="I67" s="89"/>
      <c r="J67" s="90">
        <v>2</v>
      </c>
      <c r="K67" s="86"/>
      <c r="L67" s="86"/>
      <c r="M67" s="92" t="s">
        <v>151</v>
      </c>
      <c r="N67" s="86" t="s">
        <v>280</v>
      </c>
      <c r="O67" s="163" t="s">
        <v>215</v>
      </c>
      <c r="P67" s="163" t="s">
        <v>215</v>
      </c>
      <c r="Q67" s="91" t="s">
        <v>109</v>
      </c>
      <c r="R67" s="91" t="s">
        <v>205</v>
      </c>
      <c r="S67" s="91" t="s">
        <v>805</v>
      </c>
      <c r="T67" s="92">
        <v>20</v>
      </c>
      <c r="U67" s="93">
        <v>4</v>
      </c>
      <c r="V67" s="94"/>
      <c r="W67" s="94"/>
      <c r="X67" s="95">
        <v>9785171731328</v>
      </c>
      <c r="Y67" s="96">
        <v>640</v>
      </c>
      <c r="Z67" s="97">
        <v>0.95</v>
      </c>
      <c r="AA67" s="98" t="s">
        <v>134</v>
      </c>
      <c r="AB67" s="98"/>
      <c r="AC67" s="98" t="s">
        <v>135</v>
      </c>
      <c r="AD67" s="91" t="s">
        <v>265</v>
      </c>
      <c r="AE67" s="169" t="s">
        <v>196</v>
      </c>
      <c r="AF67" s="168"/>
      <c r="AG67" s="98" t="s">
        <v>261</v>
      </c>
      <c r="AH67" s="98"/>
      <c r="AI67" s="86" t="s">
        <v>797</v>
      </c>
      <c r="AJ67" s="101"/>
      <c r="AK67" s="91"/>
      <c r="AL67" s="100" t="s">
        <v>806</v>
      </c>
      <c r="AM67" s="86" t="s">
        <v>238</v>
      </c>
      <c r="AN67" s="86" t="s">
        <v>153</v>
      </c>
      <c r="AO67" s="143">
        <f t="shared" si="3"/>
        <v>0</v>
      </c>
      <c r="AP67" s="85" t="s">
        <v>807</v>
      </c>
      <c r="AQ67" s="100" t="s">
        <v>154</v>
      </c>
      <c r="AR67" s="97" t="s">
        <v>125</v>
      </c>
      <c r="AV67" s="99" t="s">
        <v>121</v>
      </c>
      <c r="AW67" s="159" t="s">
        <v>808</v>
      </c>
      <c r="AX67" s="102" t="s">
        <v>809</v>
      </c>
      <c r="AY67" s="157" t="s">
        <v>803</v>
      </c>
      <c r="AZ67" s="159"/>
      <c r="BF67" s="103">
        <v>45750</v>
      </c>
      <c r="BG67" s="46"/>
      <c r="BH67" s="46"/>
      <c r="BI67" s="46">
        <f t="shared" si="4"/>
        <v>0</v>
      </c>
      <c r="BJ67" s="46">
        <f t="shared" si="5"/>
        <v>0</v>
      </c>
    </row>
    <row r="68" spans="1:62" ht="120" customHeight="1" x14ac:dyDescent="0.25">
      <c r="A68" s="132" t="s">
        <v>180</v>
      </c>
      <c r="B68" s="132"/>
      <c r="C68" s="150">
        <v>0</v>
      </c>
      <c r="D68" s="150">
        <v>0</v>
      </c>
      <c r="E68" s="133">
        <v>453.6</v>
      </c>
      <c r="F68" s="134" t="s">
        <v>810</v>
      </c>
      <c r="G68" s="86" t="s">
        <v>487</v>
      </c>
      <c r="H68" s="86" t="s">
        <v>811</v>
      </c>
      <c r="I68" s="89"/>
      <c r="J68" s="90" t="s">
        <v>195</v>
      </c>
      <c r="K68" s="86"/>
      <c r="L68" s="86"/>
      <c r="M68" s="92" t="s">
        <v>133</v>
      </c>
      <c r="N68" s="86" t="s">
        <v>108</v>
      </c>
      <c r="O68" s="163" t="s">
        <v>173</v>
      </c>
      <c r="P68" s="163" t="s">
        <v>189</v>
      </c>
      <c r="Q68" s="91" t="s">
        <v>109</v>
      </c>
      <c r="R68" s="91" t="s">
        <v>205</v>
      </c>
      <c r="S68" s="91" t="s">
        <v>812</v>
      </c>
      <c r="T68" s="92">
        <v>20</v>
      </c>
      <c r="U68" s="93">
        <v>20</v>
      </c>
      <c r="V68" s="94">
        <v>45740</v>
      </c>
      <c r="W68" s="94">
        <v>45740</v>
      </c>
      <c r="X68" s="95">
        <v>9785171659387</v>
      </c>
      <c r="Y68" s="96">
        <v>256</v>
      </c>
      <c r="Z68" s="97">
        <v>0.23100000000000001</v>
      </c>
      <c r="AA68" s="98" t="s">
        <v>145</v>
      </c>
      <c r="AB68" s="98" t="s">
        <v>136</v>
      </c>
      <c r="AC68" s="98" t="s">
        <v>146</v>
      </c>
      <c r="AD68" s="91">
        <v>3</v>
      </c>
      <c r="AE68" s="169" t="s">
        <v>196</v>
      </c>
      <c r="AF68" s="168"/>
      <c r="AG68" s="98" t="s">
        <v>490</v>
      </c>
      <c r="AH68" s="98"/>
      <c r="AI68" s="86" t="s">
        <v>813</v>
      </c>
      <c r="AJ68" s="101"/>
      <c r="AK68" s="91" t="s">
        <v>492</v>
      </c>
      <c r="AL68" s="100" t="s">
        <v>814</v>
      </c>
      <c r="AM68" s="86" t="s">
        <v>222</v>
      </c>
      <c r="AN68" s="86" t="s">
        <v>223</v>
      </c>
      <c r="AO68" s="143">
        <f t="shared" si="3"/>
        <v>0</v>
      </c>
      <c r="AP68" s="85" t="s">
        <v>815</v>
      </c>
      <c r="AQ68" s="100" t="s">
        <v>111</v>
      </c>
      <c r="AR68" s="97" t="s">
        <v>125</v>
      </c>
      <c r="AV68" s="99"/>
      <c r="AW68" s="159" t="s">
        <v>816</v>
      </c>
      <c r="AX68" s="102"/>
      <c r="AY68" s="157" t="s">
        <v>496</v>
      </c>
      <c r="AZ68" s="159"/>
      <c r="BF68" s="103">
        <v>45750</v>
      </c>
      <c r="BG68" s="46"/>
      <c r="BH68" s="46"/>
      <c r="BI68" s="46">
        <f t="shared" si="4"/>
        <v>0</v>
      </c>
      <c r="BJ68" s="46">
        <f t="shared" si="5"/>
        <v>0</v>
      </c>
    </row>
    <row r="69" spans="1:62" ht="120" customHeight="1" x14ac:dyDescent="0.25">
      <c r="A69" s="132" t="s">
        <v>180</v>
      </c>
      <c r="B69" s="132"/>
      <c r="C69" s="150">
        <v>0</v>
      </c>
      <c r="D69" s="150">
        <v>0</v>
      </c>
      <c r="E69" s="133">
        <v>604.80000000000007</v>
      </c>
      <c r="F69" s="134" t="s">
        <v>817</v>
      </c>
      <c r="G69" s="86" t="s">
        <v>818</v>
      </c>
      <c r="H69" s="86" t="s">
        <v>819</v>
      </c>
      <c r="I69" s="89"/>
      <c r="J69" s="90" t="s">
        <v>248</v>
      </c>
      <c r="K69" s="86"/>
      <c r="L69" s="86"/>
      <c r="M69" s="92" t="s">
        <v>151</v>
      </c>
      <c r="N69" s="86" t="s">
        <v>108</v>
      </c>
      <c r="O69" s="163" t="s">
        <v>182</v>
      </c>
      <c r="P69" s="163" t="s">
        <v>182</v>
      </c>
      <c r="Q69" s="91" t="s">
        <v>109</v>
      </c>
      <c r="R69" s="91" t="s">
        <v>205</v>
      </c>
      <c r="S69" s="91" t="s">
        <v>820</v>
      </c>
      <c r="T69" s="92">
        <v>10</v>
      </c>
      <c r="U69" s="93">
        <v>14</v>
      </c>
      <c r="V69" s="94">
        <v>45747</v>
      </c>
      <c r="W69" s="94">
        <v>45747</v>
      </c>
      <c r="X69" s="95">
        <v>9785171665807</v>
      </c>
      <c r="Y69" s="96">
        <v>320</v>
      </c>
      <c r="Z69" s="97">
        <v>0.27700000000000002</v>
      </c>
      <c r="AA69" s="98" t="s">
        <v>145</v>
      </c>
      <c r="AB69" s="98" t="s">
        <v>174</v>
      </c>
      <c r="AC69" s="98" t="s">
        <v>146</v>
      </c>
      <c r="AD69" s="91" t="s">
        <v>110</v>
      </c>
      <c r="AE69" s="169" t="s">
        <v>196</v>
      </c>
      <c r="AF69" s="168"/>
      <c r="AG69" s="98" t="s">
        <v>821</v>
      </c>
      <c r="AH69" s="98"/>
      <c r="AI69" s="86" t="s">
        <v>822</v>
      </c>
      <c r="AJ69" s="101"/>
      <c r="AK69" s="91"/>
      <c r="AL69" s="100" t="s">
        <v>823</v>
      </c>
      <c r="AM69" s="86" t="s">
        <v>158</v>
      </c>
      <c r="AN69" s="86" t="s">
        <v>153</v>
      </c>
      <c r="AO69" s="143">
        <f t="shared" si="3"/>
        <v>0</v>
      </c>
      <c r="AP69" s="85" t="s">
        <v>824</v>
      </c>
      <c r="AQ69" s="100" t="s">
        <v>111</v>
      </c>
      <c r="AR69" s="97" t="s">
        <v>125</v>
      </c>
      <c r="AV69" s="99"/>
      <c r="AW69" s="159" t="s">
        <v>825</v>
      </c>
      <c r="AX69" s="102" t="s">
        <v>826</v>
      </c>
      <c r="AY69" s="157" t="s">
        <v>827</v>
      </c>
      <c r="AZ69" s="159"/>
      <c r="BF69" s="103">
        <v>45750</v>
      </c>
      <c r="BG69" s="46"/>
      <c r="BH69" s="46"/>
      <c r="BI69" s="46">
        <f t="shared" si="4"/>
        <v>0</v>
      </c>
      <c r="BJ69" s="46">
        <f t="shared" si="5"/>
        <v>0</v>
      </c>
    </row>
    <row r="70" spans="1:62" ht="120" customHeight="1" x14ac:dyDescent="0.25">
      <c r="A70" s="132" t="s">
        <v>180</v>
      </c>
      <c r="B70" s="132"/>
      <c r="C70" s="150">
        <v>0</v>
      </c>
      <c r="D70" s="150">
        <v>0</v>
      </c>
      <c r="E70" s="133">
        <v>317.10000000000002</v>
      </c>
      <c r="F70" s="134" t="s">
        <v>828</v>
      </c>
      <c r="G70" s="86" t="s">
        <v>354</v>
      </c>
      <c r="H70" s="86" t="s">
        <v>829</v>
      </c>
      <c r="I70" s="89"/>
      <c r="J70" s="90">
        <v>3</v>
      </c>
      <c r="K70" s="86"/>
      <c r="L70" s="86"/>
      <c r="M70" s="92" t="s">
        <v>144</v>
      </c>
      <c r="N70" s="86" t="s">
        <v>108</v>
      </c>
      <c r="O70" s="163" t="s">
        <v>177</v>
      </c>
      <c r="P70" s="163" t="s">
        <v>190</v>
      </c>
      <c r="Q70" s="91" t="s">
        <v>109</v>
      </c>
      <c r="R70" s="91" t="s">
        <v>205</v>
      </c>
      <c r="S70" s="91" t="s">
        <v>830</v>
      </c>
      <c r="T70" s="92">
        <v>10</v>
      </c>
      <c r="U70" s="93">
        <v>24</v>
      </c>
      <c r="V70" s="94">
        <v>45082</v>
      </c>
      <c r="W70" s="94">
        <v>45748</v>
      </c>
      <c r="X70" s="95">
        <v>9785171558000</v>
      </c>
      <c r="Y70" s="96">
        <v>96</v>
      </c>
      <c r="Z70" s="97">
        <v>0.14000000000000001</v>
      </c>
      <c r="AA70" s="98" t="s">
        <v>187</v>
      </c>
      <c r="AB70" s="98" t="s">
        <v>220</v>
      </c>
      <c r="AC70" s="98" t="s">
        <v>188</v>
      </c>
      <c r="AD70" s="91">
        <v>3</v>
      </c>
      <c r="AE70" s="135" t="s">
        <v>116</v>
      </c>
      <c r="AF70" s="168"/>
      <c r="AG70" s="98" t="s">
        <v>260</v>
      </c>
      <c r="AH70" s="98"/>
      <c r="AI70" s="86" t="s">
        <v>831</v>
      </c>
      <c r="AJ70" s="101"/>
      <c r="AK70" s="91"/>
      <c r="AL70" s="100" t="s">
        <v>832</v>
      </c>
      <c r="AM70" s="86" t="s">
        <v>279</v>
      </c>
      <c r="AN70" s="86" t="s">
        <v>223</v>
      </c>
      <c r="AO70" s="143">
        <f t="shared" si="3"/>
        <v>0</v>
      </c>
      <c r="AP70" s="85" t="s">
        <v>833</v>
      </c>
      <c r="AQ70" s="100" t="s">
        <v>157</v>
      </c>
      <c r="AR70" s="97" t="s">
        <v>125</v>
      </c>
      <c r="AV70" s="99"/>
      <c r="AW70" s="159" t="s">
        <v>834</v>
      </c>
      <c r="AX70" s="102"/>
      <c r="AY70" s="157" t="s">
        <v>835</v>
      </c>
      <c r="AZ70" s="159"/>
      <c r="BF70" s="103">
        <v>45750</v>
      </c>
      <c r="BG70" s="46"/>
      <c r="BH70" s="46"/>
      <c r="BI70" s="46">
        <f t="shared" si="4"/>
        <v>0</v>
      </c>
      <c r="BJ70" s="46">
        <f t="shared" si="5"/>
        <v>0</v>
      </c>
    </row>
    <row r="71" spans="1:62" ht="120" customHeight="1" x14ac:dyDescent="0.25">
      <c r="A71" s="132" t="s">
        <v>180</v>
      </c>
      <c r="B71" s="132"/>
      <c r="C71" s="150">
        <v>0</v>
      </c>
      <c r="D71" s="150">
        <v>0</v>
      </c>
      <c r="E71" s="133">
        <v>382.2</v>
      </c>
      <c r="F71" s="134" t="s">
        <v>836</v>
      </c>
      <c r="G71" s="86" t="s">
        <v>837</v>
      </c>
      <c r="H71" s="86" t="s">
        <v>357</v>
      </c>
      <c r="I71" s="89"/>
      <c r="J71" s="90">
        <v>6</v>
      </c>
      <c r="K71" s="86"/>
      <c r="L71" s="86"/>
      <c r="M71" s="92" t="s">
        <v>138</v>
      </c>
      <c r="N71" s="86" t="s">
        <v>108</v>
      </c>
      <c r="O71" s="163" t="s">
        <v>165</v>
      </c>
      <c r="P71" s="163" t="s">
        <v>224</v>
      </c>
      <c r="Q71" s="91" t="s">
        <v>109</v>
      </c>
      <c r="R71" s="91" t="s">
        <v>205</v>
      </c>
      <c r="S71" s="91" t="s">
        <v>838</v>
      </c>
      <c r="T71" s="92">
        <v>10</v>
      </c>
      <c r="U71" s="93">
        <v>10</v>
      </c>
      <c r="V71" s="94">
        <v>44942</v>
      </c>
      <c r="W71" s="94">
        <v>45748</v>
      </c>
      <c r="X71" s="95">
        <v>9785171537623</v>
      </c>
      <c r="Y71" s="96">
        <v>320</v>
      </c>
      <c r="Z71" s="97">
        <v>0.314</v>
      </c>
      <c r="AA71" s="98" t="s">
        <v>145</v>
      </c>
      <c r="AB71" s="98" t="s">
        <v>233</v>
      </c>
      <c r="AC71" s="98" t="s">
        <v>146</v>
      </c>
      <c r="AD71" s="91" t="s">
        <v>110</v>
      </c>
      <c r="AE71" s="135" t="s">
        <v>116</v>
      </c>
      <c r="AF71" s="168"/>
      <c r="AG71" s="98" t="s">
        <v>333</v>
      </c>
      <c r="AH71" s="98"/>
      <c r="AI71" s="86" t="s">
        <v>358</v>
      </c>
      <c r="AJ71" s="101" t="s">
        <v>149</v>
      </c>
      <c r="AK71" s="91"/>
      <c r="AL71" s="100" t="s">
        <v>839</v>
      </c>
      <c r="AM71" s="86" t="s">
        <v>212</v>
      </c>
      <c r="AN71" s="86" t="s">
        <v>142</v>
      </c>
      <c r="AO71" s="143">
        <f t="shared" si="3"/>
        <v>0</v>
      </c>
      <c r="AP71" s="85" t="s">
        <v>840</v>
      </c>
      <c r="AQ71" s="100" t="s">
        <v>111</v>
      </c>
      <c r="AR71" s="97" t="s">
        <v>125</v>
      </c>
      <c r="AV71" s="99"/>
      <c r="AW71" s="159" t="s">
        <v>841</v>
      </c>
      <c r="AX71" s="102"/>
      <c r="AY71" s="157" t="s">
        <v>842</v>
      </c>
      <c r="AZ71" s="159" t="s">
        <v>275</v>
      </c>
      <c r="BF71" s="103">
        <v>45750</v>
      </c>
      <c r="BG71" s="46"/>
      <c r="BH71" s="46"/>
      <c r="BI71" s="46">
        <f t="shared" si="4"/>
        <v>0</v>
      </c>
      <c r="BJ71" s="46">
        <f t="shared" si="5"/>
        <v>0</v>
      </c>
    </row>
    <row r="72" spans="1:62" ht="120" customHeight="1" x14ac:dyDescent="0.25">
      <c r="A72" s="132" t="s">
        <v>180</v>
      </c>
      <c r="B72" s="132"/>
      <c r="C72" s="150">
        <v>0</v>
      </c>
      <c r="D72" s="150">
        <v>0</v>
      </c>
      <c r="E72" s="133">
        <v>332.85</v>
      </c>
      <c r="F72" s="134" t="s">
        <v>843</v>
      </c>
      <c r="G72" s="86" t="s">
        <v>844</v>
      </c>
      <c r="H72" s="86" t="s">
        <v>357</v>
      </c>
      <c r="I72" s="89"/>
      <c r="J72" s="90">
        <v>6</v>
      </c>
      <c r="K72" s="86"/>
      <c r="L72" s="86"/>
      <c r="M72" s="92" t="s">
        <v>138</v>
      </c>
      <c r="N72" s="86" t="s">
        <v>108</v>
      </c>
      <c r="O72" s="163" t="s">
        <v>165</v>
      </c>
      <c r="P72" s="163" t="s">
        <v>224</v>
      </c>
      <c r="Q72" s="91" t="s">
        <v>109</v>
      </c>
      <c r="R72" s="91" t="s">
        <v>205</v>
      </c>
      <c r="S72" s="91" t="s">
        <v>845</v>
      </c>
      <c r="T72" s="92">
        <v>10</v>
      </c>
      <c r="U72" s="93">
        <v>12</v>
      </c>
      <c r="V72" s="94">
        <v>44708</v>
      </c>
      <c r="W72" s="94">
        <v>45748</v>
      </c>
      <c r="X72" s="95">
        <v>9785171488963</v>
      </c>
      <c r="Y72" s="96">
        <v>320</v>
      </c>
      <c r="Z72" s="97">
        <v>0.317</v>
      </c>
      <c r="AA72" s="98" t="s">
        <v>145</v>
      </c>
      <c r="AB72" s="98" t="s">
        <v>233</v>
      </c>
      <c r="AC72" s="98" t="s">
        <v>146</v>
      </c>
      <c r="AD72" s="91" t="s">
        <v>110</v>
      </c>
      <c r="AE72" s="135" t="s">
        <v>116</v>
      </c>
      <c r="AF72" s="168"/>
      <c r="AG72" s="98" t="s">
        <v>333</v>
      </c>
      <c r="AH72" s="98"/>
      <c r="AI72" s="86" t="s">
        <v>358</v>
      </c>
      <c r="AJ72" s="101" t="s">
        <v>149</v>
      </c>
      <c r="AK72" s="91"/>
      <c r="AL72" s="100" t="s">
        <v>846</v>
      </c>
      <c r="AM72" s="86" t="s">
        <v>212</v>
      </c>
      <c r="AN72" s="86" t="s">
        <v>142</v>
      </c>
      <c r="AO72" s="143">
        <f t="shared" si="3"/>
        <v>0</v>
      </c>
      <c r="AP72" s="85" t="s">
        <v>847</v>
      </c>
      <c r="AQ72" s="100" t="s">
        <v>111</v>
      </c>
      <c r="AR72" s="97" t="s">
        <v>125</v>
      </c>
      <c r="AV72" s="99"/>
      <c r="AW72" s="159" t="s">
        <v>848</v>
      </c>
      <c r="AX72" s="102" t="s">
        <v>849</v>
      </c>
      <c r="AY72" s="157" t="s">
        <v>850</v>
      </c>
      <c r="AZ72" s="159"/>
      <c r="BF72" s="103">
        <v>45750</v>
      </c>
      <c r="BG72" s="46"/>
      <c r="BH72" s="46"/>
      <c r="BI72" s="46">
        <f t="shared" si="4"/>
        <v>0</v>
      </c>
      <c r="BJ72" s="46">
        <f t="shared" si="5"/>
        <v>0</v>
      </c>
    </row>
    <row r="73" spans="1:62" ht="120" customHeight="1" x14ac:dyDescent="0.25">
      <c r="A73" s="132" t="s">
        <v>180</v>
      </c>
      <c r="B73" s="132"/>
      <c r="C73" s="150">
        <v>0</v>
      </c>
      <c r="D73" s="150">
        <v>0</v>
      </c>
      <c r="E73" s="133">
        <v>307.65000000000003</v>
      </c>
      <c r="F73" s="134" t="s">
        <v>851</v>
      </c>
      <c r="G73" s="86" t="s">
        <v>844</v>
      </c>
      <c r="H73" s="86" t="s">
        <v>357</v>
      </c>
      <c r="I73" s="89"/>
      <c r="J73" s="90">
        <v>8</v>
      </c>
      <c r="K73" s="86"/>
      <c r="L73" s="86"/>
      <c r="M73" s="92" t="s">
        <v>138</v>
      </c>
      <c r="N73" s="86" t="s">
        <v>108</v>
      </c>
      <c r="O73" s="163" t="s">
        <v>165</v>
      </c>
      <c r="P73" s="163" t="s">
        <v>224</v>
      </c>
      <c r="Q73" s="91" t="s">
        <v>109</v>
      </c>
      <c r="R73" s="91" t="s">
        <v>205</v>
      </c>
      <c r="S73" s="91" t="s">
        <v>852</v>
      </c>
      <c r="T73" s="92">
        <v>10</v>
      </c>
      <c r="U73" s="93">
        <v>16</v>
      </c>
      <c r="V73" s="94">
        <v>42877</v>
      </c>
      <c r="W73" s="94">
        <v>45748</v>
      </c>
      <c r="X73" s="95">
        <v>9785171038168</v>
      </c>
      <c r="Y73" s="96">
        <v>192</v>
      </c>
      <c r="Z73" s="97">
        <v>0.23400000000000001</v>
      </c>
      <c r="AA73" s="98" t="s">
        <v>145</v>
      </c>
      <c r="AB73" s="98" t="s">
        <v>233</v>
      </c>
      <c r="AC73" s="98" t="s">
        <v>146</v>
      </c>
      <c r="AD73" s="91" t="s">
        <v>110</v>
      </c>
      <c r="AE73" s="135" t="s">
        <v>116</v>
      </c>
      <c r="AF73" s="168"/>
      <c r="AG73" s="98" t="s">
        <v>333</v>
      </c>
      <c r="AH73" s="98"/>
      <c r="AI73" s="86" t="s">
        <v>358</v>
      </c>
      <c r="AJ73" s="101" t="s">
        <v>141</v>
      </c>
      <c r="AK73" s="91"/>
      <c r="AL73" s="100" t="s">
        <v>853</v>
      </c>
      <c r="AM73" s="86" t="s">
        <v>212</v>
      </c>
      <c r="AN73" s="86" t="s">
        <v>142</v>
      </c>
      <c r="AO73" s="143">
        <f t="shared" si="3"/>
        <v>0</v>
      </c>
      <c r="AP73" s="85" t="s">
        <v>854</v>
      </c>
      <c r="AQ73" s="100" t="s">
        <v>157</v>
      </c>
      <c r="AR73" s="97" t="s">
        <v>125</v>
      </c>
      <c r="AV73" s="99"/>
      <c r="AW73" s="159" t="s">
        <v>855</v>
      </c>
      <c r="AX73" s="102" t="s">
        <v>856</v>
      </c>
      <c r="AY73" s="157" t="s">
        <v>857</v>
      </c>
      <c r="AZ73" s="159"/>
      <c r="BF73" s="103">
        <v>45750</v>
      </c>
      <c r="BG73" s="46"/>
      <c r="BH73" s="46"/>
      <c r="BI73" s="46">
        <f t="shared" si="4"/>
        <v>0</v>
      </c>
      <c r="BJ73" s="46">
        <f t="shared" si="5"/>
        <v>0</v>
      </c>
    </row>
    <row r="74" spans="1:62" ht="120" customHeight="1" x14ac:dyDescent="0.25">
      <c r="A74" s="132" t="s">
        <v>180</v>
      </c>
      <c r="B74" s="132"/>
      <c r="C74" s="150">
        <v>0</v>
      </c>
      <c r="D74" s="150">
        <v>0</v>
      </c>
      <c r="E74" s="133">
        <v>332.85</v>
      </c>
      <c r="F74" s="134" t="s">
        <v>858</v>
      </c>
      <c r="G74" s="86" t="s">
        <v>844</v>
      </c>
      <c r="H74" s="86" t="s">
        <v>357</v>
      </c>
      <c r="I74" s="89"/>
      <c r="J74" s="90">
        <v>7</v>
      </c>
      <c r="K74" s="86"/>
      <c r="L74" s="86"/>
      <c r="M74" s="92" t="s">
        <v>138</v>
      </c>
      <c r="N74" s="86" t="s">
        <v>108</v>
      </c>
      <c r="O74" s="163" t="s">
        <v>165</v>
      </c>
      <c r="P74" s="163" t="s">
        <v>224</v>
      </c>
      <c r="Q74" s="91" t="s">
        <v>109</v>
      </c>
      <c r="R74" s="91" t="s">
        <v>205</v>
      </c>
      <c r="S74" s="91" t="s">
        <v>859</v>
      </c>
      <c r="T74" s="92">
        <v>10</v>
      </c>
      <c r="U74" s="93">
        <v>12</v>
      </c>
      <c r="V74" s="94">
        <v>43052</v>
      </c>
      <c r="W74" s="94">
        <v>45748</v>
      </c>
      <c r="X74" s="95">
        <v>9785171059118</v>
      </c>
      <c r="Y74" s="96">
        <v>320</v>
      </c>
      <c r="Z74" s="97">
        <v>0.318</v>
      </c>
      <c r="AA74" s="98" t="s">
        <v>145</v>
      </c>
      <c r="AB74" s="98" t="s">
        <v>233</v>
      </c>
      <c r="AC74" s="98" t="s">
        <v>146</v>
      </c>
      <c r="AD74" s="91" t="s">
        <v>110</v>
      </c>
      <c r="AE74" s="135" t="s">
        <v>116</v>
      </c>
      <c r="AF74" s="168"/>
      <c r="AG74" s="98" t="s">
        <v>333</v>
      </c>
      <c r="AH74" s="98"/>
      <c r="AI74" s="86" t="s">
        <v>358</v>
      </c>
      <c r="AJ74" s="101" t="s">
        <v>149</v>
      </c>
      <c r="AK74" s="91"/>
      <c r="AL74" s="100" t="s">
        <v>860</v>
      </c>
      <c r="AM74" s="86" t="s">
        <v>212</v>
      </c>
      <c r="AN74" s="86" t="s">
        <v>142</v>
      </c>
      <c r="AO74" s="143">
        <f t="shared" si="3"/>
        <v>0</v>
      </c>
      <c r="AP74" s="85" t="s">
        <v>861</v>
      </c>
      <c r="AQ74" s="100" t="s">
        <v>147</v>
      </c>
      <c r="AR74" s="97" t="s">
        <v>125</v>
      </c>
      <c r="AV74" s="99"/>
      <c r="AW74" s="159" t="s">
        <v>862</v>
      </c>
      <c r="AX74" s="102" t="s">
        <v>863</v>
      </c>
      <c r="AY74" s="157" t="s">
        <v>864</v>
      </c>
      <c r="AZ74" s="159"/>
      <c r="BF74" s="103">
        <v>45750</v>
      </c>
      <c r="BG74" s="46"/>
      <c r="BH74" s="46"/>
      <c r="BI74" s="46">
        <f t="shared" si="4"/>
        <v>0</v>
      </c>
      <c r="BJ74" s="46">
        <f t="shared" si="5"/>
        <v>0</v>
      </c>
    </row>
    <row r="75" spans="1:62" ht="120" customHeight="1" x14ac:dyDescent="0.25">
      <c r="A75" s="132" t="s">
        <v>180</v>
      </c>
      <c r="B75" s="132"/>
      <c r="C75" s="150">
        <v>0</v>
      </c>
      <c r="D75" s="150">
        <v>0</v>
      </c>
      <c r="E75" s="133">
        <v>317.10000000000002</v>
      </c>
      <c r="F75" s="134" t="s">
        <v>865</v>
      </c>
      <c r="G75" s="86" t="s">
        <v>866</v>
      </c>
      <c r="H75" s="86" t="s">
        <v>357</v>
      </c>
      <c r="I75" s="89"/>
      <c r="J75" s="90" t="s">
        <v>195</v>
      </c>
      <c r="K75" s="86"/>
      <c r="L75" s="86"/>
      <c r="M75" s="92" t="s">
        <v>138</v>
      </c>
      <c r="N75" s="86" t="s">
        <v>108</v>
      </c>
      <c r="O75" s="163" t="s">
        <v>165</v>
      </c>
      <c r="P75" s="163" t="s">
        <v>224</v>
      </c>
      <c r="Q75" s="91" t="s">
        <v>109</v>
      </c>
      <c r="R75" s="91" t="s">
        <v>205</v>
      </c>
      <c r="S75" s="91" t="s">
        <v>867</v>
      </c>
      <c r="T75" s="92">
        <v>10</v>
      </c>
      <c r="U75" s="93">
        <v>14</v>
      </c>
      <c r="V75" s="94">
        <v>45748</v>
      </c>
      <c r="W75" s="94">
        <v>45748</v>
      </c>
      <c r="X75" s="95">
        <v>9785171756703</v>
      </c>
      <c r="Y75" s="96">
        <v>224</v>
      </c>
      <c r="Z75" s="97">
        <v>0.24099999999999999</v>
      </c>
      <c r="AA75" s="98" t="s">
        <v>145</v>
      </c>
      <c r="AB75" s="98" t="s">
        <v>233</v>
      </c>
      <c r="AC75" s="98" t="s">
        <v>146</v>
      </c>
      <c r="AD75" s="91" t="s">
        <v>110</v>
      </c>
      <c r="AE75" s="169" t="s">
        <v>196</v>
      </c>
      <c r="AF75" s="168"/>
      <c r="AG75" s="98" t="s">
        <v>333</v>
      </c>
      <c r="AH75" s="98"/>
      <c r="AI75" s="86" t="s">
        <v>358</v>
      </c>
      <c r="AJ75" s="101" t="s">
        <v>149</v>
      </c>
      <c r="AK75" s="91"/>
      <c r="AL75" s="100" t="s">
        <v>868</v>
      </c>
      <c r="AM75" s="86" t="s">
        <v>212</v>
      </c>
      <c r="AN75" s="86" t="s">
        <v>142</v>
      </c>
      <c r="AO75" s="143">
        <f t="shared" si="3"/>
        <v>0</v>
      </c>
      <c r="AP75" s="85" t="s">
        <v>869</v>
      </c>
      <c r="AQ75" s="100" t="s">
        <v>157</v>
      </c>
      <c r="AR75" s="97" t="s">
        <v>125</v>
      </c>
      <c r="AV75" s="99"/>
      <c r="AW75" s="159" t="s">
        <v>870</v>
      </c>
      <c r="AX75" s="102"/>
      <c r="AY75" s="157" t="s">
        <v>871</v>
      </c>
      <c r="AZ75" s="159"/>
      <c r="BF75" s="103">
        <v>45750</v>
      </c>
      <c r="BG75" s="46"/>
      <c r="BH75" s="46"/>
      <c r="BI75" s="46">
        <f t="shared" si="4"/>
        <v>0</v>
      </c>
      <c r="BJ75" s="46">
        <f t="shared" si="5"/>
        <v>0</v>
      </c>
    </row>
    <row r="76" spans="1:62" ht="120" customHeight="1" x14ac:dyDescent="0.25">
      <c r="A76" s="132" t="s">
        <v>180</v>
      </c>
      <c r="B76" s="132"/>
      <c r="C76" s="150">
        <v>0</v>
      </c>
      <c r="D76" s="150">
        <v>0</v>
      </c>
      <c r="E76" s="133">
        <v>497.70000000000005</v>
      </c>
      <c r="F76" s="134" t="s">
        <v>872</v>
      </c>
      <c r="G76" s="86" t="s">
        <v>873</v>
      </c>
      <c r="H76" s="86" t="s">
        <v>348</v>
      </c>
      <c r="I76" s="89"/>
      <c r="J76" s="90">
        <v>4</v>
      </c>
      <c r="K76" s="86"/>
      <c r="L76" s="86"/>
      <c r="M76" s="92" t="s">
        <v>151</v>
      </c>
      <c r="N76" s="86" t="s">
        <v>108</v>
      </c>
      <c r="O76" s="163" t="s">
        <v>186</v>
      </c>
      <c r="P76" s="163" t="s">
        <v>186</v>
      </c>
      <c r="Q76" s="91" t="s">
        <v>109</v>
      </c>
      <c r="R76" s="91" t="s">
        <v>205</v>
      </c>
      <c r="S76" s="91" t="s">
        <v>874</v>
      </c>
      <c r="T76" s="92">
        <v>10</v>
      </c>
      <c r="U76" s="93">
        <v>16</v>
      </c>
      <c r="V76" s="94">
        <v>43241</v>
      </c>
      <c r="W76" s="94">
        <v>45749</v>
      </c>
      <c r="X76" s="95">
        <v>9785179827764</v>
      </c>
      <c r="Y76" s="96">
        <v>384</v>
      </c>
      <c r="Z76" s="97">
        <v>0.25600000000000001</v>
      </c>
      <c r="AA76" s="98" t="s">
        <v>170</v>
      </c>
      <c r="AB76" s="98" t="s">
        <v>164</v>
      </c>
      <c r="AC76" s="98" t="s">
        <v>171</v>
      </c>
      <c r="AD76" s="91">
        <v>3</v>
      </c>
      <c r="AE76" s="135" t="s">
        <v>116</v>
      </c>
      <c r="AF76" s="168"/>
      <c r="AG76" s="98" t="s">
        <v>269</v>
      </c>
      <c r="AH76" s="98"/>
      <c r="AI76" s="86" t="s">
        <v>349</v>
      </c>
      <c r="AJ76" s="101"/>
      <c r="AK76" s="91"/>
      <c r="AL76" s="100" t="s">
        <v>875</v>
      </c>
      <c r="AM76" s="86" t="s">
        <v>172</v>
      </c>
      <c r="AN76" s="86" t="s">
        <v>153</v>
      </c>
      <c r="AO76" s="143">
        <f t="shared" si="3"/>
        <v>0</v>
      </c>
      <c r="AP76" s="85" t="s">
        <v>876</v>
      </c>
      <c r="AQ76" s="100" t="s">
        <v>111</v>
      </c>
      <c r="AR76" s="97" t="s">
        <v>125</v>
      </c>
      <c r="AV76" s="99"/>
      <c r="AW76" s="159" t="s">
        <v>877</v>
      </c>
      <c r="AX76" s="102"/>
      <c r="AY76" s="157" t="s">
        <v>878</v>
      </c>
      <c r="AZ76" s="159"/>
      <c r="BF76" s="103">
        <v>45750</v>
      </c>
      <c r="BG76" s="46"/>
      <c r="BH76" s="46"/>
      <c r="BI76" s="46">
        <f t="shared" si="4"/>
        <v>0</v>
      </c>
      <c r="BJ76" s="46">
        <f t="shared" si="5"/>
        <v>0</v>
      </c>
    </row>
    <row r="77" spans="1:62" ht="120" customHeight="1" x14ac:dyDescent="0.25">
      <c r="A77" s="132" t="s">
        <v>180</v>
      </c>
      <c r="B77" s="132"/>
      <c r="C77" s="150">
        <v>0</v>
      </c>
      <c r="D77" s="150">
        <v>0</v>
      </c>
      <c r="E77" s="133">
        <v>407.40000000000003</v>
      </c>
      <c r="F77" s="134" t="s">
        <v>879</v>
      </c>
      <c r="G77" s="86" t="s">
        <v>880</v>
      </c>
      <c r="H77" s="86" t="s">
        <v>178</v>
      </c>
      <c r="I77" s="89"/>
      <c r="J77" s="90" t="s">
        <v>195</v>
      </c>
      <c r="K77" s="86"/>
      <c r="L77" s="86"/>
      <c r="M77" s="92" t="s">
        <v>144</v>
      </c>
      <c r="N77" s="86" t="s">
        <v>108</v>
      </c>
      <c r="O77" s="163" t="s">
        <v>237</v>
      </c>
      <c r="P77" s="163" t="s">
        <v>303</v>
      </c>
      <c r="Q77" s="91" t="s">
        <v>109</v>
      </c>
      <c r="R77" s="91" t="s">
        <v>205</v>
      </c>
      <c r="S77" s="91" t="s">
        <v>881</v>
      </c>
      <c r="T77" s="92">
        <v>10</v>
      </c>
      <c r="U77" s="93">
        <v>5</v>
      </c>
      <c r="V77" s="94">
        <v>45748</v>
      </c>
      <c r="W77" s="94">
        <v>45748</v>
      </c>
      <c r="X77" s="95">
        <v>9785171731595</v>
      </c>
      <c r="Y77" s="96">
        <v>800</v>
      </c>
      <c r="Z77" s="97">
        <v>0.40400000000000003</v>
      </c>
      <c r="AA77" s="98" t="s">
        <v>170</v>
      </c>
      <c r="AB77" s="98" t="s">
        <v>183</v>
      </c>
      <c r="AC77" s="98" t="s">
        <v>171</v>
      </c>
      <c r="AD77" s="91">
        <v>3</v>
      </c>
      <c r="AE77" s="169" t="s">
        <v>196</v>
      </c>
      <c r="AF77" s="168"/>
      <c r="AG77" s="98" t="s">
        <v>253</v>
      </c>
      <c r="AH77" s="98"/>
      <c r="AI77" s="86" t="s">
        <v>179</v>
      </c>
      <c r="AJ77" s="101"/>
      <c r="AK77" s="91" t="s">
        <v>882</v>
      </c>
      <c r="AL77" s="100" t="s">
        <v>883</v>
      </c>
      <c r="AM77" s="86" t="s">
        <v>298</v>
      </c>
      <c r="AN77" s="86" t="s">
        <v>153</v>
      </c>
      <c r="AO77" s="143">
        <f t="shared" si="3"/>
        <v>0</v>
      </c>
      <c r="AP77" s="85" t="s">
        <v>884</v>
      </c>
      <c r="AQ77" s="100" t="s">
        <v>111</v>
      </c>
      <c r="AR77" s="97" t="s">
        <v>125</v>
      </c>
      <c r="AV77" s="99"/>
      <c r="AW77" s="159" t="s">
        <v>885</v>
      </c>
      <c r="AX77" s="102"/>
      <c r="AY77" s="157" t="s">
        <v>886</v>
      </c>
      <c r="AZ77" s="159"/>
      <c r="BF77" s="103">
        <v>45750</v>
      </c>
      <c r="BG77" s="46"/>
      <c r="BH77" s="46"/>
      <c r="BI77" s="46">
        <f t="shared" si="4"/>
        <v>0</v>
      </c>
      <c r="BJ77" s="46">
        <f t="shared" si="5"/>
        <v>0</v>
      </c>
    </row>
    <row r="78" spans="1:62" ht="123" customHeight="1" x14ac:dyDescent="0.25">
      <c r="A78" s="132" t="s">
        <v>180</v>
      </c>
      <c r="B78" s="132"/>
      <c r="C78" s="150">
        <v>0</v>
      </c>
      <c r="D78" s="150">
        <v>0</v>
      </c>
      <c r="E78" s="133">
        <v>252</v>
      </c>
      <c r="F78" s="134" t="s">
        <v>887</v>
      </c>
      <c r="G78" s="86" t="s">
        <v>888</v>
      </c>
      <c r="H78" s="86" t="s">
        <v>178</v>
      </c>
      <c r="I78" s="89"/>
      <c r="J78" s="90">
        <v>1</v>
      </c>
      <c r="K78" s="86"/>
      <c r="L78" s="86"/>
      <c r="M78" s="92" t="s">
        <v>151</v>
      </c>
      <c r="N78" s="86" t="s">
        <v>108</v>
      </c>
      <c r="O78" s="163" t="s">
        <v>161</v>
      </c>
      <c r="P78" s="163" t="s">
        <v>161</v>
      </c>
      <c r="Q78" s="91" t="s">
        <v>109</v>
      </c>
      <c r="R78" s="91" t="s">
        <v>205</v>
      </c>
      <c r="S78" s="91" t="s">
        <v>889</v>
      </c>
      <c r="T78" s="92">
        <v>10</v>
      </c>
      <c r="U78" s="93">
        <v>10</v>
      </c>
      <c r="V78" s="94">
        <v>45380</v>
      </c>
      <c r="W78" s="94">
        <v>45748</v>
      </c>
      <c r="X78" s="95">
        <v>9785171610449</v>
      </c>
      <c r="Y78" s="96">
        <v>192</v>
      </c>
      <c r="Z78" s="97">
        <v>0.13800000000000001</v>
      </c>
      <c r="AA78" s="98" t="s">
        <v>170</v>
      </c>
      <c r="AB78" s="98" t="s">
        <v>160</v>
      </c>
      <c r="AC78" s="98" t="s">
        <v>171</v>
      </c>
      <c r="AD78" s="91">
        <v>3</v>
      </c>
      <c r="AE78" s="135" t="s">
        <v>116</v>
      </c>
      <c r="AF78" s="168"/>
      <c r="AG78" s="98" t="s">
        <v>251</v>
      </c>
      <c r="AH78" s="98"/>
      <c r="AI78" s="86" t="s">
        <v>179</v>
      </c>
      <c r="AJ78" s="101"/>
      <c r="AK78" s="91" t="s">
        <v>890</v>
      </c>
      <c r="AL78" s="100" t="s">
        <v>891</v>
      </c>
      <c r="AM78" s="86" t="s">
        <v>298</v>
      </c>
      <c r="AN78" s="86" t="s">
        <v>153</v>
      </c>
      <c r="AO78" s="143">
        <f t="shared" si="3"/>
        <v>0</v>
      </c>
      <c r="AP78" s="85" t="s">
        <v>892</v>
      </c>
      <c r="AQ78" s="100" t="s">
        <v>111</v>
      </c>
      <c r="AR78" s="97" t="s">
        <v>125</v>
      </c>
      <c r="AV78" s="99"/>
      <c r="AW78" s="159" t="s">
        <v>893</v>
      </c>
      <c r="AX78" s="102" t="s">
        <v>894</v>
      </c>
      <c r="AY78" s="157" t="s">
        <v>895</v>
      </c>
      <c r="AZ78" s="159"/>
      <c r="BF78" s="103">
        <v>45750</v>
      </c>
      <c r="BG78" s="46"/>
      <c r="BH78" s="46"/>
      <c r="BI78" s="46">
        <f t="shared" si="4"/>
        <v>0</v>
      </c>
      <c r="BJ78" s="46">
        <f t="shared" si="5"/>
        <v>0</v>
      </c>
    </row>
    <row r="79" spans="1:62" ht="120" customHeight="1" x14ac:dyDescent="0.25">
      <c r="A79" s="132" t="s">
        <v>180</v>
      </c>
      <c r="B79" s="132"/>
      <c r="C79" s="150">
        <v>0</v>
      </c>
      <c r="D79" s="150">
        <v>0</v>
      </c>
      <c r="E79" s="133">
        <v>220.5</v>
      </c>
      <c r="F79" s="134" t="s">
        <v>896</v>
      </c>
      <c r="G79" s="86" t="s">
        <v>897</v>
      </c>
      <c r="H79" s="86" t="s">
        <v>178</v>
      </c>
      <c r="I79" s="89"/>
      <c r="J79" s="90">
        <v>4</v>
      </c>
      <c r="K79" s="86"/>
      <c r="L79" s="86"/>
      <c r="M79" s="92" t="s">
        <v>144</v>
      </c>
      <c r="N79" s="86" t="s">
        <v>108</v>
      </c>
      <c r="O79" s="163" t="s">
        <v>227</v>
      </c>
      <c r="P79" s="163" t="s">
        <v>236</v>
      </c>
      <c r="Q79" s="91" t="s">
        <v>109</v>
      </c>
      <c r="R79" s="91" t="s">
        <v>205</v>
      </c>
      <c r="S79" s="91" t="s">
        <v>898</v>
      </c>
      <c r="T79" s="92">
        <v>10</v>
      </c>
      <c r="U79" s="93">
        <v>20</v>
      </c>
      <c r="V79" s="94">
        <v>44104</v>
      </c>
      <c r="W79" s="94">
        <v>45748</v>
      </c>
      <c r="X79" s="95">
        <v>9785171232993</v>
      </c>
      <c r="Y79" s="96">
        <v>224</v>
      </c>
      <c r="Z79" s="97">
        <v>0.158</v>
      </c>
      <c r="AA79" s="98" t="s">
        <v>170</v>
      </c>
      <c r="AB79" s="98" t="s">
        <v>160</v>
      </c>
      <c r="AC79" s="98" t="s">
        <v>171</v>
      </c>
      <c r="AD79" s="91">
        <v>3</v>
      </c>
      <c r="AE79" s="135" t="s">
        <v>116</v>
      </c>
      <c r="AF79" s="168"/>
      <c r="AG79" s="98" t="s">
        <v>253</v>
      </c>
      <c r="AH79" s="98"/>
      <c r="AI79" s="86" t="s">
        <v>179</v>
      </c>
      <c r="AJ79" s="101"/>
      <c r="AK79" s="91"/>
      <c r="AL79" s="100" t="s">
        <v>899</v>
      </c>
      <c r="AM79" s="86" t="s">
        <v>298</v>
      </c>
      <c r="AN79" s="86" t="s">
        <v>153</v>
      </c>
      <c r="AO79" s="143">
        <f t="shared" si="3"/>
        <v>0</v>
      </c>
      <c r="AP79" s="85" t="s">
        <v>900</v>
      </c>
      <c r="AQ79" s="100" t="s">
        <v>111</v>
      </c>
      <c r="AR79" s="97" t="s">
        <v>125</v>
      </c>
      <c r="AV79" s="99"/>
      <c r="AW79" s="159" t="s">
        <v>901</v>
      </c>
      <c r="AX79" s="102"/>
      <c r="AY79" s="157" t="s">
        <v>902</v>
      </c>
      <c r="AZ79" s="159"/>
      <c r="BF79" s="103">
        <v>45750</v>
      </c>
      <c r="BG79" s="46"/>
      <c r="BH79" s="46"/>
      <c r="BI79" s="46">
        <f t="shared" si="4"/>
        <v>0</v>
      </c>
      <c r="BJ79" s="46">
        <f t="shared" si="5"/>
        <v>0</v>
      </c>
    </row>
    <row r="80" spans="1:62" ht="120" customHeight="1" x14ac:dyDescent="0.25">
      <c r="A80" s="132" t="s">
        <v>180</v>
      </c>
      <c r="B80" s="132"/>
      <c r="C80" s="150">
        <v>0</v>
      </c>
      <c r="D80" s="150">
        <v>0</v>
      </c>
      <c r="E80" s="133">
        <v>472.5</v>
      </c>
      <c r="F80" s="134" t="s">
        <v>551</v>
      </c>
      <c r="G80" s="86" t="s">
        <v>288</v>
      </c>
      <c r="H80" s="86" t="s">
        <v>178</v>
      </c>
      <c r="I80" s="89"/>
      <c r="J80" s="90">
        <v>2</v>
      </c>
      <c r="K80" s="86"/>
      <c r="L80" s="86"/>
      <c r="M80" s="92" t="s">
        <v>151</v>
      </c>
      <c r="N80" s="86" t="s">
        <v>108</v>
      </c>
      <c r="O80" s="163" t="s">
        <v>244</v>
      </c>
      <c r="P80" s="163" t="s">
        <v>244</v>
      </c>
      <c r="Q80" s="91" t="s">
        <v>109</v>
      </c>
      <c r="R80" s="91" t="s">
        <v>205</v>
      </c>
      <c r="S80" s="91" t="s">
        <v>903</v>
      </c>
      <c r="T80" s="92">
        <v>10</v>
      </c>
      <c r="U80" s="93">
        <v>16</v>
      </c>
      <c r="V80" s="94">
        <v>41964</v>
      </c>
      <c r="W80" s="94">
        <v>45747</v>
      </c>
      <c r="X80" s="95">
        <v>9785170879212</v>
      </c>
      <c r="Y80" s="96">
        <v>224</v>
      </c>
      <c r="Z80" s="97">
        <v>0.156</v>
      </c>
      <c r="AA80" s="98" t="s">
        <v>170</v>
      </c>
      <c r="AB80" s="98" t="s">
        <v>160</v>
      </c>
      <c r="AC80" s="98" t="s">
        <v>171</v>
      </c>
      <c r="AD80" s="91">
        <v>3</v>
      </c>
      <c r="AE80" s="135" t="s">
        <v>116</v>
      </c>
      <c r="AF80" s="168"/>
      <c r="AG80" s="98" t="s">
        <v>554</v>
      </c>
      <c r="AH80" s="98"/>
      <c r="AI80" s="86" t="s">
        <v>179</v>
      </c>
      <c r="AJ80" s="101"/>
      <c r="AK80" s="91" t="s">
        <v>556</v>
      </c>
      <c r="AL80" s="100" t="s">
        <v>904</v>
      </c>
      <c r="AM80" s="86" t="s">
        <v>158</v>
      </c>
      <c r="AN80" s="86" t="s">
        <v>153</v>
      </c>
      <c r="AO80" s="143">
        <f t="shared" si="3"/>
        <v>0</v>
      </c>
      <c r="AP80" s="85" t="s">
        <v>905</v>
      </c>
      <c r="AQ80" s="100" t="s">
        <v>111</v>
      </c>
      <c r="AR80" s="97" t="s">
        <v>125</v>
      </c>
      <c r="AV80" s="99"/>
      <c r="AW80" s="159" t="s">
        <v>906</v>
      </c>
      <c r="AX80" s="102"/>
      <c r="AY80" s="157" t="s">
        <v>907</v>
      </c>
      <c r="AZ80" s="159"/>
      <c r="BF80" s="103">
        <v>45750</v>
      </c>
      <c r="BG80" s="46"/>
      <c r="BH80" s="46"/>
      <c r="BI80" s="46">
        <f t="shared" si="4"/>
        <v>0</v>
      </c>
      <c r="BJ80" s="46">
        <f t="shared" si="5"/>
        <v>0</v>
      </c>
    </row>
    <row r="81" spans="1:62" ht="120" customHeight="1" x14ac:dyDescent="0.25">
      <c r="A81" s="132" t="s">
        <v>180</v>
      </c>
      <c r="B81" s="132"/>
      <c r="C81" s="150">
        <v>0</v>
      </c>
      <c r="D81" s="150">
        <v>0</v>
      </c>
      <c r="E81" s="133">
        <v>299.25</v>
      </c>
      <c r="F81" s="134" t="s">
        <v>908</v>
      </c>
      <c r="G81" s="86" t="s">
        <v>321</v>
      </c>
      <c r="H81" s="86" t="s">
        <v>178</v>
      </c>
      <c r="I81" s="89"/>
      <c r="J81" s="90">
        <v>2</v>
      </c>
      <c r="K81" s="86"/>
      <c r="L81" s="86"/>
      <c r="M81" s="92" t="s">
        <v>151</v>
      </c>
      <c r="N81" s="86" t="s">
        <v>108</v>
      </c>
      <c r="O81" s="163" t="s">
        <v>161</v>
      </c>
      <c r="P81" s="163" t="s">
        <v>161</v>
      </c>
      <c r="Q81" s="91" t="s">
        <v>109</v>
      </c>
      <c r="R81" s="91" t="s">
        <v>205</v>
      </c>
      <c r="S81" s="91" t="s">
        <v>909</v>
      </c>
      <c r="T81" s="92">
        <v>10</v>
      </c>
      <c r="U81" s="93">
        <v>20</v>
      </c>
      <c r="V81" s="94">
        <v>43410</v>
      </c>
      <c r="W81" s="94">
        <v>45748</v>
      </c>
      <c r="X81" s="95">
        <v>9785171118730</v>
      </c>
      <c r="Y81" s="96">
        <v>224</v>
      </c>
      <c r="Z81" s="97">
        <v>0.151</v>
      </c>
      <c r="AA81" s="98" t="s">
        <v>170</v>
      </c>
      <c r="AB81" s="98" t="s">
        <v>160</v>
      </c>
      <c r="AC81" s="98" t="s">
        <v>171</v>
      </c>
      <c r="AD81" s="91">
        <v>3</v>
      </c>
      <c r="AE81" s="135" t="s">
        <v>116</v>
      </c>
      <c r="AF81" s="168"/>
      <c r="AG81" s="98" t="s">
        <v>232</v>
      </c>
      <c r="AH81" s="98"/>
      <c r="AI81" s="86" t="s">
        <v>179</v>
      </c>
      <c r="AJ81" s="101"/>
      <c r="AK81" s="91" t="s">
        <v>910</v>
      </c>
      <c r="AL81" s="100" t="s">
        <v>911</v>
      </c>
      <c r="AM81" s="86" t="s">
        <v>298</v>
      </c>
      <c r="AN81" s="86" t="s">
        <v>153</v>
      </c>
      <c r="AO81" s="143">
        <f t="shared" si="3"/>
        <v>0</v>
      </c>
      <c r="AP81" s="85" t="s">
        <v>912</v>
      </c>
      <c r="AQ81" s="100" t="s">
        <v>111</v>
      </c>
      <c r="AR81" s="97" t="s">
        <v>125</v>
      </c>
      <c r="AV81" s="99"/>
      <c r="AW81" s="159" t="s">
        <v>913</v>
      </c>
      <c r="AX81" s="102"/>
      <c r="AY81" s="157" t="s">
        <v>914</v>
      </c>
      <c r="AZ81" s="159"/>
      <c r="BF81" s="103">
        <v>45750</v>
      </c>
      <c r="BG81" s="46"/>
      <c r="BH81" s="46"/>
      <c r="BI81" s="46">
        <f t="shared" si="4"/>
        <v>0</v>
      </c>
      <c r="BJ81" s="46">
        <f t="shared" si="5"/>
        <v>0</v>
      </c>
    </row>
    <row r="82" spans="1:62" ht="120" customHeight="1" x14ac:dyDescent="0.25">
      <c r="A82" s="132" t="s">
        <v>180</v>
      </c>
      <c r="B82" s="132"/>
      <c r="C82" s="150">
        <v>0</v>
      </c>
      <c r="D82" s="150">
        <v>0</v>
      </c>
      <c r="E82" s="133">
        <v>252</v>
      </c>
      <c r="F82" s="134" t="s">
        <v>915</v>
      </c>
      <c r="G82" s="86" t="s">
        <v>916</v>
      </c>
      <c r="H82" s="86" t="s">
        <v>178</v>
      </c>
      <c r="I82" s="89"/>
      <c r="J82" s="90">
        <v>6</v>
      </c>
      <c r="K82" s="86"/>
      <c r="L82" s="86"/>
      <c r="M82" s="92" t="s">
        <v>151</v>
      </c>
      <c r="N82" s="86" t="s">
        <v>108</v>
      </c>
      <c r="O82" s="163" t="s">
        <v>161</v>
      </c>
      <c r="P82" s="163" t="s">
        <v>161</v>
      </c>
      <c r="Q82" s="91" t="s">
        <v>109</v>
      </c>
      <c r="R82" s="91" t="s">
        <v>205</v>
      </c>
      <c r="S82" s="91" t="s">
        <v>917</v>
      </c>
      <c r="T82" s="92">
        <v>10</v>
      </c>
      <c r="U82" s="93">
        <v>12</v>
      </c>
      <c r="V82" s="94">
        <v>45133</v>
      </c>
      <c r="W82" s="94">
        <v>45747</v>
      </c>
      <c r="X82" s="95">
        <v>9785171552015</v>
      </c>
      <c r="Y82" s="96">
        <v>352</v>
      </c>
      <c r="Z82" s="97">
        <v>0.218</v>
      </c>
      <c r="AA82" s="98" t="s">
        <v>170</v>
      </c>
      <c r="AB82" s="98" t="s">
        <v>152</v>
      </c>
      <c r="AC82" s="98" t="s">
        <v>171</v>
      </c>
      <c r="AD82" s="91">
        <v>3</v>
      </c>
      <c r="AE82" s="135" t="s">
        <v>116</v>
      </c>
      <c r="AF82" s="168"/>
      <c r="AG82" s="98" t="s">
        <v>250</v>
      </c>
      <c r="AH82" s="98"/>
      <c r="AI82" s="86" t="s">
        <v>179</v>
      </c>
      <c r="AJ82" s="101"/>
      <c r="AK82" s="91" t="s">
        <v>918</v>
      </c>
      <c r="AL82" s="100" t="s">
        <v>919</v>
      </c>
      <c r="AM82" s="86" t="s">
        <v>295</v>
      </c>
      <c r="AN82" s="86" t="s">
        <v>153</v>
      </c>
      <c r="AO82" s="143">
        <f t="shared" ref="AO82:AO88" si="6">C82*U82+D82</f>
        <v>0</v>
      </c>
      <c r="AP82" s="85" t="s">
        <v>920</v>
      </c>
      <c r="AQ82" s="100" t="s">
        <v>157</v>
      </c>
      <c r="AR82" s="97" t="s">
        <v>125</v>
      </c>
      <c r="AV82" s="99"/>
      <c r="AW82" s="159" t="s">
        <v>921</v>
      </c>
      <c r="AX82" s="102" t="s">
        <v>922</v>
      </c>
      <c r="AY82" s="157" t="s">
        <v>923</v>
      </c>
      <c r="AZ82" s="159"/>
      <c r="BF82" s="103">
        <v>45750</v>
      </c>
      <c r="BG82" s="46"/>
      <c r="BH82" s="46"/>
      <c r="BI82" s="46">
        <f t="shared" ref="BI82:BI88" si="7">AO82*E82</f>
        <v>0</v>
      </c>
      <c r="BJ82" s="46">
        <f t="shared" ref="BJ82:BJ88" si="8">AO82*Z82</f>
        <v>0</v>
      </c>
    </row>
    <row r="83" spans="1:62" ht="120" customHeight="1" x14ac:dyDescent="0.25">
      <c r="A83" s="132" t="s">
        <v>180</v>
      </c>
      <c r="B83" s="132"/>
      <c r="C83" s="150">
        <v>0</v>
      </c>
      <c r="D83" s="150">
        <v>0</v>
      </c>
      <c r="E83" s="133">
        <v>261.45</v>
      </c>
      <c r="F83" s="134" t="s">
        <v>924</v>
      </c>
      <c r="G83" s="86" t="s">
        <v>925</v>
      </c>
      <c r="H83" s="86" t="s">
        <v>178</v>
      </c>
      <c r="I83" s="89"/>
      <c r="J83" s="90">
        <v>4</v>
      </c>
      <c r="K83" s="86"/>
      <c r="L83" s="86"/>
      <c r="M83" s="92" t="s">
        <v>151</v>
      </c>
      <c r="N83" s="86" t="s">
        <v>108</v>
      </c>
      <c r="O83" s="163" t="s">
        <v>161</v>
      </c>
      <c r="P83" s="163" t="s">
        <v>161</v>
      </c>
      <c r="Q83" s="91" t="s">
        <v>109</v>
      </c>
      <c r="R83" s="91" t="s">
        <v>205</v>
      </c>
      <c r="S83" s="91" t="s">
        <v>926</v>
      </c>
      <c r="T83" s="92">
        <v>10</v>
      </c>
      <c r="U83" s="93">
        <v>12</v>
      </c>
      <c r="V83" s="94">
        <v>45546</v>
      </c>
      <c r="W83" s="94">
        <v>45747</v>
      </c>
      <c r="X83" s="95">
        <v>9785171656379</v>
      </c>
      <c r="Y83" s="96">
        <v>416</v>
      </c>
      <c r="Z83" s="97">
        <v>0.26200000000000001</v>
      </c>
      <c r="AA83" s="98" t="s">
        <v>170</v>
      </c>
      <c r="AB83" s="98" t="s">
        <v>152</v>
      </c>
      <c r="AC83" s="98" t="s">
        <v>171</v>
      </c>
      <c r="AD83" s="91">
        <v>3</v>
      </c>
      <c r="AE83" s="135" t="s">
        <v>116</v>
      </c>
      <c r="AF83" s="168"/>
      <c r="AG83" s="98" t="s">
        <v>251</v>
      </c>
      <c r="AH83" s="98"/>
      <c r="AI83" s="86" t="s">
        <v>179</v>
      </c>
      <c r="AJ83" s="101"/>
      <c r="AK83" s="91"/>
      <c r="AL83" s="100" t="s">
        <v>927</v>
      </c>
      <c r="AM83" s="86" t="s">
        <v>298</v>
      </c>
      <c r="AN83" s="86" t="s">
        <v>153</v>
      </c>
      <c r="AO83" s="143">
        <f t="shared" si="6"/>
        <v>0</v>
      </c>
      <c r="AP83" s="85" t="s">
        <v>928</v>
      </c>
      <c r="AQ83" s="100" t="s">
        <v>111</v>
      </c>
      <c r="AR83" s="97" t="s">
        <v>125</v>
      </c>
      <c r="AV83" s="99"/>
      <c r="AW83" s="159" t="s">
        <v>929</v>
      </c>
      <c r="AX83" s="102" t="s">
        <v>930</v>
      </c>
      <c r="AY83" s="157" t="s">
        <v>931</v>
      </c>
      <c r="AZ83" s="159"/>
      <c r="BF83" s="103">
        <v>45750</v>
      </c>
      <c r="BG83" s="46"/>
      <c r="BH83" s="46"/>
      <c r="BI83" s="46">
        <f t="shared" si="7"/>
        <v>0</v>
      </c>
      <c r="BJ83" s="46">
        <f t="shared" si="8"/>
        <v>0</v>
      </c>
    </row>
    <row r="84" spans="1:62" ht="120" customHeight="1" x14ac:dyDescent="0.25">
      <c r="A84" s="132" t="s">
        <v>180</v>
      </c>
      <c r="B84" s="132"/>
      <c r="C84" s="150">
        <v>0</v>
      </c>
      <c r="D84" s="150">
        <v>0</v>
      </c>
      <c r="E84" s="133">
        <v>325.5</v>
      </c>
      <c r="F84" s="134" t="s">
        <v>718</v>
      </c>
      <c r="G84" s="86" t="s">
        <v>299</v>
      </c>
      <c r="H84" s="86" t="s">
        <v>178</v>
      </c>
      <c r="I84" s="89"/>
      <c r="J84" s="90">
        <v>3</v>
      </c>
      <c r="K84" s="86"/>
      <c r="L84" s="86"/>
      <c r="M84" s="92" t="s">
        <v>151</v>
      </c>
      <c r="N84" s="86" t="s">
        <v>108</v>
      </c>
      <c r="O84" s="163" t="s">
        <v>217</v>
      </c>
      <c r="P84" s="163" t="s">
        <v>217</v>
      </c>
      <c r="Q84" s="91" t="s">
        <v>109</v>
      </c>
      <c r="R84" s="91" t="s">
        <v>205</v>
      </c>
      <c r="S84" s="91" t="s">
        <v>932</v>
      </c>
      <c r="T84" s="92">
        <v>10</v>
      </c>
      <c r="U84" s="93">
        <v>12</v>
      </c>
      <c r="V84" s="94">
        <v>45020</v>
      </c>
      <c r="W84" s="94">
        <v>45747</v>
      </c>
      <c r="X84" s="95">
        <v>9785171556938</v>
      </c>
      <c r="Y84" s="96">
        <v>384</v>
      </c>
      <c r="Z84" s="97">
        <v>0.24</v>
      </c>
      <c r="AA84" s="98" t="s">
        <v>170</v>
      </c>
      <c r="AB84" s="98" t="s">
        <v>152</v>
      </c>
      <c r="AC84" s="98" t="s">
        <v>171</v>
      </c>
      <c r="AD84" s="91">
        <v>3</v>
      </c>
      <c r="AE84" s="135" t="s">
        <v>116</v>
      </c>
      <c r="AF84" s="168"/>
      <c r="AG84" s="98" t="s">
        <v>231</v>
      </c>
      <c r="AH84" s="98"/>
      <c r="AI84" s="86" t="s">
        <v>179</v>
      </c>
      <c r="AJ84" s="101"/>
      <c r="AK84" s="91" t="s">
        <v>720</v>
      </c>
      <c r="AL84" s="100" t="s">
        <v>933</v>
      </c>
      <c r="AM84" s="86" t="s">
        <v>294</v>
      </c>
      <c r="AN84" s="86" t="s">
        <v>153</v>
      </c>
      <c r="AO84" s="143">
        <f t="shared" si="6"/>
        <v>0</v>
      </c>
      <c r="AP84" s="85" t="s">
        <v>934</v>
      </c>
      <c r="AQ84" s="100" t="s">
        <v>111</v>
      </c>
      <c r="AR84" s="97" t="s">
        <v>125</v>
      </c>
      <c r="AV84" s="99"/>
      <c r="AW84" s="159" t="s">
        <v>935</v>
      </c>
      <c r="AX84" s="102" t="s">
        <v>936</v>
      </c>
      <c r="AY84" s="157" t="s">
        <v>724</v>
      </c>
      <c r="AZ84" s="159"/>
      <c r="BF84" s="103">
        <v>45750</v>
      </c>
      <c r="BG84" s="46"/>
      <c r="BH84" s="46"/>
      <c r="BI84" s="46">
        <f t="shared" si="7"/>
        <v>0</v>
      </c>
      <c r="BJ84" s="46">
        <f t="shared" si="8"/>
        <v>0</v>
      </c>
    </row>
    <row r="85" spans="1:62" ht="120" customHeight="1" x14ac:dyDescent="0.25">
      <c r="A85" s="132" t="s">
        <v>180</v>
      </c>
      <c r="B85" s="132"/>
      <c r="C85" s="150">
        <v>0</v>
      </c>
      <c r="D85" s="150">
        <v>0</v>
      </c>
      <c r="E85" s="133">
        <v>299.25</v>
      </c>
      <c r="F85" s="134" t="s">
        <v>937</v>
      </c>
      <c r="G85" s="86" t="s">
        <v>938</v>
      </c>
      <c r="H85" s="86" t="s">
        <v>178</v>
      </c>
      <c r="I85" s="89"/>
      <c r="J85" s="90" t="s">
        <v>195</v>
      </c>
      <c r="K85" s="86"/>
      <c r="L85" s="86"/>
      <c r="M85" s="92" t="s">
        <v>151</v>
      </c>
      <c r="N85" s="86" t="s">
        <v>108</v>
      </c>
      <c r="O85" s="163" t="s">
        <v>161</v>
      </c>
      <c r="P85" s="163" t="s">
        <v>161</v>
      </c>
      <c r="Q85" s="91" t="s">
        <v>109</v>
      </c>
      <c r="R85" s="91" t="s">
        <v>205</v>
      </c>
      <c r="S85" s="91" t="s">
        <v>939</v>
      </c>
      <c r="T85" s="92">
        <v>10</v>
      </c>
      <c r="U85" s="93">
        <v>5</v>
      </c>
      <c r="V85" s="94">
        <v>45748</v>
      </c>
      <c r="W85" s="94">
        <v>45748</v>
      </c>
      <c r="X85" s="95">
        <v>9785171706746</v>
      </c>
      <c r="Y85" s="96">
        <v>448</v>
      </c>
      <c r="Z85" s="97">
        <v>0.27200000000000002</v>
      </c>
      <c r="AA85" s="98" t="s">
        <v>170</v>
      </c>
      <c r="AB85" s="98" t="s">
        <v>152</v>
      </c>
      <c r="AC85" s="98" t="s">
        <v>171</v>
      </c>
      <c r="AD85" s="91">
        <v>3</v>
      </c>
      <c r="AE85" s="169" t="s">
        <v>196</v>
      </c>
      <c r="AF85" s="168"/>
      <c r="AG85" s="98" t="s">
        <v>251</v>
      </c>
      <c r="AH85" s="98"/>
      <c r="AI85" s="86" t="s">
        <v>179</v>
      </c>
      <c r="AJ85" s="101"/>
      <c r="AK85" s="91" t="s">
        <v>940</v>
      </c>
      <c r="AL85" s="100" t="s">
        <v>941</v>
      </c>
      <c r="AM85" s="86" t="s">
        <v>298</v>
      </c>
      <c r="AN85" s="86" t="s">
        <v>153</v>
      </c>
      <c r="AO85" s="143">
        <f t="shared" si="6"/>
        <v>0</v>
      </c>
      <c r="AP85" s="85" t="s">
        <v>942</v>
      </c>
      <c r="AQ85" s="100" t="s">
        <v>111</v>
      </c>
      <c r="AR85" s="97" t="s">
        <v>125</v>
      </c>
      <c r="AV85" s="99"/>
      <c r="AW85" s="159" t="s">
        <v>943</v>
      </c>
      <c r="AX85" s="102"/>
      <c r="AY85" s="157" t="s">
        <v>944</v>
      </c>
      <c r="AZ85" s="159"/>
      <c r="BF85" s="103">
        <v>45750</v>
      </c>
      <c r="BG85" s="46"/>
      <c r="BH85" s="46"/>
      <c r="BI85" s="46">
        <f t="shared" si="7"/>
        <v>0</v>
      </c>
      <c r="BJ85" s="46">
        <f t="shared" si="8"/>
        <v>0</v>
      </c>
    </row>
    <row r="86" spans="1:62" ht="120" customHeight="1" x14ac:dyDescent="0.25">
      <c r="A86" s="132" t="s">
        <v>180</v>
      </c>
      <c r="B86" s="132"/>
      <c r="C86" s="150">
        <v>0</v>
      </c>
      <c r="D86" s="150">
        <v>0</v>
      </c>
      <c r="E86" s="133">
        <v>307.65000000000003</v>
      </c>
      <c r="F86" s="134" t="s">
        <v>945</v>
      </c>
      <c r="G86" s="86" t="s">
        <v>946</v>
      </c>
      <c r="H86" s="86" t="s">
        <v>178</v>
      </c>
      <c r="I86" s="89"/>
      <c r="J86" s="90">
        <v>5</v>
      </c>
      <c r="K86" s="86"/>
      <c r="L86" s="86"/>
      <c r="M86" s="92" t="s">
        <v>151</v>
      </c>
      <c r="N86" s="86" t="s">
        <v>108</v>
      </c>
      <c r="O86" s="163" t="s">
        <v>161</v>
      </c>
      <c r="P86" s="163" t="s">
        <v>161</v>
      </c>
      <c r="Q86" s="91" t="s">
        <v>109</v>
      </c>
      <c r="R86" s="91" t="s">
        <v>205</v>
      </c>
      <c r="S86" s="91" t="s">
        <v>947</v>
      </c>
      <c r="T86" s="92">
        <v>10</v>
      </c>
      <c r="U86" s="93">
        <v>16</v>
      </c>
      <c r="V86" s="94">
        <v>44522</v>
      </c>
      <c r="W86" s="94">
        <v>45747</v>
      </c>
      <c r="X86" s="95">
        <v>9785171393953</v>
      </c>
      <c r="Y86" s="96">
        <v>256</v>
      </c>
      <c r="Z86" s="97">
        <v>0.17899999999999999</v>
      </c>
      <c r="AA86" s="98" t="s">
        <v>170</v>
      </c>
      <c r="AB86" s="98" t="s">
        <v>160</v>
      </c>
      <c r="AC86" s="98" t="s">
        <v>171</v>
      </c>
      <c r="AD86" s="91">
        <v>3</v>
      </c>
      <c r="AE86" s="135" t="s">
        <v>116</v>
      </c>
      <c r="AF86" s="168"/>
      <c r="AG86" s="98" t="s">
        <v>232</v>
      </c>
      <c r="AH86" s="98"/>
      <c r="AI86" s="86" t="s">
        <v>179</v>
      </c>
      <c r="AJ86" s="101"/>
      <c r="AK86" s="91" t="s">
        <v>948</v>
      </c>
      <c r="AL86" s="100" t="s">
        <v>949</v>
      </c>
      <c r="AM86" s="86" t="s">
        <v>298</v>
      </c>
      <c r="AN86" s="86" t="s">
        <v>153</v>
      </c>
      <c r="AO86" s="143">
        <f t="shared" si="6"/>
        <v>0</v>
      </c>
      <c r="AP86" s="85" t="s">
        <v>950</v>
      </c>
      <c r="AQ86" s="100" t="s">
        <v>154</v>
      </c>
      <c r="AR86" s="97" t="s">
        <v>125</v>
      </c>
      <c r="AV86" s="99"/>
      <c r="AW86" s="159" t="s">
        <v>951</v>
      </c>
      <c r="AX86" s="102"/>
      <c r="AY86" s="157" t="s">
        <v>952</v>
      </c>
      <c r="AZ86" s="159"/>
      <c r="BF86" s="103">
        <v>45750</v>
      </c>
      <c r="BG86" s="46"/>
      <c r="BH86" s="46"/>
      <c r="BI86" s="46">
        <f t="shared" si="7"/>
        <v>0</v>
      </c>
      <c r="BJ86" s="46">
        <f t="shared" si="8"/>
        <v>0</v>
      </c>
    </row>
    <row r="87" spans="1:62" ht="120" customHeight="1" x14ac:dyDescent="0.25">
      <c r="A87" s="132" t="s">
        <v>180</v>
      </c>
      <c r="B87" s="132"/>
      <c r="C87" s="150">
        <v>0</v>
      </c>
      <c r="D87" s="150">
        <v>0</v>
      </c>
      <c r="E87" s="133">
        <v>261.45</v>
      </c>
      <c r="F87" s="134" t="s">
        <v>953</v>
      </c>
      <c r="G87" s="86" t="s">
        <v>954</v>
      </c>
      <c r="H87" s="86" t="s">
        <v>193</v>
      </c>
      <c r="I87" s="89"/>
      <c r="J87" s="90">
        <v>7</v>
      </c>
      <c r="K87" s="86"/>
      <c r="L87" s="86"/>
      <c r="M87" s="92" t="s">
        <v>144</v>
      </c>
      <c r="N87" s="86" t="s">
        <v>108</v>
      </c>
      <c r="O87" s="163" t="s">
        <v>227</v>
      </c>
      <c r="P87" s="163" t="s">
        <v>267</v>
      </c>
      <c r="Q87" s="91" t="s">
        <v>109</v>
      </c>
      <c r="R87" s="91" t="s">
        <v>205</v>
      </c>
      <c r="S87" s="91" t="s">
        <v>955</v>
      </c>
      <c r="T87" s="92">
        <v>10</v>
      </c>
      <c r="U87" s="93">
        <v>12</v>
      </c>
      <c r="V87" s="94">
        <v>44970</v>
      </c>
      <c r="W87" s="94">
        <v>45747</v>
      </c>
      <c r="X87" s="95">
        <v>9785171521752</v>
      </c>
      <c r="Y87" s="96">
        <v>256</v>
      </c>
      <c r="Z87" s="97">
        <v>0.17699999999999999</v>
      </c>
      <c r="AA87" s="98" t="s">
        <v>170</v>
      </c>
      <c r="AB87" s="98" t="s">
        <v>160</v>
      </c>
      <c r="AC87" s="98" t="s">
        <v>171</v>
      </c>
      <c r="AD87" s="91">
        <v>3</v>
      </c>
      <c r="AE87" s="135" t="s">
        <v>116</v>
      </c>
      <c r="AF87" s="168"/>
      <c r="AG87" s="98" t="s">
        <v>226</v>
      </c>
      <c r="AH87" s="98"/>
      <c r="AI87" s="86" t="s">
        <v>194</v>
      </c>
      <c r="AJ87" s="101"/>
      <c r="AK87" s="91"/>
      <c r="AL87" s="100" t="s">
        <v>956</v>
      </c>
      <c r="AM87" s="86" t="s">
        <v>295</v>
      </c>
      <c r="AN87" s="86" t="s">
        <v>153</v>
      </c>
      <c r="AO87" s="143">
        <f t="shared" si="6"/>
        <v>0</v>
      </c>
      <c r="AP87" s="85" t="s">
        <v>957</v>
      </c>
      <c r="AQ87" s="100" t="s">
        <v>157</v>
      </c>
      <c r="AR87" s="97" t="s">
        <v>125</v>
      </c>
      <c r="AV87" s="99"/>
      <c r="AW87" s="159" t="s">
        <v>958</v>
      </c>
      <c r="AX87" s="102" t="s">
        <v>959</v>
      </c>
      <c r="AY87" s="157" t="s">
        <v>960</v>
      </c>
      <c r="AZ87" s="159"/>
      <c r="BF87" s="103">
        <v>45750</v>
      </c>
      <c r="BG87" s="46"/>
      <c r="BH87" s="46"/>
      <c r="BI87" s="46">
        <f t="shared" si="7"/>
        <v>0</v>
      </c>
      <c r="BJ87" s="46">
        <f t="shared" si="8"/>
        <v>0</v>
      </c>
    </row>
    <row r="88" spans="1:62" ht="120" customHeight="1" x14ac:dyDescent="0.25">
      <c r="A88" s="132" t="s">
        <v>180</v>
      </c>
      <c r="B88" s="132"/>
      <c r="C88" s="150">
        <v>0</v>
      </c>
      <c r="D88" s="150">
        <v>0</v>
      </c>
      <c r="E88" s="133">
        <v>648.9</v>
      </c>
      <c r="F88" s="134" t="s">
        <v>961</v>
      </c>
      <c r="G88" s="86" t="s">
        <v>365</v>
      </c>
      <c r="H88" s="86" t="s">
        <v>962</v>
      </c>
      <c r="I88" s="89"/>
      <c r="J88" s="90">
        <v>5</v>
      </c>
      <c r="K88" s="86"/>
      <c r="L88" s="86"/>
      <c r="M88" s="92" t="s">
        <v>144</v>
      </c>
      <c r="N88" s="86" t="s">
        <v>108</v>
      </c>
      <c r="O88" s="163" t="s">
        <v>277</v>
      </c>
      <c r="P88" s="163" t="s">
        <v>322</v>
      </c>
      <c r="Q88" s="91" t="s">
        <v>109</v>
      </c>
      <c r="R88" s="91" t="s">
        <v>205</v>
      </c>
      <c r="S88" s="91" t="s">
        <v>963</v>
      </c>
      <c r="T88" s="92">
        <v>20</v>
      </c>
      <c r="U88" s="93">
        <v>8</v>
      </c>
      <c r="V88" s="94">
        <v>44551</v>
      </c>
      <c r="W88" s="94">
        <v>45749</v>
      </c>
      <c r="X88" s="95">
        <v>9785171447311</v>
      </c>
      <c r="Y88" s="96">
        <v>576</v>
      </c>
      <c r="Z88" s="97">
        <v>0.41</v>
      </c>
      <c r="AA88" s="98" t="s">
        <v>964</v>
      </c>
      <c r="AB88" s="98" t="s">
        <v>164</v>
      </c>
      <c r="AC88" s="98" t="s">
        <v>965</v>
      </c>
      <c r="AD88" s="91">
        <v>3</v>
      </c>
      <c r="AE88" s="135" t="s">
        <v>116</v>
      </c>
      <c r="AF88" s="168"/>
      <c r="AG88" s="98" t="s">
        <v>334</v>
      </c>
      <c r="AH88" s="98"/>
      <c r="AI88" s="86" t="s">
        <v>966</v>
      </c>
      <c r="AJ88" s="101"/>
      <c r="AK88" s="91"/>
      <c r="AL88" s="100" t="s">
        <v>967</v>
      </c>
      <c r="AM88" s="86" t="s">
        <v>204</v>
      </c>
      <c r="AN88" s="86" t="s">
        <v>223</v>
      </c>
      <c r="AO88" s="143">
        <f t="shared" si="6"/>
        <v>0</v>
      </c>
      <c r="AP88" s="85" t="s">
        <v>968</v>
      </c>
      <c r="AQ88" s="100" t="s">
        <v>111</v>
      </c>
      <c r="AR88" s="97" t="s">
        <v>125</v>
      </c>
      <c r="AV88" s="99"/>
      <c r="AW88" s="159" t="s">
        <v>969</v>
      </c>
      <c r="AX88" s="102"/>
      <c r="AY88" s="157" t="s">
        <v>970</v>
      </c>
      <c r="AZ88" s="159"/>
      <c r="BF88" s="103">
        <v>45750</v>
      </c>
      <c r="BG88" s="46"/>
      <c r="BH88" s="46"/>
      <c r="BI88" s="46">
        <f t="shared" si="7"/>
        <v>0</v>
      </c>
      <c r="BJ88" s="46">
        <f t="shared" si="8"/>
        <v>0</v>
      </c>
    </row>
  </sheetData>
  <sheetProtection formatCells="0" formatColumns="0" formatRows="0" sort="0" autoFilter="0"/>
  <autoFilter ref="A17:BN88">
    <sortState ref="A18:BN88">
      <sortCondition ref="AW17:AW88"/>
    </sortState>
  </autoFilter>
  <sortState ref="A18:BF678">
    <sortCondition ref="AM18:AM678"/>
    <sortCondition ref="AW18:AW678"/>
  </sortState>
  <mergeCells count="15">
    <mergeCell ref="A2:E3"/>
    <mergeCell ref="F2:H2"/>
    <mergeCell ref="F3:H3"/>
    <mergeCell ref="F6:J6"/>
    <mergeCell ref="I2:J2"/>
    <mergeCell ref="I3:J3"/>
    <mergeCell ref="J7:J8"/>
    <mergeCell ref="Q7:T8"/>
    <mergeCell ref="Q1:U1"/>
    <mergeCell ref="Q9:T10"/>
    <mergeCell ref="K11:T15"/>
    <mergeCell ref="K9:O10"/>
    <mergeCell ref="K7:O8"/>
    <mergeCell ref="K6:T6"/>
    <mergeCell ref="K2:T3"/>
  </mergeCells>
  <phoneticPr fontId="7" type="noConversion"/>
  <conditionalFormatting sqref="AL1:AL17">
    <cfRule type="duplicateValues" dxfId="28" priority="9639"/>
    <cfRule type="duplicateValues" dxfId="27" priority="9640"/>
  </conditionalFormatting>
  <conditionalFormatting sqref="AL1:AL17">
    <cfRule type="duplicateValues" dxfId="26" priority="9641"/>
  </conditionalFormatting>
  <conditionalFormatting sqref="AL89:AL1048576 AL1:AL17">
    <cfRule type="duplicateValues" dxfId="25" priority="9684"/>
  </conditionalFormatting>
  <conditionalFormatting sqref="AL88">
    <cfRule type="duplicateValues" dxfId="24" priority="23621"/>
  </conditionalFormatting>
  <conditionalFormatting sqref="AL82">
    <cfRule type="duplicateValues" dxfId="23" priority="24244"/>
  </conditionalFormatting>
  <conditionalFormatting sqref="AL87">
    <cfRule type="duplicateValues" dxfId="22" priority="24571"/>
  </conditionalFormatting>
  <conditionalFormatting sqref="AL86">
    <cfRule type="duplicateValues" dxfId="21" priority="24881"/>
  </conditionalFormatting>
  <conditionalFormatting sqref="AL83:AL85">
    <cfRule type="duplicateValues" dxfId="20" priority="24883"/>
  </conditionalFormatting>
  <conditionalFormatting sqref="AL78">
    <cfRule type="duplicateValues" dxfId="19" priority="24889"/>
  </conditionalFormatting>
  <conditionalFormatting sqref="AL79:AL81">
    <cfRule type="duplicateValues" dxfId="18" priority="24890"/>
  </conditionalFormatting>
  <conditionalFormatting sqref="AL76:AL77">
    <cfRule type="duplicateValues" dxfId="17" priority="24894"/>
  </conditionalFormatting>
  <conditionalFormatting sqref="AL71:AL75">
    <cfRule type="duplicateValues" dxfId="16" priority="24896"/>
  </conditionalFormatting>
  <conditionalFormatting sqref="AL68:AL70">
    <cfRule type="duplicateValues" dxfId="15" priority="24902"/>
  </conditionalFormatting>
  <conditionalFormatting sqref="AL67">
    <cfRule type="duplicateValues" dxfId="14" priority="24904"/>
  </conditionalFormatting>
  <conditionalFormatting sqref="AL64:AL66">
    <cfRule type="duplicateValues" dxfId="13" priority="24909"/>
  </conditionalFormatting>
  <conditionalFormatting sqref="AL58:AL63">
    <cfRule type="duplicateValues" dxfId="12" priority="24914"/>
  </conditionalFormatting>
  <conditionalFormatting sqref="AL56:AL57">
    <cfRule type="duplicateValues" dxfId="11" priority="24919"/>
  </conditionalFormatting>
  <conditionalFormatting sqref="AL54:AL55">
    <cfRule type="duplicateValues" dxfId="10" priority="24924"/>
  </conditionalFormatting>
  <conditionalFormatting sqref="AL50:AL51">
    <cfRule type="duplicateValues" dxfId="9" priority="24928"/>
  </conditionalFormatting>
  <conditionalFormatting sqref="AL52:AL53">
    <cfRule type="duplicateValues" dxfId="8" priority="24929"/>
  </conditionalFormatting>
  <conditionalFormatting sqref="AL46:AL49">
    <cfRule type="duplicateValues" dxfId="7" priority="24936"/>
  </conditionalFormatting>
  <conditionalFormatting sqref="AL42:AL45">
    <cfRule type="duplicateValues" dxfId="6" priority="24943"/>
  </conditionalFormatting>
  <conditionalFormatting sqref="AL39:AL41">
    <cfRule type="duplicateValues" dxfId="5" priority="24950"/>
  </conditionalFormatting>
  <conditionalFormatting sqref="AL35:AL38">
    <cfRule type="duplicateValues" dxfId="4" priority="24959"/>
  </conditionalFormatting>
  <conditionalFormatting sqref="AL32:AL34">
    <cfRule type="duplicateValues" dxfId="3" priority="24966"/>
  </conditionalFormatting>
  <conditionalFormatting sqref="AL30:AL31">
    <cfRule type="duplicateValues" dxfId="2" priority="24971"/>
  </conditionalFormatting>
  <conditionalFormatting sqref="AL21:AL29">
    <cfRule type="duplicateValues" dxfId="1" priority="24984"/>
  </conditionalFormatting>
  <conditionalFormatting sqref="AL18:AL20">
    <cfRule type="duplicateValues" dxfId="0" priority="24990"/>
  </conditionalFormatting>
  <hyperlinks>
    <hyperlink ref="AP18" r:id="rId1"/>
    <hyperlink ref="AP19" r:id="rId2"/>
    <hyperlink ref="AP20" r:id="rId3"/>
    <hyperlink ref="AP21" r:id="rId4"/>
    <hyperlink ref="AP22" r:id="rId5"/>
    <hyperlink ref="AP23" r:id="rId6"/>
    <hyperlink ref="AP24" r:id="rId7"/>
    <hyperlink ref="AP25" r:id="rId8"/>
    <hyperlink ref="AP26" r:id="rId9"/>
    <hyperlink ref="AP27" r:id="rId10"/>
    <hyperlink ref="AP28" r:id="rId11"/>
    <hyperlink ref="AP29" r:id="rId12"/>
    <hyperlink ref="AP30" r:id="rId13"/>
    <hyperlink ref="AP31" r:id="rId14"/>
    <hyperlink ref="AP32" r:id="rId15"/>
    <hyperlink ref="AP33" r:id="rId16"/>
    <hyperlink ref="AP34" r:id="rId17"/>
    <hyperlink ref="AP35" r:id="rId18"/>
    <hyperlink ref="AP36" r:id="rId19"/>
    <hyperlink ref="AP37" r:id="rId20"/>
    <hyperlink ref="AP38" r:id="rId21"/>
    <hyperlink ref="AP39" r:id="rId22"/>
    <hyperlink ref="AP40" r:id="rId23"/>
    <hyperlink ref="AP41" r:id="rId24"/>
    <hyperlink ref="AP42" r:id="rId25"/>
    <hyperlink ref="AP43" r:id="rId26"/>
    <hyperlink ref="AP44" r:id="rId27"/>
    <hyperlink ref="AP45" r:id="rId28"/>
    <hyperlink ref="AP46" r:id="rId29"/>
    <hyperlink ref="AP47" r:id="rId30"/>
    <hyperlink ref="AP48" r:id="rId31"/>
    <hyperlink ref="AP49" r:id="rId32"/>
    <hyperlink ref="AP50" r:id="rId33"/>
    <hyperlink ref="AP51" r:id="rId34"/>
    <hyperlink ref="AP52" r:id="rId35"/>
    <hyperlink ref="AP53" r:id="rId36"/>
    <hyperlink ref="AP54" r:id="rId37"/>
    <hyperlink ref="AP55" r:id="rId38"/>
    <hyperlink ref="AP56" r:id="rId39"/>
    <hyperlink ref="AP57" r:id="rId40"/>
    <hyperlink ref="AP58" r:id="rId41"/>
    <hyperlink ref="AP59" r:id="rId42"/>
    <hyperlink ref="AP60" r:id="rId43"/>
    <hyperlink ref="AP61" r:id="rId44"/>
    <hyperlink ref="AP62" r:id="rId45"/>
    <hyperlink ref="AP63" r:id="rId46"/>
    <hyperlink ref="AP64" r:id="rId47"/>
    <hyperlink ref="AP65" r:id="rId48"/>
    <hyperlink ref="AP66" r:id="rId49"/>
    <hyperlink ref="AP67" r:id="rId50"/>
    <hyperlink ref="AP68" r:id="rId51"/>
    <hyperlink ref="AP69" r:id="rId52"/>
    <hyperlink ref="AP70" r:id="rId53"/>
    <hyperlink ref="AP71" r:id="rId54"/>
    <hyperlink ref="AP72" r:id="rId55"/>
    <hyperlink ref="AP73" r:id="rId56"/>
    <hyperlink ref="AP74" r:id="rId57"/>
    <hyperlink ref="AP75" r:id="rId58"/>
    <hyperlink ref="AP76" r:id="rId59"/>
    <hyperlink ref="AP77" r:id="rId60"/>
    <hyperlink ref="AP78" r:id="rId61"/>
    <hyperlink ref="AP79" r:id="rId62"/>
    <hyperlink ref="AP80" r:id="rId63"/>
    <hyperlink ref="AP81" r:id="rId64"/>
    <hyperlink ref="AP82" r:id="rId65"/>
    <hyperlink ref="AP83" r:id="rId66"/>
    <hyperlink ref="AP84" r:id="rId67"/>
    <hyperlink ref="AP85" r:id="rId68"/>
    <hyperlink ref="AP86" r:id="rId69"/>
    <hyperlink ref="AP87" r:id="rId70"/>
    <hyperlink ref="AP88" r:id="rId71"/>
  </hyperlinks>
  <pageMargins left="0.39370078740157483" right="0.39370078740157483" top="0.39370078740157483" bottom="0.39370078740157483" header="0" footer="0"/>
  <pageSetup paperSize="9" scale="68" fitToWidth="2" fitToHeight="32767" orientation="landscape" r:id="rId72"/>
  <headerFooter alignWithMargins="0"/>
  <drawing r:id="rId73"/>
  <legacyDrawing r:id="rId7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Instruction1">
    <tabColor indexed="60"/>
  </sheetPr>
  <dimension ref="B1:F67"/>
  <sheetViews>
    <sheetView showGridLines="0" showOutlineSymbols="0" topLeftCell="A22" zoomScale="82" zoomScaleNormal="82" workbookViewId="0">
      <selection activeCell="H27" sqref="H27"/>
    </sheetView>
  </sheetViews>
  <sheetFormatPr defaultColWidth="9.109375" defaultRowHeight="13.2" x14ac:dyDescent="0.25"/>
  <cols>
    <col min="1" max="1" width="1.5546875" style="75" customWidth="1"/>
    <col min="2" max="2" width="2.6640625" style="75" customWidth="1"/>
    <col min="3" max="16" width="9.109375" style="75"/>
    <col min="17" max="17" width="7.33203125" style="75" customWidth="1"/>
    <col min="18" max="16384" width="9.109375" style="75"/>
  </cols>
  <sheetData>
    <row r="1" spans="2:3" ht="6.75" customHeight="1" x14ac:dyDescent="0.25"/>
    <row r="2" spans="2:3" ht="21" x14ac:dyDescent="0.4">
      <c r="B2" s="84" t="s">
        <v>106</v>
      </c>
    </row>
    <row r="3" spans="2:3" ht="17.399999999999999" x14ac:dyDescent="0.3">
      <c r="B3" s="81" t="s">
        <v>36</v>
      </c>
    </row>
    <row r="4" spans="2:3" ht="17.399999999999999" x14ac:dyDescent="0.3">
      <c r="B4" s="81" t="s">
        <v>37</v>
      </c>
    </row>
    <row r="5" spans="2:3" ht="17.399999999999999" x14ac:dyDescent="0.3">
      <c r="B5" s="81" t="s">
        <v>39</v>
      </c>
    </row>
    <row r="6" spans="2:3" ht="17.399999999999999" x14ac:dyDescent="0.3">
      <c r="B6" s="81" t="s">
        <v>38</v>
      </c>
    </row>
    <row r="7" spans="2:3" ht="17.399999999999999" x14ac:dyDescent="0.3">
      <c r="C7" s="83" t="s">
        <v>40</v>
      </c>
    </row>
    <row r="8" spans="2:3" ht="17.399999999999999" x14ac:dyDescent="0.3">
      <c r="C8" s="83" t="s">
        <v>41</v>
      </c>
    </row>
    <row r="9" spans="2:3" ht="17.399999999999999" x14ac:dyDescent="0.3">
      <c r="C9" s="83" t="s">
        <v>42</v>
      </c>
    </row>
    <row r="10" spans="2:3" ht="17.399999999999999" x14ac:dyDescent="0.3">
      <c r="C10" s="83" t="s">
        <v>30</v>
      </c>
    </row>
    <row r="11" spans="2:3" ht="17.399999999999999" x14ac:dyDescent="0.3">
      <c r="B11" s="82" t="s">
        <v>31</v>
      </c>
    </row>
    <row r="12" spans="2:3" ht="4.5" customHeight="1" x14ac:dyDescent="0.25"/>
    <row r="13" spans="2:3" ht="17.399999999999999" x14ac:dyDescent="0.3">
      <c r="B13" s="81" t="s">
        <v>32</v>
      </c>
    </row>
    <row r="14" spans="2:3" ht="17.399999999999999" x14ac:dyDescent="0.3">
      <c r="B14" s="81" t="s">
        <v>48</v>
      </c>
    </row>
    <row r="16" spans="2:3" ht="17.399999999999999" x14ac:dyDescent="0.3">
      <c r="B16" s="81" t="s">
        <v>33</v>
      </c>
    </row>
    <row r="17" spans="2:6" ht="17.399999999999999" x14ac:dyDescent="0.3">
      <c r="B17" s="81" t="s">
        <v>34</v>
      </c>
    </row>
    <row r="18" spans="2:6" ht="17.399999999999999" x14ac:dyDescent="0.3">
      <c r="B18" s="81" t="s">
        <v>45</v>
      </c>
    </row>
    <row r="19" spans="2:6" ht="17.399999999999999" x14ac:dyDescent="0.3">
      <c r="B19" s="81" t="s">
        <v>44</v>
      </c>
    </row>
    <row r="20" spans="2:6" ht="17.399999999999999" x14ac:dyDescent="0.3">
      <c r="B20" s="81" t="s">
        <v>43</v>
      </c>
    </row>
    <row r="21" spans="2:6" ht="17.399999999999999" x14ac:dyDescent="0.3">
      <c r="B21" s="80" t="s">
        <v>35</v>
      </c>
      <c r="C21" s="79"/>
      <c r="D21" s="79"/>
      <c r="E21" s="79"/>
      <c r="F21" s="79"/>
    </row>
    <row r="24" spans="2:6" ht="21" x14ac:dyDescent="0.4">
      <c r="B24" s="78" t="s">
        <v>105</v>
      </c>
    </row>
    <row r="25" spans="2:6" ht="11.25" customHeight="1" x14ac:dyDescent="0.4">
      <c r="B25" s="78"/>
    </row>
    <row r="26" spans="2:6" ht="15.6" x14ac:dyDescent="0.3">
      <c r="B26" s="76" t="s">
        <v>104</v>
      </c>
      <c r="C26" s="76"/>
    </row>
    <row r="27" spans="2:6" ht="15" x14ac:dyDescent="0.25">
      <c r="B27" s="76" t="s">
        <v>103</v>
      </c>
      <c r="C27" s="76"/>
    </row>
    <row r="28" spans="2:6" ht="15.6" x14ac:dyDescent="0.3">
      <c r="B28" s="76" t="s">
        <v>102</v>
      </c>
      <c r="C28" s="76"/>
    </row>
    <row r="29" spans="2:6" ht="15" x14ac:dyDescent="0.25">
      <c r="B29" s="76" t="s">
        <v>101</v>
      </c>
      <c r="C29" s="76"/>
    </row>
    <row r="30" spans="2:6" ht="15" x14ac:dyDescent="0.25">
      <c r="B30" s="76"/>
      <c r="C30" s="76"/>
    </row>
    <row r="31" spans="2:6" ht="15.6" x14ac:dyDescent="0.3">
      <c r="B31" s="76" t="s">
        <v>100</v>
      </c>
      <c r="C31" s="76"/>
    </row>
    <row r="32" spans="2:6" ht="15" x14ac:dyDescent="0.25">
      <c r="B32" s="76" t="s">
        <v>99</v>
      </c>
      <c r="C32" s="76"/>
    </row>
    <row r="33" spans="2:3" ht="15.6" x14ac:dyDescent="0.3">
      <c r="B33" s="76" t="s">
        <v>98</v>
      </c>
      <c r="C33" s="76"/>
    </row>
    <row r="34" spans="2:3" ht="15" x14ac:dyDescent="0.25">
      <c r="B34" s="76"/>
      <c r="C34" s="76"/>
    </row>
    <row r="35" spans="2:3" ht="15.6" x14ac:dyDescent="0.3">
      <c r="B35" s="76" t="s">
        <v>97</v>
      </c>
      <c r="C35" s="76"/>
    </row>
    <row r="36" spans="2:3" ht="15" x14ac:dyDescent="0.25">
      <c r="B36" s="76" t="s">
        <v>96</v>
      </c>
      <c r="C36" s="76"/>
    </row>
    <row r="37" spans="2:3" ht="15" x14ac:dyDescent="0.25">
      <c r="B37" s="76"/>
      <c r="C37" s="76" t="s">
        <v>95</v>
      </c>
    </row>
    <row r="38" spans="2:3" ht="15" x14ac:dyDescent="0.25">
      <c r="B38" s="76"/>
      <c r="C38" s="76" t="s">
        <v>94</v>
      </c>
    </row>
    <row r="39" spans="2:3" ht="15" x14ac:dyDescent="0.25">
      <c r="B39" s="76"/>
      <c r="C39" s="76" t="s">
        <v>93</v>
      </c>
    </row>
    <row r="40" spans="2:3" ht="15" x14ac:dyDescent="0.25">
      <c r="B40" s="76"/>
      <c r="C40" s="76" t="s">
        <v>92</v>
      </c>
    </row>
    <row r="41" spans="2:3" ht="15" x14ac:dyDescent="0.25">
      <c r="B41" s="76"/>
      <c r="C41" s="76" t="s">
        <v>91</v>
      </c>
    </row>
    <row r="42" spans="2:3" ht="15" x14ac:dyDescent="0.25">
      <c r="B42" s="76"/>
      <c r="C42" s="76" t="s">
        <v>90</v>
      </c>
    </row>
    <row r="43" spans="2:3" ht="15" x14ac:dyDescent="0.25">
      <c r="B43" s="76"/>
      <c r="C43" s="76" t="s">
        <v>89</v>
      </c>
    </row>
    <row r="44" spans="2:3" ht="15" x14ac:dyDescent="0.25">
      <c r="B44" s="76"/>
      <c r="C44" s="76" t="s">
        <v>88</v>
      </c>
    </row>
    <row r="45" spans="2:3" ht="15" x14ac:dyDescent="0.25">
      <c r="B45" s="76"/>
      <c r="C45" s="76" t="s">
        <v>87</v>
      </c>
    </row>
    <row r="46" spans="2:3" ht="15" x14ac:dyDescent="0.25">
      <c r="B46" s="76"/>
      <c r="C46" s="76" t="s">
        <v>86</v>
      </c>
    </row>
    <row r="47" spans="2:3" s="77" customFormat="1" ht="14.4" x14ac:dyDescent="0.3">
      <c r="B47" s="77" t="s">
        <v>85</v>
      </c>
    </row>
    <row r="48" spans="2:3" ht="15" x14ac:dyDescent="0.25">
      <c r="B48" s="76"/>
      <c r="C48" s="76"/>
    </row>
    <row r="49" spans="2:3" ht="15.6" x14ac:dyDescent="0.3">
      <c r="B49" s="76" t="s">
        <v>84</v>
      </c>
      <c r="C49" s="76"/>
    </row>
    <row r="50" spans="2:3" ht="15" x14ac:dyDescent="0.25">
      <c r="B50" s="76"/>
      <c r="C50" s="76" t="s">
        <v>83</v>
      </c>
    </row>
    <row r="51" spans="2:3" ht="15" x14ac:dyDescent="0.25">
      <c r="B51" s="76"/>
      <c r="C51" s="76" t="s">
        <v>82</v>
      </c>
    </row>
    <row r="52" spans="2:3" ht="15" x14ac:dyDescent="0.25">
      <c r="B52" s="76"/>
      <c r="C52" s="76" t="s">
        <v>81</v>
      </c>
    </row>
    <row r="53" spans="2:3" ht="15" x14ac:dyDescent="0.25">
      <c r="B53" s="76"/>
      <c r="C53" s="76" t="s">
        <v>80</v>
      </c>
    </row>
    <row r="54" spans="2:3" ht="15" x14ac:dyDescent="0.25">
      <c r="B54" s="76"/>
      <c r="C54" s="76" t="s">
        <v>79</v>
      </c>
    </row>
    <row r="55" spans="2:3" ht="15" x14ac:dyDescent="0.25">
      <c r="B55" s="76"/>
      <c r="C55" s="76"/>
    </row>
    <row r="56" spans="2:3" ht="15.6" x14ac:dyDescent="0.3">
      <c r="B56" s="76" t="s">
        <v>78</v>
      </c>
      <c r="C56" s="76"/>
    </row>
    <row r="57" spans="2:3" ht="15" x14ac:dyDescent="0.25">
      <c r="B57" s="76"/>
      <c r="C57" s="76"/>
    </row>
    <row r="58" spans="2:3" ht="15.6" x14ac:dyDescent="0.3">
      <c r="B58" s="76" t="s">
        <v>77</v>
      </c>
      <c r="C58" s="76"/>
    </row>
    <row r="59" spans="2:3" ht="15" x14ac:dyDescent="0.25">
      <c r="B59" s="76"/>
      <c r="C59" s="76"/>
    </row>
    <row r="60" spans="2:3" ht="15.6" x14ac:dyDescent="0.3">
      <c r="B60" s="76" t="s">
        <v>76</v>
      </c>
      <c r="C60" s="76"/>
    </row>
    <row r="61" spans="2:3" ht="15" x14ac:dyDescent="0.25">
      <c r="B61" s="76" t="s">
        <v>75</v>
      </c>
      <c r="C61" s="76"/>
    </row>
    <row r="62" spans="2:3" ht="15" x14ac:dyDescent="0.25">
      <c r="B62" s="76" t="s">
        <v>74</v>
      </c>
      <c r="C62" s="76"/>
    </row>
    <row r="63" spans="2:3" ht="15" x14ac:dyDescent="0.25">
      <c r="B63" s="76"/>
      <c r="C63" s="76"/>
    </row>
    <row r="64" spans="2:3" ht="15.6" x14ac:dyDescent="0.3">
      <c r="B64" s="76" t="s">
        <v>73</v>
      </c>
      <c r="C64" s="76"/>
    </row>
    <row r="65" spans="2:3" ht="15" x14ac:dyDescent="0.25">
      <c r="B65" s="76"/>
      <c r="C65" s="76" t="s">
        <v>72</v>
      </c>
    </row>
    <row r="66" spans="2:3" ht="15" x14ac:dyDescent="0.25">
      <c r="C66" s="76" t="s">
        <v>71</v>
      </c>
    </row>
    <row r="67" spans="2:3" ht="15" x14ac:dyDescent="0.25">
      <c r="C67" s="76" t="s">
        <v>70</v>
      </c>
    </row>
  </sheetData>
  <pageMargins left="0.75" right="0.75" top="1" bottom="1" header="0.5" footer="0.5"/>
  <pageSetup paperSize="9"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Instruction">
    <tabColor indexed="60"/>
  </sheetPr>
  <dimension ref="B1:Q390"/>
  <sheetViews>
    <sheetView showGridLines="0" showOutlineSymbols="0" workbookViewId="0">
      <selection activeCell="E4" sqref="E4"/>
    </sheetView>
  </sheetViews>
  <sheetFormatPr defaultRowHeight="13.2" x14ac:dyDescent="0.25"/>
  <cols>
    <col min="1" max="1" width="1.5546875" customWidth="1"/>
    <col min="2" max="2" width="2.6640625" customWidth="1"/>
    <col min="17" max="17" width="7.33203125" customWidth="1"/>
  </cols>
  <sheetData>
    <row r="1" spans="2:3" ht="6.75" customHeight="1" x14ac:dyDescent="0.25"/>
    <row r="2" spans="2:3" ht="21" x14ac:dyDescent="0.4">
      <c r="B2" s="8"/>
    </row>
    <row r="3" spans="2:3" ht="17.399999999999999" x14ac:dyDescent="0.3">
      <c r="B3" s="9"/>
    </row>
    <row r="4" spans="2:3" ht="17.399999999999999" x14ac:dyDescent="0.3">
      <c r="B4" s="9"/>
    </row>
    <row r="5" spans="2:3" ht="17.399999999999999" x14ac:dyDescent="0.3">
      <c r="B5" s="9"/>
    </row>
    <row r="6" spans="2:3" ht="17.399999999999999" x14ac:dyDescent="0.3">
      <c r="B6" s="9"/>
    </row>
    <row r="7" spans="2:3" ht="17.399999999999999" x14ac:dyDescent="0.3">
      <c r="C7" s="10"/>
    </row>
    <row r="8" spans="2:3" ht="17.399999999999999" x14ac:dyDescent="0.3">
      <c r="C8" s="10"/>
    </row>
    <row r="9" spans="2:3" ht="17.399999999999999" x14ac:dyDescent="0.3">
      <c r="C9" s="10"/>
    </row>
    <row r="10" spans="2:3" ht="17.399999999999999" x14ac:dyDescent="0.3">
      <c r="C10" s="10"/>
    </row>
    <row r="11" spans="2:3" ht="17.399999999999999" x14ac:dyDescent="0.3">
      <c r="C11" s="10"/>
    </row>
    <row r="12" spans="2:3" ht="17.399999999999999" x14ac:dyDescent="0.3">
      <c r="C12" s="10"/>
    </row>
    <row r="13" spans="2:3" ht="17.399999999999999" x14ac:dyDescent="0.3">
      <c r="B13" s="11"/>
    </row>
    <row r="14" spans="2:3" ht="4.5" customHeight="1" x14ac:dyDescent="0.25"/>
    <row r="15" spans="2:3" ht="17.399999999999999" x14ac:dyDescent="0.3">
      <c r="B15" s="9"/>
    </row>
    <row r="16" spans="2:3" ht="17.399999999999999" x14ac:dyDescent="0.3">
      <c r="B16" s="9"/>
    </row>
    <row r="17" spans="2:17" ht="17.399999999999999" x14ac:dyDescent="0.3">
      <c r="B17" s="12"/>
      <c r="C17" s="13"/>
      <c r="D17" s="13"/>
      <c r="E17" s="13"/>
      <c r="F17" s="13"/>
      <c r="G17" s="13"/>
      <c r="H17" s="13"/>
      <c r="I17" s="13"/>
      <c r="J17" s="13"/>
      <c r="K17" s="13"/>
      <c r="L17" s="13"/>
      <c r="M17" s="13"/>
      <c r="N17" s="13"/>
      <c r="O17" s="13"/>
      <c r="P17" s="13"/>
      <c r="Q17" s="13"/>
    </row>
    <row r="18" spans="2:17" ht="17.399999999999999" x14ac:dyDescent="0.3">
      <c r="B18" s="12"/>
      <c r="C18" s="13"/>
      <c r="D18" s="13"/>
      <c r="E18" s="13"/>
      <c r="F18" s="13"/>
      <c r="G18" s="13"/>
      <c r="H18" s="13"/>
      <c r="I18" s="13"/>
      <c r="J18" s="13"/>
      <c r="K18" s="13"/>
      <c r="L18" s="13"/>
      <c r="M18" s="13"/>
      <c r="N18" s="13"/>
      <c r="O18" s="13"/>
      <c r="P18" s="13"/>
      <c r="Q18" s="13"/>
    </row>
    <row r="19" spans="2:17" ht="21.75" customHeight="1" x14ac:dyDescent="0.3">
      <c r="B19" s="14"/>
    </row>
    <row r="20" spans="2:17" ht="17.399999999999999" x14ac:dyDescent="0.3">
      <c r="B20" s="9"/>
    </row>
    <row r="29" spans="2:17" ht="18.75" customHeight="1" x14ac:dyDescent="0.3">
      <c r="B29" s="9"/>
      <c r="C29" s="9"/>
      <c r="D29" s="9"/>
      <c r="E29" s="9"/>
      <c r="F29" s="9"/>
      <c r="G29" s="9"/>
      <c r="H29" s="9"/>
      <c r="I29" s="9"/>
      <c r="J29" s="9"/>
      <c r="K29" s="9"/>
    </row>
    <row r="64" ht="9" customHeight="1" x14ac:dyDescent="0.25"/>
    <row r="65" spans="2:2" ht="18.75" customHeight="1" x14ac:dyDescent="0.3">
      <c r="B65" s="9"/>
    </row>
    <row r="88" spans="2:2" ht="39" customHeight="1" x14ac:dyDescent="0.25"/>
    <row r="89" spans="2:2" ht="52.5" customHeight="1" x14ac:dyDescent="0.25"/>
    <row r="90" spans="2:2" ht="12.75" customHeight="1" x14ac:dyDescent="0.25"/>
    <row r="91" spans="2:2" ht="17.399999999999999" x14ac:dyDescent="0.3">
      <c r="B91" s="9"/>
    </row>
    <row r="92" spans="2:2" ht="18" x14ac:dyDescent="0.35">
      <c r="B92" s="15"/>
    </row>
    <row r="134" spans="2:2" ht="54" customHeight="1" x14ac:dyDescent="0.25"/>
    <row r="135" spans="2:2" ht="12.75" customHeight="1" x14ac:dyDescent="0.25"/>
    <row r="136" spans="2:2" ht="17.399999999999999" x14ac:dyDescent="0.3">
      <c r="B136" s="9"/>
    </row>
    <row r="148" spans="2:2" ht="44.25" customHeight="1" x14ac:dyDescent="0.25"/>
    <row r="150" spans="2:2" ht="18" x14ac:dyDescent="0.35">
      <c r="B150" s="15"/>
    </row>
    <row r="178" spans="2:2" ht="48" customHeight="1" x14ac:dyDescent="0.25"/>
    <row r="179" spans="2:2" ht="78" customHeight="1" x14ac:dyDescent="0.25"/>
    <row r="181" spans="2:2" ht="17.399999999999999" x14ac:dyDescent="0.3">
      <c r="B181" s="9"/>
    </row>
    <row r="182" spans="2:2" ht="17.399999999999999" x14ac:dyDescent="0.3">
      <c r="B182" s="9"/>
    </row>
    <row r="183" spans="2:2" ht="17.399999999999999" x14ac:dyDescent="0.3">
      <c r="B183" s="9"/>
    </row>
    <row r="197" spans="2:2" ht="48" customHeight="1" x14ac:dyDescent="0.25"/>
    <row r="199" spans="2:2" ht="17.399999999999999" x14ac:dyDescent="0.3">
      <c r="B199" s="9"/>
    </row>
    <row r="200" spans="2:2" ht="18" x14ac:dyDescent="0.35">
      <c r="B200" s="15"/>
    </row>
    <row r="201" spans="2:2" ht="18" x14ac:dyDescent="0.35">
      <c r="B201" s="15"/>
    </row>
    <row r="222" spans="2:2" ht="4.5" customHeight="1" x14ac:dyDescent="0.25"/>
    <row r="224" spans="2:2" ht="17.399999999999999" x14ac:dyDescent="0.3">
      <c r="B224" s="9"/>
    </row>
    <row r="225" spans="2:2" ht="17.399999999999999" x14ac:dyDescent="0.3">
      <c r="B225" s="9"/>
    </row>
    <row r="226" spans="2:2" ht="17.399999999999999" x14ac:dyDescent="0.3">
      <c r="B226" s="9"/>
    </row>
    <row r="227" spans="2:2" ht="17.399999999999999" x14ac:dyDescent="0.3">
      <c r="B227" s="9"/>
    </row>
    <row r="228" spans="2:2" ht="17.399999999999999" x14ac:dyDescent="0.3">
      <c r="B228" s="9"/>
    </row>
    <row r="229" spans="2:2" ht="17.399999999999999" x14ac:dyDescent="0.3">
      <c r="B229" s="9"/>
    </row>
    <row r="284" spans="2:2" ht="154.5" customHeight="1" x14ac:dyDescent="0.25"/>
    <row r="287" spans="2:2" ht="17.399999999999999" x14ac:dyDescent="0.3">
      <c r="B287" s="9"/>
    </row>
    <row r="337" spans="2:2" ht="60" customHeight="1" x14ac:dyDescent="0.25"/>
    <row r="339" spans="2:2" ht="17.399999999999999" x14ac:dyDescent="0.3">
      <c r="B339" s="9"/>
    </row>
    <row r="340" spans="2:2" ht="17.399999999999999" x14ac:dyDescent="0.3">
      <c r="B340" s="9"/>
    </row>
    <row r="341" spans="2:2" ht="17.399999999999999" x14ac:dyDescent="0.3">
      <c r="B341" s="9"/>
    </row>
    <row r="387" spans="2:2" ht="8.25" customHeight="1" x14ac:dyDescent="0.25"/>
    <row r="389" spans="2:2" ht="17.399999999999999" x14ac:dyDescent="0.3">
      <c r="B389" s="9"/>
    </row>
    <row r="390" spans="2:2" ht="17.399999999999999" x14ac:dyDescent="0.3">
      <c r="B390" s="9"/>
    </row>
  </sheetData>
  <phoneticPr fontId="7" type="noConversion"/>
  <pageMargins left="0.75" right="0.75" top="1" bottom="1" header="0.5" footer="0.5"/>
  <pageSetup paperSize="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5</vt:i4>
      </vt:variant>
    </vt:vector>
  </HeadingPairs>
  <TitlesOfParts>
    <vt:vector size="8" baseType="lpstr">
      <vt:lpstr>Прайс-лист</vt:lpstr>
      <vt:lpstr>Инструкция и Глоссарий</vt:lpstr>
      <vt:lpstr>Инструкция</vt:lpstr>
      <vt:lpstr>ADDRESS</vt:lpstr>
      <vt:lpstr>Crit</vt:lpstr>
      <vt:lpstr>ID_TYPE</vt:lpstr>
      <vt:lpstr>LINES</vt:lpstr>
      <vt:lpstr>'Прайс-лист'!Область_печати</vt:lpstr>
    </vt:vector>
  </TitlesOfParts>
  <Manager>Новиков О.Е.</Manager>
  <Company>АСТ</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Новинки-Допечатки</dc:title>
  <dc:subject>Прайс-лист на отпускаемую продукцию</dc:subject>
  <dc:creator>Заводская Е. А.</dc:creator>
  <cp:lastModifiedBy>Albina</cp:lastModifiedBy>
  <cp:lastPrinted>2009-11-16T19:10:04Z</cp:lastPrinted>
  <dcterms:created xsi:type="dcterms:W3CDTF">2008-10-30T10:27:03Z</dcterms:created>
  <dcterms:modified xsi:type="dcterms:W3CDTF">2025-04-04T06:57:17Z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PowerLiteLastOptimized">
    <vt:lpwstr>3537024</vt:lpwstr>
  </property>
  <property fmtid="{D5CDD505-2E9C-101B-9397-08002B2CF9AE}" pid="3" name="NXPowerLiteSettings">
    <vt:lpwstr>B74006B004C800</vt:lpwstr>
  </property>
  <property fmtid="{D5CDD505-2E9C-101B-9397-08002B2CF9AE}" pid="4" name="NXPowerLiteVersion">
    <vt:lpwstr>D5.0.6</vt:lpwstr>
  </property>
</Properties>
</file>