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updateLinks="never" codeName="PriceBook" defaultThemeVersion="124226"/>
  <bookViews>
    <workbookView xWindow="-15" yWindow="165" windowWidth="19320" windowHeight="4905" tabRatio="260"/>
  </bookViews>
  <sheets>
    <sheet name="Прайс-лист" sheetId="1" r:id="rId1"/>
    <sheet name="Инструкция и Глоссарий" sheetId="4" state="hidden" r:id="rId2"/>
    <sheet name="Инструкция" sheetId="3" state="hidden" r:id="rId3"/>
  </sheets>
  <externalReferences>
    <externalReference r:id="rId4"/>
  </externalReferences>
  <definedNames>
    <definedName name="_xlnm._FilterDatabase" localSheetId="0" hidden="1">'Прайс-лист'!$A$17:$BN$37</definedName>
    <definedName name="ADDRESS">'Прайс-лист'!$F$2</definedName>
    <definedName name="Crit">'Прайс-лист'!$AT$4:$AT$5</definedName>
    <definedName name="DATA" localSheetId="1">'[1]Прайс-лист'!#REF!</definedName>
    <definedName name="DATA">'Прайс-лист'!#REF!</definedName>
    <definedName name="ID_TYPE">'Прайс-лист'!$AL$17</definedName>
    <definedName name="LINES">'Прайс-лист'!$A$1</definedName>
    <definedName name="PHONE" localSheetId="1">'[1]Прайс-лист'!#REF!</definedName>
    <definedName name="PHONE">'Прайс-лист'!#REF!</definedName>
    <definedName name="PRICE_DATE" localSheetId="1">'[1]Прайс-лист'!#REF!</definedName>
    <definedName name="PRICE_DATE">'Прайс-лист'!#REF!</definedName>
    <definedName name="QQ" localSheetId="1">'[1]Прайс-лист'!#REF!</definedName>
    <definedName name="QQ">'Прайс-лист'!#REF!</definedName>
    <definedName name="QQQQ" localSheetId="1">'[1]Прайс-лист'!#REF!</definedName>
    <definedName name="QQQQ">'Прайс-лист'!#REF!</definedName>
    <definedName name="SALER_NAME" localSheetId="1">'[1]Прайс-лист'!#REF!</definedName>
    <definedName name="SALER_NAME">'Прайс-лист'!#REF!</definedName>
    <definedName name="_xlnm.Criteria" localSheetId="1">'[1]Прайс-лист'!#REF!</definedName>
    <definedName name="_xlnm.Criteria">'Прайс-лист'!#REF!</definedName>
    <definedName name="_xlnm.Print_Area" localSheetId="0">'Прайс-лист'!$C:$AS</definedName>
  </definedNames>
  <calcPr calcId="144525" refMode="R1C1"/>
</workbook>
</file>

<file path=xl/calcChain.xml><?xml version="1.0" encoding="utf-8"?>
<calcChain xmlns="http://schemas.openxmlformats.org/spreadsheetml/2006/main">
  <c r="AO37" i="1" l="1"/>
  <c r="BJ37" i="1" s="1"/>
  <c r="AO36" i="1"/>
  <c r="BI36" i="1" s="1"/>
  <c r="AO35" i="1"/>
  <c r="BJ35" i="1" s="1"/>
  <c r="AO34" i="1"/>
  <c r="BJ34" i="1" s="1"/>
  <c r="AO33" i="1"/>
  <c r="BI33" i="1" s="1"/>
  <c r="AO32" i="1"/>
  <c r="BI32" i="1" s="1"/>
  <c r="AO31" i="1"/>
  <c r="BJ31" i="1" s="1"/>
  <c r="AO30" i="1"/>
  <c r="BJ30" i="1" s="1"/>
  <c r="AO29" i="1"/>
  <c r="BI29" i="1" s="1"/>
  <c r="AO28" i="1"/>
  <c r="BI28" i="1" s="1"/>
  <c r="AO27" i="1"/>
  <c r="BJ27" i="1" s="1"/>
  <c r="AO26" i="1"/>
  <c r="BJ26" i="1" s="1"/>
  <c r="AO25" i="1"/>
  <c r="BI25" i="1" s="1"/>
  <c r="AO24" i="1"/>
  <c r="BI24" i="1" s="1"/>
  <c r="AO23" i="1"/>
  <c r="BJ23" i="1" s="1"/>
  <c r="AO22" i="1"/>
  <c r="BJ22" i="1" s="1"/>
  <c r="AO21" i="1"/>
  <c r="BI21" i="1" s="1"/>
  <c r="AO20" i="1"/>
  <c r="BI20" i="1" s="1"/>
  <c r="AO19" i="1"/>
  <c r="BJ19" i="1" s="1"/>
  <c r="AO18" i="1"/>
  <c r="BJ18" i="1" s="1"/>
  <c r="BJ29" i="1" l="1"/>
  <c r="BJ21" i="1"/>
  <c r="BJ25" i="1"/>
  <c r="BJ33" i="1"/>
  <c r="BJ20" i="1"/>
  <c r="BJ24" i="1"/>
  <c r="BJ28" i="1"/>
  <c r="BJ32" i="1"/>
  <c r="BJ36" i="1"/>
  <c r="BI19" i="1"/>
  <c r="BI23" i="1"/>
  <c r="BI27" i="1"/>
  <c r="BI31" i="1"/>
  <c r="BI35" i="1"/>
  <c r="BI37" i="1"/>
  <c r="BI18" i="1"/>
  <c r="BI22" i="1"/>
  <c r="BI26" i="1"/>
  <c r="BI30" i="1"/>
  <c r="BI34" i="1"/>
  <c r="J13" i="1" l="1" a="1"/>
  <c r="J13" i="1" s="1"/>
  <c r="J12" i="1" a="1"/>
  <c r="J12" i="1" s="1"/>
  <c r="J11" i="1" a="1"/>
  <c r="J11" i="1" s="1"/>
  <c r="J10" i="1" a="1"/>
  <c r="J10" i="1" s="1"/>
  <c r="J14" i="1" l="1" a="1"/>
  <c r="J14" i="1" s="1"/>
  <c r="J15" i="1" l="1"/>
  <c r="J9" i="1"/>
  <c r="A2" i="1"/>
  <c r="Q9" i="1" l="1"/>
</calcChain>
</file>

<file path=xl/comments1.xml><?xml version="1.0" encoding="utf-8"?>
<comments xmlns="http://schemas.openxmlformats.org/spreadsheetml/2006/main">
  <authors>
    <author>Author</author>
    <author>chernousov</author>
    <author>Александр Сиренко</author>
    <author>Заводская</author>
  </authors>
  <commentList>
    <comment ref="C17" authorId="0">
      <text>
        <r>
          <rPr>
            <b/>
            <sz val="8"/>
            <color indexed="81"/>
            <rFont val="Tahoma"/>
            <family val="2"/>
            <charset val="204"/>
          </rPr>
          <t>Поставьте в поле напротив интересующей позиции необходимое количество пачек.</t>
        </r>
      </text>
    </comment>
    <comment ref="D17" authorId="0">
      <text>
        <r>
          <rPr>
            <b/>
            <sz val="8"/>
            <color indexed="81"/>
            <rFont val="Tahoma"/>
            <family val="2"/>
            <charset val="204"/>
          </rPr>
          <t>Поставьте в поле напротив интересующей позиции необходимое количество экземпляров.</t>
        </r>
      </text>
    </comment>
    <comment ref="E17" authorId="1">
      <text>
        <r>
          <rPr>
            <b/>
            <sz val="8"/>
            <color indexed="81"/>
            <rFont val="Tahoma"/>
            <family val="2"/>
            <charset val="204"/>
          </rPr>
          <t>Цена книги, без скидки</t>
        </r>
      </text>
    </comment>
    <comment ref="F17" authorId="1">
      <text>
        <r>
          <rPr>
            <b/>
            <sz val="8"/>
            <color indexed="81"/>
            <rFont val="Tahoma"/>
            <family val="2"/>
            <charset val="204"/>
          </rPr>
          <t>Название продукции</t>
        </r>
      </text>
    </comment>
    <comment ref="G17" authorId="1">
      <text>
        <r>
          <rPr>
            <b/>
            <sz val="8"/>
            <color indexed="81"/>
            <rFont val="Tahoma"/>
            <family val="2"/>
            <charset val="204"/>
          </rPr>
          <t>Фамилия автора и его инициалы</t>
        </r>
      </text>
    </comment>
    <comment ref="H17" authorId="1">
      <text>
        <r>
          <rPr>
            <b/>
            <sz val="8"/>
            <color indexed="81"/>
            <rFont val="Tahoma"/>
            <family val="2"/>
            <charset val="204"/>
          </rPr>
          <t>Принадлежность позиции к серии</t>
        </r>
      </text>
    </comment>
    <comment ref="K17" authorId="2">
      <text>
        <r>
          <rPr>
            <b/>
            <sz val="9"/>
            <color indexed="81"/>
            <rFont val="Tahoma"/>
            <family val="2"/>
            <charset val="204"/>
          </rPr>
          <t>Серии особого внимания издательства (высоколиквидные с длинным жизненным циклом)</t>
        </r>
        <r>
          <rPr>
            <sz val="9"/>
            <color indexed="81"/>
            <rFont val="Tahoma"/>
            <family val="2"/>
            <charset val="204"/>
          </rPr>
          <t xml:space="preserve">
</t>
        </r>
      </text>
    </comment>
    <comment ref="L17" authorId="1">
      <text>
        <r>
          <rPr>
            <b/>
            <sz val="8"/>
            <color indexed="81"/>
            <rFont val="Tahoma"/>
            <family val="2"/>
            <charset val="204"/>
          </rPr>
          <t>Выделение ассортимента, который участвует в федеральных акциях и/или пользуется сезонным спросом</t>
        </r>
      </text>
    </comment>
    <comment ref="M17" authorId="2">
      <text>
        <r>
          <rPr>
            <b/>
            <sz val="9"/>
            <color indexed="81"/>
            <rFont val="Tahoma"/>
            <family val="2"/>
            <charset val="204"/>
          </rPr>
          <t>Краткое наименование сегмента:
ВРЛ - взрослая развлекательная литература
ДРЛ - детская развлекательная литература
НПЛ - научно-популярная литература
ПРЛ - прикладная литература
ШЛ - школьная литература</t>
        </r>
        <r>
          <rPr>
            <sz val="9"/>
            <color indexed="81"/>
            <rFont val="Tahoma"/>
            <family val="2"/>
            <charset val="204"/>
          </rPr>
          <t xml:space="preserve">
</t>
        </r>
      </text>
    </comment>
    <comment ref="N17" authorId="2">
      <text>
        <r>
          <rPr>
            <b/>
            <sz val="9"/>
            <color indexed="81"/>
            <rFont val="Tahoma"/>
            <family val="2"/>
            <charset val="204"/>
          </rPr>
          <t>Соответсвие виду продукции</t>
        </r>
        <r>
          <rPr>
            <sz val="9"/>
            <color indexed="81"/>
            <rFont val="Tahoma"/>
            <family val="2"/>
            <charset val="204"/>
          </rPr>
          <t xml:space="preserve">
</t>
        </r>
      </text>
    </comment>
    <comment ref="O17" authorId="1">
      <text>
        <r>
          <rPr>
            <b/>
            <sz val="8"/>
            <color indexed="81"/>
            <rFont val="Tahoma"/>
            <family val="2"/>
            <charset val="204"/>
          </rPr>
          <t>Соответствие продукции нише</t>
        </r>
      </text>
    </comment>
    <comment ref="P17" authorId="2">
      <text>
        <r>
          <rPr>
            <b/>
            <sz val="9"/>
            <color indexed="81"/>
            <rFont val="Tahoma"/>
            <family val="2"/>
            <charset val="204"/>
          </rPr>
          <t>Соответсвие продукции тематике</t>
        </r>
        <r>
          <rPr>
            <sz val="9"/>
            <color indexed="81"/>
            <rFont val="Tahoma"/>
            <family val="2"/>
            <charset val="204"/>
          </rPr>
          <t xml:space="preserve">
</t>
        </r>
      </text>
    </comment>
    <comment ref="Q17" authorId="1">
      <text>
        <r>
          <rPr>
            <b/>
            <sz val="8"/>
            <color indexed="81"/>
            <rFont val="Tahoma"/>
            <family val="2"/>
            <charset val="204"/>
          </rPr>
          <t>Издательство, выпустившее продукцию</t>
        </r>
      </text>
    </comment>
    <comment ref="R17" authorId="2">
      <text>
        <r>
          <rPr>
            <b/>
            <sz val="9"/>
            <color indexed="81"/>
            <rFont val="Tahoma"/>
            <family val="2"/>
            <charset val="204"/>
          </rPr>
          <t>Издательский бренд, под которым издательство выпустило продукцию</t>
        </r>
        <r>
          <rPr>
            <sz val="9"/>
            <color indexed="81"/>
            <rFont val="Tahoma"/>
            <family val="2"/>
            <charset val="204"/>
          </rPr>
          <t xml:space="preserve">
</t>
        </r>
      </text>
    </comment>
    <comment ref="S17" authorId="1">
      <text>
        <r>
          <rPr>
            <b/>
            <sz val="8"/>
            <color indexed="81"/>
            <rFont val="Tahoma"/>
            <family val="2"/>
            <charset val="204"/>
          </rPr>
          <t>Код ISBN 
(International Standard Book Number)</t>
        </r>
      </text>
    </comment>
    <comment ref="T17" authorId="0">
      <text>
        <r>
          <rPr>
            <b/>
            <sz val="8"/>
            <color indexed="81"/>
            <rFont val="Tahoma"/>
            <family val="2"/>
            <charset val="204"/>
          </rPr>
          <t>Размер ставки НДС на продукцию</t>
        </r>
      </text>
    </comment>
    <comment ref="U17" authorId="0">
      <text>
        <r>
          <rPr>
            <b/>
            <sz val="8"/>
            <color indexed="81"/>
            <rFont val="Tahoma"/>
            <family val="2"/>
            <charset val="204"/>
          </rPr>
          <t>Стандартная пачка в экземплярах</t>
        </r>
      </text>
    </comment>
    <comment ref="V17" authorId="0">
      <text>
        <r>
          <rPr>
            <b/>
            <sz val="8"/>
            <color indexed="81"/>
            <rFont val="Tahoma"/>
            <family val="2"/>
            <charset val="204"/>
          </rPr>
          <t>Дата первого тиража</t>
        </r>
      </text>
    </comment>
    <comment ref="W17" authorId="0">
      <text>
        <r>
          <rPr>
            <b/>
            <sz val="8"/>
            <color indexed="81"/>
            <rFont val="Tahoma"/>
            <family val="2"/>
            <charset val="204"/>
          </rPr>
          <t>Дата последнего тиража</t>
        </r>
      </text>
    </comment>
    <comment ref="X17" authorId="1">
      <text>
        <r>
          <rPr>
            <b/>
            <sz val="8"/>
            <color indexed="81"/>
            <rFont val="Tahoma"/>
            <family val="2"/>
            <charset val="204"/>
          </rPr>
          <t>Код EAN 
(European Article Number)</t>
        </r>
      </text>
    </comment>
    <comment ref="Y17" authorId="0">
      <text>
        <r>
          <rPr>
            <b/>
            <sz val="8"/>
            <color indexed="81"/>
            <rFont val="Tahoma"/>
            <family val="2"/>
            <charset val="204"/>
          </rPr>
          <t>Количество страниц</t>
        </r>
      </text>
    </comment>
    <comment ref="Z17" authorId="1">
      <text>
        <r>
          <rPr>
            <b/>
            <sz val="8"/>
            <color indexed="81"/>
            <rFont val="Tahoma"/>
            <family val="2"/>
            <charset val="204"/>
          </rPr>
          <t>Масса одного экземпляра продукции в килограммах</t>
        </r>
      </text>
    </comment>
    <comment ref="AA17" authorId="2">
      <text>
        <r>
          <rPr>
            <b/>
            <sz val="9"/>
            <color indexed="81"/>
            <rFont val="Tahoma"/>
            <family val="2"/>
            <charset val="204"/>
          </rPr>
          <t>Физический размер издания: ширина, высота, в мм.</t>
        </r>
        <r>
          <rPr>
            <sz val="9"/>
            <color indexed="81"/>
            <rFont val="Tahoma"/>
            <family val="2"/>
            <charset val="204"/>
          </rPr>
          <t xml:space="preserve">
</t>
        </r>
      </text>
    </comment>
    <comment ref="AC17" authorId="1">
      <text>
        <r>
          <rPr>
            <b/>
            <sz val="8"/>
            <color indexed="81"/>
            <rFont val="Tahoma"/>
            <family val="2"/>
            <charset val="204"/>
          </rPr>
          <t>Формат издания</t>
        </r>
      </text>
    </comment>
    <comment ref="AD17" authorId="0">
      <text>
        <r>
          <rPr>
            <b/>
            <sz val="8"/>
            <color indexed="81"/>
            <rFont val="Tahoma"/>
            <family val="2"/>
            <charset val="204"/>
          </rPr>
          <t>Тип переплета</t>
        </r>
      </text>
    </comment>
    <comment ref="AF17" authorId="2">
      <text>
        <r>
          <rPr>
            <b/>
            <sz val="9"/>
            <color indexed="81"/>
            <rFont val="Tahoma"/>
            <family val="2"/>
            <charset val="204"/>
          </rPr>
          <t>Указатель уценки</t>
        </r>
        <r>
          <rPr>
            <sz val="9"/>
            <color indexed="81"/>
            <rFont val="Tahoma"/>
            <family val="2"/>
            <charset val="204"/>
          </rPr>
          <t xml:space="preserve">
</t>
        </r>
      </text>
    </comment>
    <comment ref="AG17" authorId="2">
      <text>
        <r>
          <rPr>
            <b/>
            <sz val="9"/>
            <color indexed="81"/>
            <rFont val="Tahoma"/>
            <family val="2"/>
            <charset val="204"/>
          </rPr>
          <t>ФИО ответсвенного редактора продукции</t>
        </r>
        <r>
          <rPr>
            <sz val="9"/>
            <color indexed="81"/>
            <rFont val="Tahoma"/>
            <family val="2"/>
            <charset val="204"/>
          </rPr>
          <t xml:space="preserve">
</t>
        </r>
      </text>
    </comment>
    <comment ref="AI17" authorId="1">
      <text>
        <r>
          <rPr>
            <b/>
            <sz val="8"/>
            <color indexed="81"/>
            <rFont val="Tahoma"/>
            <family val="2"/>
            <charset val="204"/>
          </rPr>
          <t>Краткое обозначение серии</t>
        </r>
      </text>
    </comment>
    <comment ref="AL17" authorId="0">
      <text>
        <r>
          <rPr>
            <b/>
            <sz val="8"/>
            <color indexed="81"/>
            <rFont val="Tahoma"/>
            <family val="2"/>
            <charset val="204"/>
          </rPr>
          <t>Уникальный идентификационный номер книги в издательстве</t>
        </r>
      </text>
    </comment>
    <comment ref="AM17" authorId="3">
      <text>
        <r>
          <rPr>
            <b/>
            <sz val="9"/>
            <color indexed="81"/>
            <rFont val="Tahoma"/>
            <family val="2"/>
            <charset val="204"/>
          </rPr>
          <t>Название редакции</t>
        </r>
        <r>
          <rPr>
            <sz val="9"/>
            <color indexed="81"/>
            <rFont val="Tahoma"/>
            <family val="2"/>
            <charset val="204"/>
          </rPr>
          <t xml:space="preserve">
</t>
        </r>
      </text>
    </comment>
    <comment ref="AN17" authorId="3">
      <text>
        <r>
          <rPr>
            <b/>
            <sz val="9"/>
            <color indexed="81"/>
            <rFont val="Tahoma"/>
            <family val="2"/>
            <charset val="204"/>
          </rPr>
          <t>Название департамента</t>
        </r>
        <r>
          <rPr>
            <sz val="9"/>
            <color indexed="81"/>
            <rFont val="Tahoma"/>
            <family val="2"/>
            <charset val="204"/>
          </rPr>
          <t xml:space="preserve">
</t>
        </r>
      </text>
    </comment>
    <comment ref="AO17" authorId="2">
      <text>
        <r>
          <rPr>
            <b/>
            <sz val="9"/>
            <color indexed="81"/>
            <rFont val="Tahoma"/>
            <family val="2"/>
            <charset val="204"/>
          </rPr>
          <t>Суммарное количество заказанных экземпляров (пачки+штуки)</t>
        </r>
        <r>
          <rPr>
            <sz val="9"/>
            <color indexed="81"/>
            <rFont val="Tahoma"/>
            <family val="2"/>
            <charset val="204"/>
          </rPr>
          <t xml:space="preserve">
</t>
        </r>
      </text>
    </comment>
  </commentList>
</comments>
</file>

<file path=xl/sharedStrings.xml><?xml version="1.0" encoding="utf-8"?>
<sst xmlns="http://schemas.openxmlformats.org/spreadsheetml/2006/main" count="673" uniqueCount="402">
  <si>
    <t>ВСЕГО</t>
  </si>
  <si>
    <t>Наименований</t>
  </si>
  <si>
    <t>Штук (в россыпи)</t>
  </si>
  <si>
    <t>Пачек (целых)</t>
  </si>
  <si>
    <t>Пачек всего (округленно)</t>
  </si>
  <si>
    <t>Штук всего (пачки + россыпь)</t>
  </si>
  <si>
    <t>Общим весом, кг</t>
  </si>
  <si>
    <t>Заказ, пач.</t>
  </si>
  <si>
    <t>Заказ, шт</t>
  </si>
  <si>
    <t>Название</t>
  </si>
  <si>
    <t>Автор</t>
  </si>
  <si>
    <t>Серия</t>
  </si>
  <si>
    <t>ISBN</t>
  </si>
  <si>
    <t>Первый тираж</t>
  </si>
  <si>
    <t>Последний тираж</t>
  </si>
  <si>
    <t>EAN</t>
  </si>
  <si>
    <t>Кол-во cтр.</t>
  </si>
  <si>
    <t>Вес,
кг</t>
  </si>
  <si>
    <t>Формат</t>
  </si>
  <si>
    <t>Перепл.</t>
  </si>
  <si>
    <t>Заказано, шт</t>
  </si>
  <si>
    <t>Ниша</t>
  </si>
  <si>
    <t>Гриф</t>
  </si>
  <si>
    <t>Вид права</t>
  </si>
  <si>
    <t>Номер договора</t>
  </si>
  <si>
    <t>Начало действия</t>
  </si>
  <si>
    <r>
      <t xml:space="preserve">СКИДКА </t>
    </r>
    <r>
      <rPr>
        <b/>
        <sz val="12"/>
        <rFont val="Arial"/>
        <family val="2"/>
        <charset val="204"/>
      </rPr>
      <t>↓</t>
    </r>
  </si>
  <si>
    <t>И  Н  Ф  О  Р  М  А  Ц  И  Я     П  О     З  А  К  А  З  У</t>
  </si>
  <si>
    <t xml:space="preserve">Комментарий к заказу: </t>
  </si>
  <si>
    <t>Издательство</t>
  </si>
  <si>
    <t>!! никаким другим образом не модифицировать прайс, не менять его структуру, колонки и т.д.;</t>
  </si>
  <si>
    <t>В противном случае мы не гарантируем быструю и корректную обработку заказа!</t>
  </si>
  <si>
    <t>В прайс-листе работают стандартные возможности Excel для поиска информации:</t>
  </si>
  <si>
    <t>В конце работы Вы можете очиcтить файл заказа от лишних (незаказанных) позиций,</t>
  </si>
  <si>
    <t>а также сохранить его перед отправкой менеджеру.</t>
  </si>
  <si>
    <t>Желаем Вам приятной работы!</t>
  </si>
  <si>
    <t>Наш прайс-лист имеет довольно сложное устройство ввиду стремления издательства</t>
  </si>
  <si>
    <t>к повышению уровня обслуживания клиентов и обеспечению приёма Ваших заказов по прайсу.</t>
  </si>
  <si>
    <r>
      <t>файла прайс-листа.</t>
    </r>
    <r>
      <rPr>
        <sz val="14"/>
        <color indexed="10"/>
        <rFont val="Arial"/>
        <family val="2"/>
        <charset val="204"/>
      </rPr>
      <t xml:space="preserve"> В частности, просим Вас:</t>
    </r>
  </si>
  <si>
    <t>Поэтому, просим Вас ознакомиться с настоящей инструкцией и не нарушать целостности</t>
  </si>
  <si>
    <t>!! не удалять из прайса-листа и не добавлять вручную колонки и строки;</t>
  </si>
  <si>
    <t>!! вносить количества к заказу только в специально предназначенные колонки (они выделены желтым):</t>
  </si>
  <si>
    <r>
      <t xml:space="preserve">   </t>
    </r>
    <r>
      <rPr>
        <b/>
        <sz val="14"/>
        <color indexed="10"/>
        <rFont val="Arial"/>
        <family val="2"/>
        <charset val="204"/>
      </rPr>
      <t>«Заказ, штук»</t>
    </r>
    <r>
      <rPr>
        <sz val="14"/>
        <color indexed="10"/>
        <rFont val="Arial"/>
        <family val="2"/>
        <charset val="204"/>
      </rPr>
      <t xml:space="preserve">, </t>
    </r>
    <r>
      <rPr>
        <b/>
        <sz val="14"/>
        <color indexed="10"/>
        <rFont val="Arial"/>
        <family val="2"/>
        <charset val="204"/>
      </rPr>
      <t>«Заказ, пачек»</t>
    </r>
    <r>
      <rPr>
        <sz val="14"/>
        <color indexed="10"/>
        <rFont val="Arial"/>
        <family val="2"/>
        <charset val="204"/>
      </rPr>
      <t>, не вносите в них буквы и другую постороннюю информацию;</t>
    </r>
  </si>
  <si>
    <t xml:space="preserve">сэкономить место на Вашем компьютере, ускорить обработку вашего заказа в «Эксмо». </t>
  </si>
  <si>
    <t>его беспрепятственное прохождение по электронной почте,</t>
  </si>
  <si>
    <t xml:space="preserve">Удаление незаказанных позиций позволит, уменьшив размер получившегося файла, обеспечить </t>
  </si>
  <si>
    <t>&gt;0</t>
  </si>
  <si>
    <t>НДС, %</t>
  </si>
  <si>
    <t>поиск по колонкам и строкам (Ctrl-F), фильтры по всем колонкам прайс-листа: «Автор», «Серия» и т.д.</t>
  </si>
  <si>
    <t>Код товара</t>
  </si>
  <si>
    <t>Обложка</t>
  </si>
  <si>
    <t>Тип серии / СОВ</t>
  </si>
  <si>
    <t>Продающий текст</t>
  </si>
  <si>
    <t>Аннотация</t>
  </si>
  <si>
    <t>PDF-листалка</t>
  </si>
  <si>
    <t>Обложка 3D</t>
  </si>
  <si>
    <t>Видео</t>
  </si>
  <si>
    <t>Фото</t>
  </si>
  <si>
    <t>Тематика</t>
  </si>
  <si>
    <t>Сегмент (кратко)</t>
  </si>
  <si>
    <t>Ваш заказ, руб</t>
  </si>
  <si>
    <t>Заказ ИТОГО, шт</t>
  </si>
  <si>
    <t>Сезон продаж/акция</t>
  </si>
  <si>
    <t>Размер книги, мм</t>
  </si>
  <si>
    <t>Качество бумаги</t>
  </si>
  <si>
    <t>Редактор</t>
  </si>
  <si>
    <t>Полное имя автора</t>
  </si>
  <si>
    <t>Название на языке оригинала</t>
  </si>
  <si>
    <t>Издательский бренд</t>
  </si>
  <si>
    <t>Вид продукции</t>
  </si>
  <si>
    <t>5 - плотный картон</t>
  </si>
  <si>
    <t>3 - мягкий переплет</t>
  </si>
  <si>
    <t>7, 7Б, 7Бц, 7-инт - твердые переплеты</t>
  </si>
  <si>
    <r>
      <rPr>
        <b/>
        <sz val="12"/>
        <rFont val="Arial"/>
        <family val="2"/>
        <charset val="204"/>
      </rPr>
      <t>Переплет</t>
    </r>
    <r>
      <rPr>
        <sz val="12"/>
        <rFont val="Arial"/>
        <family val="2"/>
        <charset val="204"/>
      </rPr>
      <t xml:space="preserve"> -  в издательстве принято следующее условное обозначение видов перептов:</t>
    </r>
  </si>
  <si>
    <t>своих печатных изданий.</t>
  </si>
  <si>
    <t>Т.е. импринт (англ. imprint)  - подразделение издательства или бренд, под которым издательство выпускает некоторые из</t>
  </si>
  <si>
    <r>
      <rPr>
        <b/>
        <sz val="12"/>
        <rFont val="Arial"/>
        <family val="2"/>
        <charset val="204"/>
      </rPr>
      <t xml:space="preserve">Издательский бренд </t>
    </r>
    <r>
      <rPr>
        <sz val="12"/>
        <rFont val="Arial"/>
        <family val="2"/>
        <charset val="204"/>
      </rPr>
      <t>- название издательства, принадлежащего конгломерату.</t>
    </r>
  </si>
  <si>
    <r>
      <rPr>
        <b/>
        <sz val="12"/>
        <rFont val="Arial"/>
        <family val="2"/>
        <charset val="204"/>
      </rPr>
      <t>Издательство</t>
    </r>
    <r>
      <rPr>
        <sz val="12"/>
        <rFont val="Arial"/>
        <family val="2"/>
        <charset val="204"/>
      </rPr>
      <t xml:space="preserve"> - название издательства, указываемого в выходных данных книги.</t>
    </r>
  </si>
  <si>
    <r>
      <rPr>
        <b/>
        <sz val="12"/>
        <rFont val="Arial"/>
        <family val="2"/>
        <charset val="204"/>
      </rPr>
      <t>Вид продукции</t>
    </r>
    <r>
      <rPr>
        <sz val="12"/>
        <rFont val="Arial"/>
        <family val="2"/>
        <charset val="204"/>
      </rPr>
      <t xml:space="preserve"> - Книга, блокнот, календарь, карта, значок, сумка и т.д.</t>
    </r>
  </si>
  <si>
    <t>ШЛ - школьная литература</t>
  </si>
  <si>
    <t>ПРЛ - прикладная литература</t>
  </si>
  <si>
    <t>НПЛ - научно-популярная литература</t>
  </si>
  <si>
    <t>ДРЛ - детская развлекательная литература</t>
  </si>
  <si>
    <t>ВРЛ - взрослая развлекательная литература</t>
  </si>
  <si>
    <r>
      <rPr>
        <b/>
        <sz val="12"/>
        <rFont val="Arial"/>
        <family val="2"/>
        <charset val="204"/>
      </rPr>
      <t xml:space="preserve">Сегмент (кратко) </t>
    </r>
    <r>
      <rPr>
        <sz val="12"/>
        <rFont val="Arial"/>
        <family val="2"/>
        <charset val="204"/>
      </rPr>
      <t xml:space="preserve">- Краткое наименование сегмента, приятое по классификации в издательстве:
</t>
    </r>
  </si>
  <si>
    <t>(Информация обновляется ежемесячно)</t>
  </si>
  <si>
    <t>Новый год</t>
  </si>
  <si>
    <t>Психология (Эзотерика)</t>
  </si>
  <si>
    <t>Календари</t>
  </si>
  <si>
    <t>Бизнес год</t>
  </si>
  <si>
    <t>Школа</t>
  </si>
  <si>
    <t>Лето</t>
  </si>
  <si>
    <t>Детство</t>
  </si>
  <si>
    <t>Сад - Огород (Пост - Пасха)</t>
  </si>
  <si>
    <t>Дни здоровья</t>
  </si>
  <si>
    <t>Весна</t>
  </si>
  <si>
    <t>Основные виды сезонов/акций:</t>
  </si>
  <si>
    <r>
      <rPr>
        <b/>
        <sz val="12"/>
        <rFont val="Arial"/>
        <family val="2"/>
        <charset val="204"/>
      </rPr>
      <t>Сезон продаж/акция</t>
    </r>
    <r>
      <rPr>
        <sz val="12"/>
        <rFont val="Arial"/>
        <family val="2"/>
        <charset val="204"/>
      </rPr>
      <t xml:space="preserve"> - Выделение ассортимента, который участвует в федеральных акциях и пользуется сезонным спросом</t>
    </r>
  </si>
  <si>
    <r>
      <t xml:space="preserve">На основе этих серий формируются ассортиментные матрицы издательства. </t>
    </r>
    <r>
      <rPr>
        <i/>
        <sz val="11"/>
        <rFont val="Arial"/>
        <family val="2"/>
        <charset val="204"/>
      </rPr>
      <t>(Информация обновляется ежеквартально)</t>
    </r>
  </si>
  <si>
    <t>(высоколиквидные и с длинным жизненным циклов всех входящих в них книг).</t>
  </si>
  <si>
    <r>
      <rPr>
        <b/>
        <sz val="12"/>
        <rFont val="Arial"/>
        <family val="2"/>
        <charset val="204"/>
      </rPr>
      <t>Тип серии / СОВ</t>
    </r>
    <r>
      <rPr>
        <sz val="12"/>
        <rFont val="Arial"/>
        <family val="2"/>
        <charset val="204"/>
      </rPr>
      <t xml:space="preserve"> - Серии особого внимания издательства (СОВ)</t>
    </r>
  </si>
  <si>
    <t>Страт серия и Старт1 - стратегические проекты издательства, с высоким рекламным бюджетом</t>
  </si>
  <si>
    <r>
      <t>10- наименее ликвидная позиция.</t>
    </r>
    <r>
      <rPr>
        <i/>
        <sz val="11"/>
        <rFont val="Arial"/>
        <family val="2"/>
        <charset val="204"/>
      </rPr>
      <t xml:space="preserve">  (Информация обновляется еженедельно)</t>
    </r>
  </si>
  <si>
    <t xml:space="preserve">на основе всех суммарных отгрузок за последний месяц. Где 1 - наиболее ликвидная позиция, </t>
  </si>
  <si>
    <r>
      <rPr>
        <b/>
        <sz val="12"/>
        <rFont val="Arial"/>
        <family val="2"/>
        <charset val="204"/>
      </rPr>
      <t xml:space="preserve">Категория ликвидности </t>
    </r>
    <r>
      <rPr>
        <sz val="12"/>
        <rFont val="Arial"/>
        <family val="2"/>
        <charset val="204"/>
      </rPr>
      <t>- в издательстве используется 10-ти бальная шкала ликвидности, которая рассчитывается</t>
    </r>
  </si>
  <si>
    <t>Глоссарий прайс-листа.</t>
  </si>
  <si>
    <t>Уважаемые клиенты!</t>
  </si>
  <si>
    <t>Категория</t>
  </si>
  <si>
    <t>Книга</t>
  </si>
  <si>
    <t>ООО "Издательство АСТ"</t>
  </si>
  <si>
    <t>7БЦ</t>
  </si>
  <si>
    <t>16+</t>
  </si>
  <si>
    <t>Прайс</t>
  </si>
  <si>
    <t>Белония М, ООО</t>
  </si>
  <si>
    <t>Ссылка на обложку</t>
  </si>
  <si>
    <t>Стандарт</t>
  </si>
  <si>
    <t>Доп</t>
  </si>
  <si>
    <t>Редакция</t>
  </si>
  <si>
    <t>Возр. огран.</t>
  </si>
  <si>
    <t>АСТ наименование краткое</t>
  </si>
  <si>
    <t>ИНФО</t>
  </si>
  <si>
    <t>Ф.А.</t>
  </si>
  <si>
    <t>Цена прайса</t>
  </si>
  <si>
    <t>Возр. сегментация</t>
  </si>
  <si>
    <t>Серия (кратко)</t>
  </si>
  <si>
    <t>No</t>
  </si>
  <si>
    <t>Дата снятия запрета</t>
  </si>
  <si>
    <t>На скл пост</t>
  </si>
  <si>
    <r>
      <t xml:space="preserve">В </t>
    </r>
    <r>
      <rPr>
        <b/>
        <sz val="8"/>
        <color indexed="57"/>
        <rFont val="Arial"/>
        <family val="2"/>
        <charset val="204"/>
      </rPr>
      <t>зеленое</t>
    </r>
    <r>
      <rPr>
        <b/>
        <sz val="8"/>
        <rFont val="Arial"/>
        <family val="2"/>
        <charset val="204"/>
      </rPr>
      <t xml:space="preserve"> поле поставьте, пожалуйста, вашу скидку</t>
    </r>
  </si>
  <si>
    <t>При поставке заказанного товара, полное соответствие вашему заказу не может быть гарантировано по следующим параметрам:
 – стандарт;
 – ISBN;
 – EAN.</t>
  </si>
  <si>
    <r>
      <t xml:space="preserve">ИТОГО </t>
    </r>
    <r>
      <rPr>
        <b/>
        <sz val="8"/>
        <rFont val="Arial"/>
        <family val="2"/>
        <charset val="204"/>
      </rPr>
      <t>С УЧЕТОМ СКИДКИ</t>
    </r>
  </si>
  <si>
    <r>
      <rPr>
        <b/>
        <sz val="10"/>
        <color indexed="10"/>
        <rFont val="Arial"/>
        <family val="2"/>
        <charset val="204"/>
      </rPr>
      <t>Нов</t>
    </r>
    <r>
      <rPr>
        <b/>
        <sz val="10"/>
        <rFont val="Arial"/>
        <family val="2"/>
        <charset val="204"/>
      </rPr>
      <t xml:space="preserve"> / Доп</t>
    </r>
  </si>
  <si>
    <t>Департамент</t>
  </si>
  <si>
    <t>НПЛ</t>
  </si>
  <si>
    <t>138х212</t>
  </si>
  <si>
    <t>60x90/16</t>
  </si>
  <si>
    <t>бумага офсетная пухлая 65 Кама</t>
  </si>
  <si>
    <t>На собств.складе</t>
  </si>
  <si>
    <t>ДРЛ</t>
  </si>
  <si>
    <t>7-10</t>
  </si>
  <si>
    <t>507 Департамент Планета Детства</t>
  </si>
  <si>
    <t>0+</t>
  </si>
  <si>
    <t>ПРЛ</t>
  </si>
  <si>
    <t>125х200</t>
  </si>
  <si>
    <t>84x108/32</t>
  </si>
  <si>
    <t>ДЕТСКАЯ И ПОДРОСТКОВАЯ СОВРЕМЕННАЯ ЛИТЕРАТУРА (ДО 16 ЛЕТ)</t>
  </si>
  <si>
    <t>ВРЛ</t>
  </si>
  <si>
    <t>бумага типографская пухлая 55</t>
  </si>
  <si>
    <t>509 Департамент Художественной литературы</t>
  </si>
  <si>
    <t>18+</t>
  </si>
  <si>
    <t>197х255</t>
  </si>
  <si>
    <t>84x108/16</t>
  </si>
  <si>
    <t>12+</t>
  </si>
  <si>
    <t>Жанры</t>
  </si>
  <si>
    <t>бумага офсетная 100</t>
  </si>
  <si>
    <t>бумага типографская пухлая 60</t>
  </si>
  <si>
    <t>ЗАРУБЕЖНАЯ КЛАССИЧЕСКАЯ ПРОЗА И ДРАМАТУРГИЯ</t>
  </si>
  <si>
    <t>4-6</t>
  </si>
  <si>
    <t>ЗАРУБЕЖНАЯ ОСТРОСЮЖЕТНАЯ ЛИТЕРАТУРА</t>
  </si>
  <si>
    <t>бумага офсетная пухлая 60 Кама</t>
  </si>
  <si>
    <t>ДЕТСКАЯ И ПОДРОСТКОВАЯ КЛАССИЧЕСКАЯ ХУДОЖЕСТВЕННАЯ ЛИТЕРАТУРА</t>
  </si>
  <si>
    <t>КЛАССИЧЕСКАЯ ХУДОЖЕСТВЕННАЯ ЛИТЕРАТУРА (4-10 ЛЕТ)</t>
  </si>
  <si>
    <t>0-3</t>
  </si>
  <si>
    <t>138х200</t>
  </si>
  <si>
    <t>60x84/16</t>
  </si>
  <si>
    <t>115х180</t>
  </si>
  <si>
    <t>76x100/32</t>
  </si>
  <si>
    <t>бумага газетная пухлая 45</t>
  </si>
  <si>
    <t>162х210</t>
  </si>
  <si>
    <t>70x90/16</t>
  </si>
  <si>
    <t>ИНОСТРАННЫЕ ЯЗЫКИ</t>
  </si>
  <si>
    <t>Эксклюзивная классика</t>
  </si>
  <si>
    <t>ЭксклюзивКлассика</t>
  </si>
  <si>
    <t>Х</t>
  </si>
  <si>
    <t>Уценка</t>
  </si>
  <si>
    <t>бумага газетная 45</t>
  </si>
  <si>
    <t>Малыш(Обучающая и развивающая литература)</t>
  </si>
  <si>
    <t>?4</t>
  </si>
  <si>
    <t>New</t>
  </si>
  <si>
    <t>?3</t>
  </si>
  <si>
    <t>РОССИЙСКАЯ ФАНТАСТИКА, ФЭНТЕЗИ, МИСТИКА</t>
  </si>
  <si>
    <t>ИЗДАТЕЛЬСТВО  "АСТ"</t>
  </si>
  <si>
    <t>.</t>
  </si>
  <si>
    <t>СЕНТИМЕНТАЛЬНАЯ ПРОЗА РОССИЙСКИХ АВТОРОВ</t>
  </si>
  <si>
    <t>СОВРЕМЕННАЯ ХУДОЖЕСТВЕННАЯ ЛИТЕРАТУРА (6-10 ЛЕТ)</t>
  </si>
  <si>
    <t>ЗАРУБЕЖНАЯ ФАНТАСТИКА, ФЭНТЕЗИ, МИСТИКА</t>
  </si>
  <si>
    <t>Молодежная литература. Young Adult</t>
  </si>
  <si>
    <t>СЕНТИМЕНТАЛЬНАЯ ПРОЗА ЗАРУБЕЖНЫХ АВТОРОВ</t>
  </si>
  <si>
    <t>бумага офсетная 120</t>
  </si>
  <si>
    <t>ЗДОРОВЬЕ. ПОПУЛЯРНАЯ МЕДИЦИНА</t>
  </si>
  <si>
    <t>ПОПУЛЯРНАЯ И НЕТРАДИЦИОННАЯ МЕДИЦИНА. БЕРЕМЕННОСТЬ И РОДЫ. ЛЕЧЕБНАЯ КОСМЕТИКА И ЛЕЧЕБНОЕ ПИТАНИЕ. ДИЕТЫ. ЗДОРОВЫЙ ОБРАЗ ЖИЗНИ</t>
  </si>
  <si>
    <t>Батурина Анна Евгеньевна</t>
  </si>
  <si>
    <t>511 Департамент Прикладная литература и межиздательские проекты</t>
  </si>
  <si>
    <t>Времена 2. Vita</t>
  </si>
  <si>
    <t>ЗАРУБЕЖНАЯ СОВРЕМЕННАЯ ПРОЗА И ДРАМАТУРГИЯ</t>
  </si>
  <si>
    <t>Молодежная литература. Фантастика и фэнтези</t>
  </si>
  <si>
    <t>Горяева Ирина Валерьевна</t>
  </si>
  <si>
    <t>Lingua. Европейские языки</t>
  </si>
  <si>
    <t>Neoclassic. Гамма</t>
  </si>
  <si>
    <t>Neoclassic. Омега</t>
  </si>
  <si>
    <t>Осипова Маргарита Гургеновна</t>
  </si>
  <si>
    <t>СЛОВАРИ</t>
  </si>
  <si>
    <t>ДЕТСКАЯ ДОСУГОВАЯ ЛИТЕРАТУРА (4 ЛЕТ И СТАРШЕ)</t>
  </si>
  <si>
    <t>Горинова Наталья Рафилевна</t>
  </si>
  <si>
    <t>Кузнецова Ольга Олеговна</t>
  </si>
  <si>
    <t>Малыш 0+</t>
  </si>
  <si>
    <t>Гавердовская Татьяна Анатольевна</t>
  </si>
  <si>
    <t>Остер Г.Б.</t>
  </si>
  <si>
    <t>Пуляшкина Анна Валерьевна</t>
  </si>
  <si>
    <t>Love &amp; Mafia на русском</t>
  </si>
  <si>
    <t>Love&amp;MafiaНаРусском</t>
  </si>
  <si>
    <t>Осеева В.А.</t>
  </si>
  <si>
    <t>Времена 2. Группа G</t>
  </si>
  <si>
    <t>RuNyx</t>
  </si>
  <si>
    <t>Миры RuNyx. Готикана</t>
  </si>
  <si>
    <t>МирыRuNyx</t>
  </si>
  <si>
    <t>Горшкова Екатерина Андреевна</t>
  </si>
  <si>
    <t>Матросова Мария Ивановна</t>
  </si>
  <si>
    <t>Котёнок по имени Гав</t>
  </si>
  <si>
    <t>Айболит</t>
  </si>
  <si>
    <t>Чуковский К.И.</t>
  </si>
  <si>
    <t>Мюллер В.К.</t>
  </si>
  <si>
    <t>Моран Ф.</t>
  </si>
  <si>
    <t>Панферова Ольга Юрьевна</t>
  </si>
  <si>
    <t>Короткова Александра Юрьевна</t>
  </si>
  <si>
    <t>Шиванова Мария Александровна</t>
  </si>
  <si>
    <t>Малинина Анастасия Юрьевна</t>
  </si>
  <si>
    <t>ПРАВО. ЮРИДИЧЕСКИЕ НАУКИ</t>
  </si>
  <si>
    <t>АДМИНИСТРАТИВНОЕ ПРАВО. ОРГАНЫ ГОС. БЕЗОПАСНОСТИ, ВНУТР. ДЕЛ, ВООРУЖЕННЫХ СИЛ. ТАМОЖЕННОЕ ПРАВО. МУНИЦИПАЛЬНОЕ ПРАВО. ИНФОРМАЦИОННОЕ ПРАВО</t>
  </si>
  <si>
    <t>Рим Антон Александрович</t>
  </si>
  <si>
    <t>Кладезь. Юридика</t>
  </si>
  <si>
    <t>Злодей и фанатка</t>
  </si>
  <si>
    <t>978-5-17-186250-3</t>
  </si>
  <si>
    <t>ASE000000000895316</t>
  </si>
  <si>
    <t>http://cdn.eksmo.ru/v2/ASE000000000895316/COVER/cover1.jpg</t>
  </si>
  <si>
    <t>Love&amp;MafiaНаРусском Моран Злодей и фанатка</t>
  </si>
  <si>
    <t>Нова — ярая фанатка дарк-романов, мечтающая о собственном горячем сталкере, который вытянул бы ее из скучной повседневной жизни.
Однажды ночью ее мечта сбывается: в квартиру внезапно врывается высокий парень в маске, по случайности перепутавший адреса и решивший, что ему нужно похитить Нову.
Однако вместо паники девушка приходит в восторг и начинает давать ему советы по похищению, основываясь на прочитанных романах.
Похититель в шоке от такой довольной жертвы, а Нова пытается воплотить в жизнь свои самые безумные книжные фантазии.</t>
  </si>
  <si>
    <t>Кардиофитнес глазами врача</t>
  </si>
  <si>
    <t>Борщенко И.А.</t>
  </si>
  <si>
    <t>Азбука здоровья</t>
  </si>
  <si>
    <t>978-5-17-186100-1</t>
  </si>
  <si>
    <t>(Уволен) Безрукова Ирина Владимировна</t>
  </si>
  <si>
    <t>АзбукаЗдоровья</t>
  </si>
  <si>
    <t>ASE000000000898726</t>
  </si>
  <si>
    <t>http://cdn.eksmo.ru/v2/ASE000000000898726/COVER/cover1.jpg</t>
  </si>
  <si>
    <t>АзбукаЗдоровья(цв)Борщенко Кардиофитнес глазами врача</t>
  </si>
  <si>
    <t>В последние годы спорт перестал быть просто способом поддержания здоровья и превратился в важный элемент современного образа жизни. Однако неправильное использование тренажеров и нарушение техники выполнения упражнений нередко приводят к травмам суставов.
Чтобы занятия приносили только пользу, важно избегать распространенных ошибок. Нарушение правил безопасности может стать причиной разрывов связок, повреждения менисков коленного сустава, развития вегетососудистой дистонии и синдрома перетренированности. 
В книге нейрохирурга, доктора медицинских наук Игоря Борщенко вы узнаете:
•   какой бывает кардиофитнес и аэробные тренировки;
•   что можно, а чего нельзя делать в спортзале;
•   как грамотно планировать тренировки, чтобы избежать перегрузки сердечно сосудистой и нервной систем;
•   какую кардиотренировку выбрать, чтобы не повредить позвоночник и суставы;
•   как правильно чередовать тренировку с отдыхом.
 В практическом руководстве собраны рекомендации по выполнению упражнений и оценки своего самочувствия, даны схемы конкретных циклов занятий с поэтапным чередованием нагрузки, иллюстрации с техникой выполнения от автора.
Книга – ваш путеводитель в мир безопасного кардиофитнеса под профессиональным наблюдением врача.</t>
  </si>
  <si>
    <t>В руководстве нейрохирурга, доктора медицинских наук Игоря Борщенко вы найдете рекомендации по выполнению упражнений и тесты оценки своего самочувствия, схемы конкретных циклов занятий с поэтапным чередованием нагрузки.  Вы узнаете, что можно, а чего нельзя делать в спортзале; как грамотно планировать тренировки, чтобы избежать перегрузки сердечно сосудистой и нервной систем; какую кардиотренировку выбрать, чтобы не повредить позвоночник и суставы; как правильно чередовать тренировку с отдыхом; какой бывает кардиофитнес и аэробные тренировки.</t>
  </si>
  <si>
    <t>Ангелы и демоны</t>
  </si>
  <si>
    <t>Браун Д.</t>
  </si>
  <si>
    <t>Читаем Дэна Брауна!</t>
  </si>
  <si>
    <t>978-5-17-086211-5</t>
  </si>
  <si>
    <t>Браун(best/м)</t>
  </si>
  <si>
    <t>ANGELS AND DEMONS</t>
  </si>
  <si>
    <t>AST000000000167880</t>
  </si>
  <si>
    <t>http://cdn.eksmo.ru/v2/AST000000000167880/COVER/cover1.jpg</t>
  </si>
  <si>
    <t>Браун(best/м)Ангелы и демоны</t>
  </si>
  <si>
    <t>– Приключенческий триллер от автора романов «Ангелы и демоны», «Инферно» и «Цифровая крепость»! Мировой бестселлер!
– Книга получила одноименную экранизацию с Томом Хэнксом в главной роли!
– Издание серии «Читаем Дэна Брауна!» – книги в мягкой обложке и удобном карманном формате!</t>
  </si>
  <si>
    <t>Иллюминаты. Древний таинственный орден, прославившийся в Средние века яростной борьбой с официальной церковью. Легенда далекого прошлого? Возможно… Но — почему тогда на груди убитого при загадочных обстоятельствах ученого вырезан именно символ иллюминатов? Приглашенный из Гарварда профессор Лэнгдон, специалист по символике, и его напарница, дочь убитого, начинают собственное расследование — и вскоре приходят к невероятным результатам…</t>
  </si>
  <si>
    <t>Белая книга</t>
  </si>
  <si>
    <t>Ган Х.</t>
  </si>
  <si>
    <t>Другие голоса</t>
  </si>
  <si>
    <t>978-5-17-178120-0</t>
  </si>
  <si>
    <t>ДругиеГолоса</t>
  </si>
  <si>
    <t>THE WHITE BOOK</t>
  </si>
  <si>
    <t>ASE000000000892302</t>
  </si>
  <si>
    <t>http://cdn.eksmo.ru/v2/ASE000000000892302/COVER/cover1.jpg</t>
  </si>
  <si>
    <t>ДругиеГолоса Ган Белая книга(лауреат Нобелевской премии 2024)</t>
  </si>
  <si>
    <t>– Книга популярной корейской писательницы, лауреата Нобелевской премии по литературе 2024 года, обладательницы международного Букера за книгу «Вегетарианка». 
– Один из самых известных текстов Хан Ган, написанный на стыке романа, эссе и поэтической прозы.
– В основе произведения — личная история автора, связанная с младшей сестрой, умершей вскоре после рождения.
– Писательница выстраивает нарратив вокруг символизма белого цвета в человеческой культуре — цвета рождения и смерти, траура и торжества, памяти и очищения.
– Действие частично разворачивается в Варшаве, где героиня живет некоторое время и через образы города и повседневные детали возвращается к размышлениям о семейной утрате и собственной памяти.
– Издание в твердом переплете, с внутренними иллюстрациями в начале каждой главы и на качественной типографской бумаге.</t>
  </si>
  <si>
    <t>Безымянная рассказчица — единственный персонаж «Белой книги», сосредотачивается на белом цвете, чтобы выразить свою внутреннюю боль.
Используя белый цвет, она пытается справиться с трагедией, осмыслить смерть старшей сестры в лирических взаимосвязанных зарисовках. От попыток представить себе первый опыт грудного вскармливания матерью малышки до наблюдения за падающим снегом и размышлений о бренности жизни, она создает по кусочкам пронзительную историю о горе и о нашем восприятии мира.</t>
  </si>
  <si>
    <t>Орудия смерти. Город Небесного огня</t>
  </si>
  <si>
    <t>Клэр Кассандра</t>
  </si>
  <si>
    <t>Миры Кассандры Клэр</t>
  </si>
  <si>
    <t>978-5-17-112062-7</t>
  </si>
  <si>
    <t>Клэр(Миры)</t>
  </si>
  <si>
    <t>THE MORTAL INSTRUMENTS: CITY OF HEAVENLY FIRE (BOOK 6)</t>
  </si>
  <si>
    <t>ASE000000000840229</t>
  </si>
  <si>
    <t>http://cdn.eksmo.ru/v2/ASE000000000840229/COVER/cover1.jpg</t>
  </si>
  <si>
    <t>Клэр(Миры)!Орудия смерти-6. Город Небесного огня</t>
  </si>
  <si>
    <t>Тьма возвращается в мир Сумеречных Охотников. Их общество снова распадается и тогда Клэри, Джейс,
Саймон и их друзья должны снова собраться вместе для величайшей битвы с ужасным злом противником — родным братом Клэри.
Себастьян Моргенштерн заставляет нефилимов идти против собратьев. Используя Чашу Смерти, он разделяет семьи и возлюбленных и превращает
Сумеречных охотников в порождения мрака, чтобы пополнить ряды своей мрачной армии.
Любовь будет принесена в жертву и многие отдадут жизнь в страшном сражении за судьбу этого мира в захватывающем заключительном романе серии "Орудия Смерти".</t>
  </si>
  <si>
    <t>World of Warcraft. Ярость Бури</t>
  </si>
  <si>
    <t>Кнаак Ричард</t>
  </si>
  <si>
    <t>Легенды Blizzard</t>
  </si>
  <si>
    <t>978-5-17-122353-3</t>
  </si>
  <si>
    <t>ЛегендыBlizzard</t>
  </si>
  <si>
    <t>WORLD OF WARCRAFT: STORMRAGE</t>
  </si>
  <si>
    <t>ASE000000000849023</t>
  </si>
  <si>
    <t>http://cdn.eksmo.ru/v2/ASE000000000849023/COVER/cover1.jpg</t>
  </si>
  <si>
    <t>ЛегендыBlizzard(тв)World of Warcraft: Ярость Бури</t>
  </si>
  <si>
    <t>Новый роман от Ричарда Кнаака, официального автора Blizzard, которому доверяют наполнять вселенную World of Warcraft новыми сюжетами и объяснять непонятные явления в игре. Эта книга – важная часть лора WoW, которую многие фанаты долго ждали. Если в игре Изумрудный Кошмар остается белым пятном, то роман Ричарда Кнаака дает все ответы о нем.
Изумрудный Сон – всевидящее око друидов и их духовная связь с разными уголками мира. В нем давно обитает порча – Кошмар, но в последнее время он стал разрастаться и уже грозит вырваться из порталов и поглотить всех жителей Азерота. Они сами уже чувствуют дыхание порчи, и времени терять нельзя.
Даже верховный друид Малфурион пал жертвой Изумрудного Кошмара, и спасти его может только Тиранда с соратниками. Однако их становится все меньше.</t>
  </si>
  <si>
    <t>Множество тайн хранят Изумрудный Сон и его стражи-затворники — род зеленых драконов. Друиды, поставившие перед собой цель поддерживать хрупкий природный баланс, с давних пор погружались в Изумрудный Сон и бдительно следили за изменениями на Азероте.
Однако не все сновидения приятны. В последнее время Изумрудный Кошмар, порча, затаившаяся в глубинах Изумрудного Сна, стал разрастаться, превращая безмятежную природу в царство невообразимого ужаса. Разум и тело зеленых драконов, попавших в сети Кошмара, необратимо изменились. А друиды, вошедшие в преобразившееся царство сновидений, обнаружили, что выбраться из него не так-то просто, а порой и вовсе невозможно!
Но это не единственные жертвы Изумрудного Кошмара — все чаще жители Азерота ощущают на себе дыхание порчи. Не исключено, что даже сам Малфурион Ярость Бури, самый первый и самый сильный друид Азерота, также пал жертвой этой нарастающей угрозы. В то время как неконтролируемые кошмары распространяются по всему миру, соратники верховного друида предпринимают отчаянную попытку найти и спасти его.
Очень скоро враги природы узнают истинное значение имени Ярость Бури.</t>
  </si>
  <si>
    <t>Я еще с часок поплачу</t>
  </si>
  <si>
    <t>Макс Фрай</t>
  </si>
  <si>
    <t>Миры Макса Фрая: Неизведанное</t>
  </si>
  <si>
    <t>978-5-17-186847-5</t>
  </si>
  <si>
    <t>Макс Фрай(Неизведанное)</t>
  </si>
  <si>
    <t>ASE000000000899261</t>
  </si>
  <si>
    <t>http://cdn.eksmo.ru/v2/ASE000000000899261/COVER/cover1.jpg</t>
  </si>
  <si>
    <t>Макс Фрай(Неизведанное)!Я еще с часок поплачу</t>
  </si>
  <si>
    <t>«Нет, нет, я еще с часок поплачу», — говорит шут (слуга) Лане в пьесе Шекспира «Два веронца», и потом начинает смешить зрителей рассказами о своей семье и дурацкой собаке. Вот и автор этой книги обещает часок поплакать, а на самом деле развлекает и смешит.
А что многие читатели будут смеяться сквозь слезы, так время нынче такое. Нельзя без слез.</t>
  </si>
  <si>
    <t>Готикана</t>
  </si>
  <si>
    <t>978-5-17-149254-0</t>
  </si>
  <si>
    <t>Gothikana: A Dark Academia Gothic Romance</t>
  </si>
  <si>
    <t>ASE000000000865486</t>
  </si>
  <si>
    <t>http://cdn.eksmo.ru/v2/ASE000000000865486/COVER/cover1.jpg</t>
  </si>
  <si>
    <t>МирыRuNyx Никс Готикана</t>
  </si>
  <si>
    <t>Новая романтическая история от автора бестселлеров по версии Amazon и USA Today.
Тёмная академия, готический романс, эротический саспенс, запретная любовь и парапсихологический триллер в одном флаконе.
Свыше 4 000 оценок на Amazon.
Необыкновенная девушка. Загадочный мужчина. Древний замок. Что может пойти не так?</t>
  </si>
  <si>
    <t>Необыкновенная девушка. Загадочный мужчина. Древний замок. Что может пойти не так?
     Корвина Клемм всю жизнь была изгоем, а лишившись матери, остается совсем одна. Зачисление в таинственный университет Веренмор она считает знаком Вселенной, но никак не ожидает увидеть старинный замок на вершине горы, окутанный тайнами, обманом и смертью. Вад Деверелл всегда был загадкой, и ему известно абсолютно все, что происходит в университете. Он пробыл в замке достаточно долго и знает о таящихся в нем опасностях. А едва повстречавшись с Корвиной, понимает: она представляет угрозу и для него.
     Им нельзя быть вместе, но друг с другом их сводит жуткая тайна: уже больше века на территории университета исчезают люди. Корвина находит ключи к разгадке, и Вад вынужден не спускать с нее глаз.
     Да начнется рассказ о тайнах, мраке, смерти и сильной любви, что расцветает в самом невероятном месте.</t>
  </si>
  <si>
    <t>Англо-русский. Русско-английский словарь. 250000 слов</t>
  </si>
  <si>
    <t>Английский с Мюллером</t>
  </si>
  <si>
    <t>978-5-17-084108-0</t>
  </si>
  <si>
    <t>Мюллер(best)</t>
  </si>
  <si>
    <t>AST000000000153183</t>
  </si>
  <si>
    <t>http://cdn.eksmo.ru/v2/AST000000000153183/COVER/cover1.jpg</t>
  </si>
  <si>
    <t>Мюллер(best/superцена)Англо-русский. Русско-английский словарь. 250000 слов</t>
  </si>
  <si>
    <t>Англо-русский русско-английский словарь В. К. Мюллера – жемчужина отечественной лексикографии.
Книга, которая заслуженно пользуется неизменной популярностью в течение десятков лет.
Настоящее издание представляет собой существенно дополненную версию. Словарь обогащен современной лексикой, в том числе разговорной, терминологией из таких областей, как политика, бизнес, современная наука и технологии, массовые коммуникации, основными терминами, связанными с Интернетом.
Транскрипция выверена по современным британским словарям.
Предназначен для всех, кто активно занимается английским языком, для учащихся школ и вузов, журналистов и переводчиков.</t>
  </si>
  <si>
    <t>Легендарный словарь В. К. Мюллера, выдержавший десятки изданий.
Настоящее издание представляет собой существенно дополненную версию. Словарь обогащен современной лексикой, в том числе разговорной, терминологией из таких областей, как политика, бизнес, современная наука и технологии, массовые коммуникации, основными терминами, связанными с Интернетом.
Предназначен для всех, кто активно занимается английским языком или учит его, для учащихся школ и высших учебных заведений, журналистов и переводчиков.</t>
  </si>
  <si>
    <t>Мой первый гербарий</t>
  </si>
  <si>
    <t>Дудова К.В.</t>
  </si>
  <si>
    <t>Первый гербарий малыша с наклейками</t>
  </si>
  <si>
    <t>ДЕТСКИЙ ДОСУГ</t>
  </si>
  <si>
    <t>978-5-17-151331-3</t>
  </si>
  <si>
    <t>Северина Екатерина Кирилловна</t>
  </si>
  <si>
    <t>ПервГербарийМалыша(НАКЛ)</t>
  </si>
  <si>
    <t>ASE000000000867678</t>
  </si>
  <si>
    <t>http://cdn.eksmo.ru/v2/ASE000000000867678/COVER/cover1.jpg</t>
  </si>
  <si>
    <t>ПервГербарийМалыша(НАКЛ)Мой первый гербарий</t>
  </si>
  <si>
    <t>Гербарий – это интересное и увлекательное путешествие в царство растений!  
Из этой книги ты узнаешь, что такое научный гербарий и как правильно собирать для него образцы цветов и листьев. А еще найдешь яркие и красочные изображения деревьев, цветов, кустарников и трав, а также полезную и интересную информацию про них, с помощью которой ты всегда сможешь определить и назвать растение перед тобой и, конечно же, собрать его в свой гербарий!</t>
  </si>
  <si>
    <t>Федеральный закон "О войсках национальной гвардии Российской Федерации" на 2026 год</t>
  </si>
  <si>
    <t>Система законодательства России</t>
  </si>
  <si>
    <t>978-5-17-176740-2</t>
  </si>
  <si>
    <t>СистемаЗаконодательства</t>
  </si>
  <si>
    <t>ASE000000000891036</t>
  </si>
  <si>
    <t>http://cdn.eksmo.ru/v2/ASE000000000891036/COVER/cover1.jpg</t>
  </si>
  <si>
    <t>СистемаЗаконодательства2026 ФЗ "О войсках национальной гвардии Российской Федерации"</t>
  </si>
  <si>
    <t>Данное издание включает текст Федерального закона «О войсках национальной гвардии Российской Федерации» на 2026 год.
В тексте используются маркированные списки и колонтитулы для удобного восприятия и беглого ознакомления с содержанием книги.
Издание учитывает все изменения, опубликованные в официальных источниках на момент подписания издания в печать.</t>
  </si>
  <si>
    <t>Скиталец. Божественные проповеди</t>
  </si>
  <si>
    <t>Князь А.</t>
  </si>
  <si>
    <t>Страшные сказки со всего света. Ретеллинги</t>
  </si>
  <si>
    <t>978-5-17-185036-4</t>
  </si>
  <si>
    <t>СтрашныеСказки</t>
  </si>
  <si>
    <t>ASE000000000896894</t>
  </si>
  <si>
    <t>http://cdn.eksmo.ru/v2/ASE000000000896894/COVER/cover1.jpg</t>
  </si>
  <si>
    <t>СтрашныеСказки Князь Скиталец-3. Божественные проповеди</t>
  </si>
  <si>
    <t>– Третья книга цикла «Скиталец» от Анастасии Князь: темное славянское фэнтези с элементами хоррора.
– Книга с продуманным оформлением, усиливающим погружение в атмосферу истории: издание включает иллюстрацию на переплете от Inferno Tea, вклейки от Darya Bler, карту на форзаце от Адель Кейн и иллюстрацию на нахзаце от Bagriel.
– Третья часть мрачного ретеллинга погружает в мир, где грань между чудовищем и человеком тонка, а вера может стать как спасением, так и проклятием.
– В центре сюжета — конфликт Морена, известного как Скиталец, с Церковью. Проклятый убивать «своих», он нарушает закон, спасая ребёнка, и оказывается в бегах. Борьба идет не за жизнь, а за право остаться человеком.
– Для поклонников тёмного фэнтези, ретеллингов и напряженных историй о борьбе за человечность.</t>
  </si>
  <si>
    <t>Три сотни лет минуло с тех пор, как взошло на небе Чёрное Солнце и боги прокляли людей, обратив тех, кто таил в сердце порок, в чудовищ. Тогда, отринув Старых богов, выжившие избрали нового — Единого Бога, — моля его о спасении. И Церковь даровала людям защитника — проклятого, наречённого именем Скиталец. Так эту историю и по сей день рассказывают единоверцы, утаивая, сколько действительно в ней правды и лжи.
Морен в сам деле проклят и убивает тех, с кем одной крови. Простой люд зовёт его Скитальцем, а Церковь величает сыном своим. Но в один миг оборачивается против, когда он решает спасти безвинную жизнь — ребёнка, похожего на него самого. В стенах Церкви раскол, но сила её велика, и одно слово архиерея может обратить против Морена всю Радею. Но борьба идёт не столько за жизнь, сколько за право называться человеком. И чтобы сохранить себя, Морену придётся окунуться в прошлое, воскресив в памяти того, кто сделал его таким.</t>
  </si>
  <si>
    <t>Универсальные словари</t>
  </si>
  <si>
    <t>978-5-17-162268-8</t>
  </si>
  <si>
    <t>УниверСловари</t>
  </si>
  <si>
    <t>ASE000000000878971</t>
  </si>
  <si>
    <t>http://cdn.eksmo.ru/v2/ASE000000000878971/COVER/cover1.jpg</t>
  </si>
  <si>
    <t>УниверСловари Мюллер Англ.-рус. Рус.-англ. словарь. 250000 слов</t>
  </si>
  <si>
    <t>Самое смешное. Денискины рассказы.</t>
  </si>
  <si>
    <t>Драгунский В.Ю.</t>
  </si>
  <si>
    <t>Читаем сами без мамы</t>
  </si>
  <si>
    <t>978-5-17-107373-2</t>
  </si>
  <si>
    <t>ЧитаемБезМамы</t>
  </si>
  <si>
    <t>ASE000000000835239</t>
  </si>
  <si>
    <t>http://cdn.eksmo.ru/v2/ASE000000000835239/COVER/cover1.jpg</t>
  </si>
  <si>
    <t>ЧитаемБезМамы Драгунский Самое смешное. Денискины рассказы.</t>
  </si>
  <si>
    <t>Серия «Читаем сами без мамы» - это книги для читателей, а не слушателей! Читай сам, без взрослых!  В книжках серии «Читаем сами без мамы» ты встретишься с самыми знаменитыми героями лучших детских авторов. Большие буквы и слова с ударениями помогут тебе с лёгкостью прочитать всю книжку от начала и до конца. Возьми книжки из этой серии и прочитай сам сказки, рассказы и стихотворения с яркими картинками. Бери их с собой в дорогу, на прогулку, читай вместе с друзьями!</t>
  </si>
  <si>
    <t>"Денискины рассказы" В. Драгунского входят в школьную программу и их с удовольствием читают вот уже больше полувека мальчики и девочки. Это весёлые и грустные, мудрые и трогательные рассказы  о том, что так близко детям: о детстве и о взрослении. Юным читателям будет легко погрузиться в мир Дениски Кораблёва, ведь в этой книге крупный шрифт и слова с ударениями.
Для младшего школьного возраста.</t>
  </si>
  <si>
    <t>Рассказы о детях</t>
  </si>
  <si>
    <t>Житков Б.С.</t>
  </si>
  <si>
    <t>978-5-17-187148-2</t>
  </si>
  <si>
    <t>ASE000000000899577</t>
  </si>
  <si>
    <t>http://cdn.eksmo.ru/v2/ASE000000000899577/COVER/cover1.jpg</t>
  </si>
  <si>
    <t>ЧитаемБезМамы Житков Рассказы о детях(2-ое издание)</t>
  </si>
  <si>
    <t>Книги серии «Читаем сами без мамы» — это уникальное собрание золотого фонда мировой литературы! Сказки, стихи рассказы с красочными иллюстрациями понравятся каждому малышу! Все произведения серии входят в обязательную программу по чтению, а крупный шрифт и ударения помогут ребёнку самостоятельно познакомиться с шедеврами детской классики. В этой книге ребята прочитают несколько увлекательных рассказов Бориса Житкова — «Пожар», «На льдине», «Обвал», «Дым», «Разиня», «Белый домик», «Как я ловил человечков». Истории научат ребят дружбе, доброте, бережному отношению к вещам, помогут развить воображение. Книга подойдет как для дошкольников, так и ученикам начальных классов.
Лучший подарок для юного читателя!</t>
  </si>
  <si>
    <t>На страницах этой книжки ребята встретятся со своими ровесниками — мальчиками и девочками. С ними происходят разные случаи, ребята проявляют храбрость или трусость, находчивость или растерянность, находят выход из сложных ситуаций, отдаются на волю своей фантазии. Рассказы Б. Житкова прекрасно подходят для первого самостоятельного чтения, ведь кроме интересных сюжетов юного читателя ждут крупный шрифт и ударения в словах!
Для дошкольного возраста.</t>
  </si>
  <si>
    <t>До первого дождя</t>
  </si>
  <si>
    <t>978-5-17-187155-0</t>
  </si>
  <si>
    <t>ASE000000000899584</t>
  </si>
  <si>
    <t>http://cdn.eksmo.ru/v2/ASE000000000899584/COVER/cover1.jpg</t>
  </si>
  <si>
    <t>ЧитаемБезМамы Осеева До первого дождя</t>
  </si>
  <si>
    <t>Книги серии «Читаем сами без мамы» — это уникальное собрание золотого фонда мировой литературы! Сказки, стихи рассказы с красочными иллюстрациями понравятся каждому малышу! Все произведения серии входят в обязательную программу по чтению, а крупный шрифт и ударения помогут ребёнку самостоятельно познакомиться с шедеврами детской классики. В этой книге юные читатели познакомятся с поучительными рассказами Валентины Осеевой. Истории научат ребят доброте, дружбе, взаимопомощи, помогут найти общий язык со сверстниками.
Лучший подарок для юного читателя!</t>
  </si>
  <si>
    <t>В этой книге вас ждут короткие и поучительные рассказы классика детской литературы Валентины Осеевой. Вместе с героями историй ребята научатся ценить дружбу и помогать друг другу. Произведения В. Осеевой входят в школьную программу по чтению.
Для дошкольного возраста.</t>
  </si>
  <si>
    <t>978-5-17-100933-5</t>
  </si>
  <si>
    <t>ASE000000000827402</t>
  </si>
  <si>
    <t>http://cdn.eksmo.ru/v2/ASE000000000827402/COVER/cover1.jpg</t>
  </si>
  <si>
    <t>ЧитаемБезМамы Остер Котёнок по имени Гав</t>
  </si>
  <si>
    <t>В книжках серии «Читаем сами без мамы» ты встретишься с самыми знаменитыми героями лучших детских авторов. Большие буквы и слова с ударениями помогут тебе с лёгкостью прочитать всю книжку от начала и до конца. Возьми книжки из этой серии и прочитай сам сказки, рассказы и стихотворения с яркими картинками. Бери их с собой в дорогу, на прогулку, читай вместе с друзьями!</t>
  </si>
  <si>
    <t>Книга «Котёнок по имени Гав» Г. Остера познакомит ребят с весёлыми друзьями – котёнком Гавом и щенком Шариком. Дети сами смогут прочитать об их приключениях, ведь в этом сборнике удобного формата коротенькие сказочные истории, большие буквы, слова с ударениями и много красивых иллюстраций. Книжки из серии «Читаем сами без мамы» отлично подходят для первого самостоятельного чтения, их можно легко брать с собой в дорогу, на прогулку и читать вместе с друзьями.
Для дошкольного возраста.</t>
  </si>
  <si>
    <t>978-5-17-187052-2</t>
  </si>
  <si>
    <t>ASE000000000899486</t>
  </si>
  <si>
    <t>http://cdn.eksmo.ru/v2/ASE000000000899486/COVER/cover1.jpg</t>
  </si>
  <si>
    <t>ЧитаемБезМамы Чуковский Айболит (2-ое издание)</t>
  </si>
  <si>
    <t>Книги серии «Читаем сами без мамы» — это уникальное собрание золотого фонда мировой литературы! Сказки, стихи рассказы с красочными иллюстрациями понравятся каждому малышу! Все произведения серии входят в обязательную программу по чтению, а крупный шрифт и ударения помогут ребёнку самостоятельно познакомиться с шедеврами детской классики. В этой книге ребята прочитают несколько сказок Корнея Чуковского — «Айболит», «Бармалей» и «Топтыгин и Луна». Стихи легко учатся наизусть, развивают внимание, мышление и память. Книга подойдет как для дошкольников, так и ученикам начальных классов.
Лучший подарок для юного читателя!</t>
  </si>
  <si>
    <t>В книжку вошли самые любимые детские сказки Корнея Чуковского — «Айболит», «Бармалей» и «Топтыгин и Луна». Ребята с удовольствием прочитают эти сказки самостоятельно, ведь с книжкой серии «Читаем сами без мамы» это так легко сделать! Удобный формат, большие буквы, слова с ударениями и замечательные цветные иллюстрации превратят чтение в увлекательное занятие. Книжки серии «Читаем сами без мамы» можно взять с собой в дорогу, на прогулку и читать вместе с друзьями!
Для дошкольного возраста.</t>
  </si>
  <si>
    <t>978-5-17-107093-9</t>
  </si>
  <si>
    <t>ASE000000000834963</t>
  </si>
  <si>
    <t>http://cdn.eksmo.ru/v2/ASE000000000834963/COVER/cover1.jpg</t>
  </si>
  <si>
    <t>ЭксклюзивКлассика Браун Ангелы и демоны</t>
  </si>
  <si>
    <t>– Приключенческий триллер от автора романов «Ангелы и демоны», «Инферно» и «Цифровая крепость»! Мировой бестселлер!
– Книга получила одноименную экранизацию с Томом Хэнксом в главной роли!
– Издание в серии «Эксклюзивная классика» — в удобном карманном формате и узнаваемом оформлении.</t>
  </si>
  <si>
    <t>Волшебная гора</t>
  </si>
  <si>
    <t>Манн Т.</t>
  </si>
  <si>
    <t>978-5-17-091774-7</t>
  </si>
  <si>
    <t>DER ZAUBERBERG</t>
  </si>
  <si>
    <t>ASE000000000714182</t>
  </si>
  <si>
    <t>http://cdn.eksmo.ru/v2/ASE000000000714182/COVER/cover1.jpg</t>
  </si>
  <si>
    <t>ЭксклюзивКлассика Манн Т. Волшебная гора</t>
  </si>
  <si>
    <t>«Волшебная гора» - туберкулезный санаторий в Швейцарских Альпах. Его обитатели вынуждены находиться здесь годами, общаясь с внешним миром лишь редкими письмами и телеграммами. Здесь время течет незаметно, жизнь и смерть утрачивают смысл, а мельчайшие нюансы человеческих отношений, напротив, приобретают болезненную остроту и значимость. Любовь, веселье, дружба, вражда, ревность для обитателей санатория словно отмечены тенью небытия…
Эта история имеет множество возможных прочтений – мощнейшее философское исследование жизненных основ, тонкий психологический анализ разных типов человеческого характера, отношений, погружение в историю культуры, религии и в историю вообще – Манн изобразил общество в канун Первой мировой войны.</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</si>
</sst>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0[$р.-419]"/>
    <numFmt numFmtId="166" formatCode="dd/mm/yyyy;@"/>
    <numFmt numFmtId="167" formatCode="[$-F800]dddd\,\ mmmm\ dd\,\ yyyy"/>
    <numFmt numFmtId="168" formatCode="0.000"/>
    <numFmt numFmtId="169" formatCode="dd/mm/yy;@"/>
    <numFmt numFmtId="170" formatCode="dd\.mm\.yyyy;@"/>
  </numFmts>
  <fonts count="41" x14ac:knownFonts="1">
    <font>
      <sz val="10"/>
      <name val="Arial"/>
      <charset val="204"/>
    </font>
    <font>
      <sz val="8"/>
      <color indexed="9"/>
      <name val="Arial"/>
      <family val="2"/>
      <charset val="204"/>
    </font>
    <font>
      <b/>
      <sz val="10"/>
      <name val="Arial"/>
      <family val="2"/>
      <charset val="204"/>
    </font>
    <font>
      <sz val="10"/>
      <name val="Arial"/>
      <family val="2"/>
      <charset val="204"/>
    </font>
    <font>
      <b/>
      <sz val="12"/>
      <name val="Arial"/>
      <family val="2"/>
      <charset val="204"/>
    </font>
    <font>
      <u/>
      <sz val="10"/>
      <color indexed="12"/>
      <name val="MS Sans Serif"/>
      <family val="2"/>
      <charset val="204"/>
    </font>
    <font>
      <sz val="10"/>
      <color indexed="9"/>
      <name val="Arial"/>
      <family val="2"/>
      <charset val="204"/>
    </font>
    <font>
      <sz val="8"/>
      <name val="Arial"/>
      <family val="2"/>
      <charset val="204"/>
    </font>
    <font>
      <b/>
      <sz val="8"/>
      <color indexed="81"/>
      <name val="Tahoma"/>
      <family val="2"/>
      <charset val="204"/>
    </font>
    <font>
      <b/>
      <sz val="8"/>
      <name val="Arial"/>
      <family val="2"/>
      <charset val="204"/>
    </font>
    <font>
      <sz val="8"/>
      <name val="Arial"/>
      <family val="2"/>
      <charset val="204"/>
    </font>
    <font>
      <u/>
      <sz val="8"/>
      <color indexed="12"/>
      <name val="Arial"/>
      <family val="2"/>
      <charset val="204"/>
    </font>
    <font>
      <b/>
      <sz val="8"/>
      <color indexed="57"/>
      <name val="Arial"/>
      <family val="2"/>
      <charset val="204"/>
    </font>
    <font>
      <b/>
      <sz val="11"/>
      <name val="Arial"/>
      <family val="2"/>
      <charset val="204"/>
    </font>
    <font>
      <b/>
      <sz val="9"/>
      <name val="Arial"/>
      <family val="2"/>
      <charset val="204"/>
    </font>
    <font>
      <b/>
      <sz val="16"/>
      <color indexed="12"/>
      <name val="Arial"/>
      <family val="2"/>
      <charset val="204"/>
    </font>
    <font>
      <sz val="14"/>
      <color indexed="12"/>
      <name val="Arial"/>
      <family val="2"/>
      <charset val="204"/>
    </font>
    <font>
      <sz val="14"/>
      <color indexed="10"/>
      <name val="Arial"/>
      <family val="2"/>
      <charset val="204"/>
    </font>
    <font>
      <u/>
      <sz val="14"/>
      <color indexed="10"/>
      <name val="Arial"/>
      <family val="2"/>
      <charset val="204"/>
    </font>
    <font>
      <b/>
      <u/>
      <sz val="14"/>
      <color indexed="12"/>
      <name val="Arial"/>
      <family val="2"/>
      <charset val="204"/>
    </font>
    <font>
      <i/>
      <sz val="14"/>
      <color indexed="12"/>
      <name val="Arial"/>
      <family val="2"/>
      <charset val="204"/>
    </font>
    <font>
      <b/>
      <sz val="14"/>
      <color indexed="10"/>
      <name val="Arial"/>
      <family val="2"/>
      <charset val="204"/>
    </font>
    <font>
      <b/>
      <sz val="14"/>
      <name val="Arial"/>
      <family val="2"/>
      <charset val="204"/>
    </font>
    <font>
      <sz val="9"/>
      <color indexed="81"/>
      <name val="Tahoma"/>
      <family val="2"/>
      <charset val="204"/>
    </font>
    <font>
      <b/>
      <sz val="9"/>
      <color indexed="81"/>
      <name val="Tahoma"/>
      <family val="2"/>
      <charset val="204"/>
    </font>
    <font>
      <sz val="12"/>
      <name val="Arial"/>
      <family val="2"/>
      <charset val="204"/>
    </font>
    <font>
      <i/>
      <sz val="11"/>
      <name val="Arial"/>
      <family val="2"/>
      <charset val="204"/>
    </font>
    <font>
      <b/>
      <sz val="16"/>
      <name val="Arial"/>
      <family val="2"/>
      <charset val="204"/>
    </font>
    <font>
      <b/>
      <sz val="14"/>
      <color indexed="12"/>
      <name val="Arial"/>
      <family val="2"/>
      <charset val="204"/>
    </font>
    <font>
      <u/>
      <sz val="10"/>
      <color indexed="12"/>
      <name val="Arial"/>
      <family val="2"/>
      <charset val="204"/>
    </font>
    <font>
      <b/>
      <sz val="10"/>
      <color indexed="10"/>
      <name val="Arial"/>
      <family val="2"/>
      <charset val="204"/>
    </font>
    <font>
      <sz val="10"/>
      <color indexed="10"/>
      <name val="Arial"/>
      <family val="2"/>
      <charset val="204"/>
    </font>
    <font>
      <b/>
      <sz val="7"/>
      <name val="Arial"/>
      <family val="2"/>
      <charset val="204"/>
    </font>
    <font>
      <sz val="11"/>
      <color rgb="FF006100"/>
      <name val="Calibri"/>
      <family val="2"/>
      <charset val="204"/>
      <scheme val="minor"/>
    </font>
    <font>
      <sz val="10"/>
      <color theme="0"/>
      <name val="Arial"/>
      <family val="2"/>
      <charset val="204"/>
    </font>
    <font>
      <sz val="10"/>
      <color rgb="FF0000FF"/>
      <name val="Arial"/>
      <family val="2"/>
      <charset val="204"/>
    </font>
    <font>
      <b/>
      <sz val="10"/>
      <color rgb="FFFF0000"/>
      <name val="Arial"/>
      <family val="2"/>
      <charset val="204"/>
    </font>
    <font>
      <b/>
      <sz val="10"/>
      <color theme="0"/>
      <name val="Arial"/>
      <family val="2"/>
      <charset val="204"/>
    </font>
    <font>
      <b/>
      <sz val="10"/>
      <color rgb="FF0000FF"/>
      <name val="Arial"/>
      <family val="2"/>
      <charset val="204"/>
    </font>
    <font>
      <b/>
      <sz val="12"/>
      <color rgb="FF1700C0"/>
      <name val="Arial"/>
      <family val="2"/>
      <charset val="204"/>
    </font>
    <font>
      <sz val="12"/>
      <color rgb="FF1700C0"/>
      <name val="Arial"/>
      <family val="2"/>
      <charset val="204"/>
    </font>
  </fonts>
  <fills count="10">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7"/>
        <bgColor indexed="64"/>
      </patternFill>
    </fill>
    <fill>
      <patternFill patternType="solid">
        <fgColor rgb="FFC6EFCE"/>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s>
  <borders count="32">
    <border>
      <left/>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5" fillId="0" borderId="0" applyNumberFormat="0" applyFill="0" applyBorder="0" applyAlignment="0" applyProtection="0"/>
    <xf numFmtId="0" fontId="3" fillId="0" borderId="0"/>
    <xf numFmtId="0" fontId="3" fillId="0" borderId="0"/>
    <xf numFmtId="0" fontId="33" fillId="6" borderId="0" applyNumberFormat="0" applyBorder="0" applyAlignment="0" applyProtection="0"/>
  </cellStyleXfs>
  <cellXfs count="221">
    <xf numFmtId="0" fontId="0" fillId="0" borderId="0" xfId="0"/>
    <xf numFmtId="49" fontId="3" fillId="0" borderId="0" xfId="0" applyNumberFormat="1" applyFont="1" applyFill="1" applyBorder="1" applyAlignment="1" applyProtection="1">
      <alignment horizontal="left"/>
      <protection hidden="1"/>
    </xf>
    <xf numFmtId="49" fontId="3" fillId="0" borderId="0" xfId="0" applyNumberFormat="1" applyFont="1" applyFill="1" applyBorder="1" applyAlignment="1" applyProtection="1">
      <alignment horizontal="center"/>
      <protection hidden="1"/>
    </xf>
    <xf numFmtId="0" fontId="3" fillId="0" borderId="0" xfId="0" applyFont="1" applyFill="1" applyProtection="1">
      <protection hidden="1"/>
    </xf>
    <xf numFmtId="49" fontId="10" fillId="0" borderId="0" xfId="0" applyNumberFormat="1" applyFont="1" applyFill="1" applyBorder="1" applyAlignment="1" applyProtection="1">
      <alignment horizontal="left"/>
      <protection hidden="1"/>
    </xf>
    <xf numFmtId="49" fontId="11" fillId="0" borderId="0" xfId="1" applyNumberFormat="1" applyFont="1" applyFill="1" applyBorder="1" applyAlignment="1" applyProtection="1">
      <protection hidden="1"/>
    </xf>
    <xf numFmtId="49" fontId="10" fillId="0" borderId="0" xfId="0" applyNumberFormat="1" applyFont="1" applyFill="1" applyBorder="1" applyAlignment="1" applyProtection="1">
      <alignment vertical="top"/>
      <protection hidden="1"/>
    </xf>
    <xf numFmtId="49" fontId="9" fillId="0" borderId="0" xfId="0" applyNumberFormat="1" applyFont="1" applyFill="1" applyBorder="1" applyAlignment="1" applyProtection="1">
      <alignment horizontal="left"/>
      <protection hidden="1"/>
    </xf>
    <xf numFmtId="0" fontId="15" fillId="0" borderId="0" xfId="0" applyFont="1"/>
    <xf numFmtId="0" fontId="16" fillId="0" borderId="0" xfId="0" applyFont="1"/>
    <xf numFmtId="0" fontId="17" fillId="0" borderId="0" xfId="0" applyFont="1"/>
    <xf numFmtId="0" fontId="18" fillId="0" borderId="0" xfId="0" applyFont="1"/>
    <xf numFmtId="0" fontId="17" fillId="2" borderId="0" xfId="0" applyFont="1" applyFill="1"/>
    <xf numFmtId="0" fontId="0" fillId="2" borderId="0" xfId="0" applyFill="1"/>
    <xf numFmtId="0" fontId="19" fillId="0" borderId="0" xfId="0" applyFont="1"/>
    <xf numFmtId="0" fontId="20" fillId="0" borderId="0" xfId="0" applyFont="1"/>
    <xf numFmtId="49" fontId="3" fillId="0" borderId="1" xfId="0" applyNumberFormat="1" applyFont="1" applyFill="1" applyBorder="1" applyAlignment="1" applyProtection="1">
      <alignment horizontal="left"/>
      <protection hidden="1"/>
    </xf>
    <xf numFmtId="49" fontId="3" fillId="0" borderId="1" xfId="0" applyNumberFormat="1" applyFont="1" applyFill="1" applyBorder="1" applyAlignment="1" applyProtection="1">
      <protection hidden="1"/>
    </xf>
    <xf numFmtId="49" fontId="3" fillId="0" borderId="0" xfId="0" applyNumberFormat="1" applyFont="1" applyFill="1" applyBorder="1" applyAlignment="1" applyProtection="1">
      <protection hidden="1"/>
    </xf>
    <xf numFmtId="1" fontId="3" fillId="0" borderId="0" xfId="0" applyNumberFormat="1" applyFont="1" applyFill="1" applyBorder="1" applyAlignment="1" applyProtection="1">
      <alignment horizontal="center"/>
      <protection hidden="1"/>
    </xf>
    <xf numFmtId="49" fontId="6" fillId="0" borderId="0" xfId="0" applyNumberFormat="1" applyFont="1" applyFill="1" applyBorder="1" applyAlignment="1" applyProtection="1">
      <alignment horizontal="right"/>
      <protection hidden="1"/>
    </xf>
    <xf numFmtId="49" fontId="2" fillId="0" borderId="2" xfId="0" quotePrefix="1" applyNumberFormat="1" applyFont="1" applyFill="1" applyBorder="1" applyAlignment="1" applyProtection="1">
      <alignment horizontal="center" vertical="center" wrapText="1"/>
      <protection hidden="1"/>
    </xf>
    <xf numFmtId="49" fontId="2" fillId="0" borderId="2" xfId="0" applyNumberFormat="1" applyFont="1" applyFill="1" applyBorder="1" applyAlignment="1" applyProtection="1">
      <alignment horizontal="center" vertical="center" wrapText="1"/>
      <protection hidden="1"/>
    </xf>
    <xf numFmtId="49" fontId="3" fillId="0" borderId="3" xfId="0" applyNumberFormat="1" applyFont="1" applyFill="1" applyBorder="1" applyAlignment="1" applyProtection="1">
      <alignment horizontal="left"/>
    </xf>
    <xf numFmtId="49" fontId="3" fillId="0" borderId="4" xfId="0" applyNumberFormat="1" applyFont="1" applyFill="1" applyBorder="1" applyAlignment="1" applyProtection="1">
      <alignment horizontal="left"/>
    </xf>
    <xf numFmtId="49" fontId="3" fillId="0" borderId="4" xfId="0" applyNumberFormat="1" applyFont="1" applyFill="1" applyBorder="1" applyAlignment="1" applyProtection="1">
      <alignment horizontal="center"/>
    </xf>
    <xf numFmtId="166" fontId="3" fillId="0" borderId="4" xfId="0" applyNumberFormat="1" applyFont="1" applyFill="1" applyBorder="1" applyAlignment="1" applyProtection="1">
      <alignment horizontal="center"/>
    </xf>
    <xf numFmtId="0" fontId="3" fillId="0" borderId="0" xfId="0" applyFont="1" applyFill="1" applyProtection="1"/>
    <xf numFmtId="1" fontId="3" fillId="0" borderId="4" xfId="0" applyNumberFormat="1" applyFont="1" applyFill="1" applyBorder="1" applyAlignment="1" applyProtection="1">
      <alignment horizontal="center"/>
    </xf>
    <xf numFmtId="49" fontId="9" fillId="0" borderId="5" xfId="0" applyNumberFormat="1" applyFont="1" applyFill="1" applyBorder="1" applyAlignment="1" applyProtection="1">
      <alignment vertical="center" wrapText="1"/>
      <protection hidden="1"/>
    </xf>
    <xf numFmtId="49" fontId="9" fillId="0" borderId="6" xfId="0" applyNumberFormat="1" applyFont="1" applyFill="1" applyBorder="1" applyAlignment="1" applyProtection="1">
      <alignment vertical="center" wrapText="1"/>
      <protection hidden="1"/>
    </xf>
    <xf numFmtId="49" fontId="9" fillId="0" borderId="7" xfId="0" applyNumberFormat="1" applyFont="1" applyFill="1" applyBorder="1" applyAlignment="1" applyProtection="1">
      <alignment vertical="center" wrapText="1"/>
      <protection hidden="1"/>
    </xf>
    <xf numFmtId="49" fontId="3" fillId="0" borderId="0" xfId="0" applyNumberFormat="1" applyFont="1" applyFill="1" applyProtection="1">
      <protection hidden="1"/>
    </xf>
    <xf numFmtId="1" fontId="1" fillId="0" borderId="0" xfId="0" applyNumberFormat="1" applyFont="1" applyFill="1" applyBorder="1" applyAlignment="1" applyProtection="1">
      <alignment horizontal="left"/>
      <protection hidden="1"/>
    </xf>
    <xf numFmtId="1" fontId="2" fillId="0" borderId="0" xfId="0" applyNumberFormat="1" applyFont="1" applyFill="1" applyBorder="1" applyAlignment="1" applyProtection="1">
      <alignment horizontal="center"/>
      <protection hidden="1"/>
    </xf>
    <xf numFmtId="1" fontId="2" fillId="0" borderId="0" xfId="0" applyNumberFormat="1" applyFont="1" applyFill="1" applyBorder="1" applyAlignment="1" applyProtection="1">
      <alignment horizontal="left"/>
      <protection hidden="1"/>
    </xf>
    <xf numFmtId="1" fontId="4" fillId="0" borderId="0" xfId="0" applyNumberFormat="1" applyFont="1" applyFill="1" applyBorder="1" applyAlignment="1" applyProtection="1">
      <alignment vertical="center"/>
      <protection hidden="1"/>
    </xf>
    <xf numFmtId="1" fontId="4" fillId="0" borderId="0" xfId="0" applyNumberFormat="1" applyFont="1" applyFill="1" applyBorder="1" applyAlignment="1" applyProtection="1">
      <alignment horizontal="center" vertical="center"/>
      <protection hidden="1"/>
    </xf>
    <xf numFmtId="1" fontId="2" fillId="0" borderId="2" xfId="0" applyNumberFormat="1"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right"/>
      <protection hidden="1"/>
    </xf>
    <xf numFmtId="2" fontId="4" fillId="0" borderId="8" xfId="0" applyNumberFormat="1" applyFont="1" applyFill="1" applyBorder="1" applyAlignment="1" applyProtection="1">
      <alignment vertical="center"/>
      <protection hidden="1"/>
    </xf>
    <xf numFmtId="2" fontId="4" fillId="0" borderId="8" xfId="0" applyNumberFormat="1" applyFont="1" applyFill="1" applyBorder="1" applyAlignment="1" applyProtection="1">
      <alignment horizontal="center" vertical="center"/>
      <protection hidden="1"/>
    </xf>
    <xf numFmtId="2" fontId="3" fillId="0" borderId="3" xfId="0" applyNumberFormat="1" applyFont="1" applyFill="1" applyBorder="1" applyAlignment="1" applyProtection="1">
      <alignment horizontal="right" indent="1"/>
    </xf>
    <xf numFmtId="0" fontId="34" fillId="0" borderId="0" xfId="0" applyFont="1" applyFill="1" applyProtection="1">
      <protection hidden="1"/>
    </xf>
    <xf numFmtId="0" fontId="34" fillId="0" borderId="0" xfId="0" applyFont="1" applyFill="1" applyProtection="1"/>
    <xf numFmtId="2" fontId="34" fillId="0" borderId="0" xfId="0" applyNumberFormat="1" applyFont="1" applyFill="1" applyProtection="1">
      <protection hidden="1"/>
    </xf>
    <xf numFmtId="2" fontId="34" fillId="0" borderId="0" xfId="0" applyNumberFormat="1" applyFont="1" applyFill="1" applyProtection="1"/>
    <xf numFmtId="1" fontId="10" fillId="0" borderId="8" xfId="0" applyNumberFormat="1" applyFont="1" applyFill="1" applyBorder="1" applyAlignment="1" applyProtection="1">
      <alignment vertical="top"/>
      <protection hidden="1"/>
    </xf>
    <xf numFmtId="49" fontId="3" fillId="0" borderId="0" xfId="0" applyNumberFormat="1" applyFont="1" applyFill="1" applyBorder="1" applyProtection="1">
      <protection hidden="1"/>
    </xf>
    <xf numFmtId="1" fontId="3" fillId="0" borderId="0" xfId="0" applyNumberFormat="1" applyFont="1" applyFill="1" applyProtection="1">
      <protection hidden="1"/>
    </xf>
    <xf numFmtId="1" fontId="3" fillId="0" borderId="0" xfId="0" applyNumberFormat="1" applyFont="1" applyFill="1" applyBorder="1" applyAlignment="1" applyProtection="1">
      <alignment horizontal="right"/>
      <protection hidden="1"/>
    </xf>
    <xf numFmtId="1" fontId="2" fillId="0" borderId="2" xfId="0" quotePrefix="1" applyNumberFormat="1" applyFont="1" applyFill="1" applyBorder="1" applyAlignment="1" applyProtection="1">
      <alignment horizontal="center" vertical="center" wrapText="1"/>
      <protection hidden="1"/>
    </xf>
    <xf numFmtId="1" fontId="3" fillId="0" borderId="4" xfId="0" applyNumberFormat="1" applyFont="1" applyFill="1" applyBorder="1" applyAlignment="1" applyProtection="1">
      <alignment horizontal="left"/>
    </xf>
    <xf numFmtId="168" fontId="3" fillId="0" borderId="0" xfId="0" applyNumberFormat="1" applyFont="1" applyFill="1" applyProtection="1">
      <protection hidden="1"/>
    </xf>
    <xf numFmtId="168" fontId="3" fillId="0" borderId="0" xfId="0" applyNumberFormat="1" applyFont="1" applyFill="1" applyBorder="1" applyAlignment="1" applyProtection="1">
      <alignment horizontal="left"/>
      <protection hidden="1"/>
    </xf>
    <xf numFmtId="168" fontId="2" fillId="0" borderId="2" xfId="0" quotePrefix="1" applyNumberFormat="1" applyFont="1" applyFill="1" applyBorder="1" applyAlignment="1" applyProtection="1">
      <alignment horizontal="center" vertical="center" wrapText="1"/>
      <protection hidden="1"/>
    </xf>
    <xf numFmtId="168" fontId="3" fillId="0" borderId="4" xfId="0" applyNumberFormat="1" applyFont="1" applyFill="1" applyBorder="1" applyAlignment="1" applyProtection="1">
      <alignment horizontal="left"/>
    </xf>
    <xf numFmtId="166" fontId="3" fillId="0" borderId="0" xfId="0" applyNumberFormat="1" applyFont="1" applyFill="1" applyAlignment="1" applyProtection="1">
      <protection hidden="1"/>
    </xf>
    <xf numFmtId="49" fontId="3" fillId="0" borderId="0" xfId="0" applyNumberFormat="1" applyFont="1" applyFill="1" applyAlignment="1" applyProtection="1">
      <protection hidden="1"/>
    </xf>
    <xf numFmtId="166" fontId="3" fillId="0" borderId="4" xfId="0" applyNumberFormat="1" applyFont="1" applyFill="1" applyBorder="1" applyAlignment="1" applyProtection="1"/>
    <xf numFmtId="49" fontId="3" fillId="0" borderId="4" xfId="0" applyNumberFormat="1" applyFont="1" applyFill="1" applyBorder="1" applyAlignment="1" applyProtection="1"/>
    <xf numFmtId="49" fontId="3" fillId="0" borderId="1" xfId="0" applyNumberFormat="1" applyFont="1" applyFill="1" applyBorder="1" applyAlignment="1" applyProtection="1">
      <alignment horizontal="center"/>
      <protection hidden="1"/>
    </xf>
    <xf numFmtId="49" fontId="11" fillId="0" borderId="0" xfId="1" applyNumberFormat="1" applyFont="1" applyFill="1" applyBorder="1" applyAlignment="1" applyProtection="1">
      <alignment horizontal="center"/>
      <protection hidden="1"/>
    </xf>
    <xf numFmtId="1" fontId="10" fillId="0" borderId="0" xfId="0" applyNumberFormat="1" applyFont="1" applyFill="1" applyBorder="1" applyAlignment="1" applyProtection="1">
      <alignment horizontal="left" vertical="top"/>
      <protection hidden="1"/>
    </xf>
    <xf numFmtId="14" fontId="3" fillId="0" borderId="0" xfId="0" applyNumberFormat="1" applyFont="1" applyFill="1" applyProtection="1">
      <protection hidden="1"/>
    </xf>
    <xf numFmtId="14" fontId="3" fillId="0" borderId="0" xfId="0" applyNumberFormat="1" applyFont="1" applyFill="1" applyBorder="1" applyAlignment="1" applyProtection="1">
      <alignment horizontal="center"/>
      <protection hidden="1"/>
    </xf>
    <xf numFmtId="14" fontId="3" fillId="0" borderId="0" xfId="0" applyNumberFormat="1" applyFont="1" applyFill="1" applyBorder="1" applyAlignment="1" applyProtection="1">
      <alignment horizontal="right"/>
      <protection hidden="1"/>
    </xf>
    <xf numFmtId="14" fontId="2" fillId="0" borderId="2" xfId="0" quotePrefix="1" applyNumberFormat="1" applyFont="1" applyFill="1" applyBorder="1" applyAlignment="1" applyProtection="1">
      <alignment horizontal="center" vertical="center" wrapText="1"/>
      <protection hidden="1"/>
    </xf>
    <xf numFmtId="14" fontId="3" fillId="0" borderId="4" xfId="0" applyNumberFormat="1" applyFont="1" applyFill="1" applyBorder="1" applyAlignment="1" applyProtection="1">
      <alignment horizontal="right" indent="1"/>
    </xf>
    <xf numFmtId="49" fontId="3" fillId="0" borderId="4" xfId="0" applyNumberFormat="1" applyFont="1" applyFill="1" applyBorder="1" applyAlignment="1" applyProtection="1">
      <alignment horizontal="right"/>
    </xf>
    <xf numFmtId="0" fontId="35" fillId="0" borderId="0" xfId="0" applyFont="1" applyFill="1" applyProtection="1">
      <protection hidden="1"/>
    </xf>
    <xf numFmtId="0" fontId="35" fillId="0" borderId="4" xfId="0" applyFont="1" applyFill="1" applyBorder="1" applyProtection="1"/>
    <xf numFmtId="0" fontId="3" fillId="0" borderId="0" xfId="0" applyFont="1" applyFill="1" applyAlignment="1" applyProtection="1">
      <alignment horizontal="left"/>
      <protection hidden="1"/>
    </xf>
    <xf numFmtId="9" fontId="22" fillId="7" borderId="9" xfId="0" applyNumberFormat="1" applyFont="1" applyFill="1" applyBorder="1" applyAlignment="1" applyProtection="1">
      <alignment horizontal="center" vertical="center"/>
      <protection locked="0"/>
    </xf>
    <xf numFmtId="9" fontId="22" fillId="7" borderId="7" xfId="0" applyNumberFormat="1" applyFont="1" applyFill="1" applyBorder="1" applyAlignment="1" applyProtection="1">
      <alignment horizontal="center" vertical="center"/>
      <protection locked="0"/>
    </xf>
    <xf numFmtId="0" fontId="3" fillId="0" borderId="0" xfId="2"/>
    <xf numFmtId="0" fontId="25" fillId="0" borderId="0" xfId="2" applyFont="1"/>
    <xf numFmtId="0" fontId="26" fillId="0" borderId="0" xfId="2" applyFont="1"/>
    <xf numFmtId="0" fontId="27" fillId="0" borderId="0" xfId="2" applyFont="1"/>
    <xf numFmtId="0" fontId="2" fillId="0" borderId="0" xfId="2" applyFont="1"/>
    <xf numFmtId="0" fontId="28" fillId="0" borderId="0" xfId="2" applyFont="1"/>
    <xf numFmtId="0" fontId="16" fillId="0" borderId="0" xfId="2" applyFont="1"/>
    <xf numFmtId="0" fontId="18" fillId="0" borderId="0" xfId="2" applyFont="1"/>
    <xf numFmtId="0" fontId="17" fillId="0" borderId="0" xfId="2" applyFont="1"/>
    <xf numFmtId="0" fontId="15" fillId="0" borderId="0" xfId="2" applyFont="1"/>
    <xf numFmtId="49" fontId="29" fillId="0" borderId="4" xfId="1" applyNumberFormat="1" applyFont="1" applyFill="1" applyBorder="1" applyAlignment="1" applyProtection="1">
      <alignment horizontal="center" vertical="center" wrapText="1"/>
    </xf>
    <xf numFmtId="3" fontId="3" fillId="0" borderId="4" xfId="0" applyNumberFormat="1" applyFont="1" applyFill="1" applyBorder="1" applyAlignment="1" applyProtection="1">
      <alignment horizontal="left" vertical="center" wrapText="1"/>
    </xf>
    <xf numFmtId="49" fontId="3" fillId="0" borderId="4" xfId="0" applyNumberFormat="1" applyFont="1" applyFill="1" applyBorder="1" applyProtection="1"/>
    <xf numFmtId="1" fontId="3" fillId="0" borderId="4" xfId="0" applyNumberFormat="1" applyFont="1" applyFill="1" applyBorder="1" applyAlignment="1" applyProtection="1">
      <alignment horizontal="right" indent="1"/>
      <protection locked="0"/>
    </xf>
    <xf numFmtId="0" fontId="0" fillId="0" borderId="4" xfId="0" applyBorder="1"/>
    <xf numFmtId="3" fontId="2" fillId="0" borderId="4"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left" vertical="center" wrapText="1"/>
    </xf>
    <xf numFmtId="1" fontId="3" fillId="0" borderId="4" xfId="0" applyNumberFormat="1" applyFont="1" applyFill="1" applyBorder="1" applyAlignment="1" applyProtection="1">
      <alignment horizontal="center" vertical="center" wrapText="1"/>
    </xf>
    <xf numFmtId="3" fontId="3" fillId="0" borderId="4" xfId="0" applyNumberFormat="1" applyFont="1" applyFill="1" applyBorder="1" applyAlignment="1" applyProtection="1">
      <alignment horizontal="center" vertical="center" wrapText="1"/>
    </xf>
    <xf numFmtId="169" fontId="3" fillId="0" borderId="4" xfId="0" applyNumberFormat="1" applyFont="1" applyFill="1" applyBorder="1" applyAlignment="1" applyProtection="1">
      <alignment horizontal="center" vertical="center" wrapText="1"/>
    </xf>
    <xf numFmtId="1" fontId="3" fillId="0" borderId="4" xfId="0" quotePrefix="1" applyNumberFormat="1" applyFont="1" applyFill="1" applyBorder="1" applyAlignment="1" applyProtection="1">
      <alignment horizontal="right" vertical="center" wrapText="1"/>
    </xf>
    <xf numFmtId="3" fontId="3" fillId="0" borderId="4" xfId="0" applyNumberFormat="1" applyFont="1" applyFill="1" applyBorder="1" applyAlignment="1" applyProtection="1">
      <alignment horizontal="right" vertical="center" wrapText="1"/>
    </xf>
    <xf numFmtId="4" fontId="3" fillId="0" borderId="4" xfId="0" applyNumberFormat="1" applyFont="1" applyFill="1" applyBorder="1" applyAlignment="1" applyProtection="1">
      <alignment horizontal="left" vertical="center" wrapText="1"/>
    </xf>
    <xf numFmtId="49" fontId="3" fillId="0" borderId="4" xfId="0" quotePrefix="1" applyNumberFormat="1" applyFont="1" applyFill="1" applyBorder="1" applyAlignment="1" applyProtection="1">
      <alignment horizontal="left" vertical="center" wrapText="1"/>
    </xf>
    <xf numFmtId="3" fontId="36" fillId="0" borderId="4"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3" fontId="3" fillId="0" borderId="4" xfId="0" quotePrefix="1" applyNumberFormat="1" applyFont="1" applyFill="1" applyBorder="1" applyAlignment="1" applyProtection="1">
      <alignment horizontal="left" vertical="top" wrapText="1"/>
    </xf>
    <xf numFmtId="169" fontId="31" fillId="0" borderId="4" xfId="0" applyNumberFormat="1" applyFont="1" applyFill="1" applyBorder="1" applyAlignment="1" applyProtection="1">
      <alignment horizontal="center" vertical="center" wrapText="1"/>
    </xf>
    <xf numFmtId="166" fontId="34" fillId="0" borderId="0" xfId="0" applyNumberFormat="1" applyFont="1" applyFill="1" applyAlignment="1" applyProtection="1">
      <protection hidden="1"/>
    </xf>
    <xf numFmtId="49" fontId="2" fillId="0" borderId="0" xfId="0" applyNumberFormat="1" applyFont="1" applyFill="1" applyBorder="1" applyAlignment="1" applyProtection="1">
      <alignment horizontal="center" vertical="center"/>
      <protection hidden="1"/>
    </xf>
    <xf numFmtId="49" fontId="2" fillId="0" borderId="7" xfId="0" applyNumberFormat="1" applyFont="1" applyFill="1" applyBorder="1" applyAlignment="1" applyProtection="1">
      <alignment horizontal="center" vertical="center"/>
      <protection hidden="1"/>
    </xf>
    <xf numFmtId="166" fontId="2" fillId="0" borderId="0" xfId="0" applyNumberFormat="1" applyFont="1" applyFill="1" applyAlignment="1" applyProtection="1">
      <protection hidden="1"/>
    </xf>
    <xf numFmtId="1" fontId="2" fillId="0" borderId="0" xfId="0" applyNumberFormat="1" applyFont="1" applyFill="1" applyBorder="1" applyAlignment="1" applyProtection="1">
      <alignment vertical="center" wrapText="1"/>
      <protection hidden="1"/>
    </xf>
    <xf numFmtId="1" fontId="2" fillId="0" borderId="0" xfId="0" applyNumberFormat="1" applyFont="1" applyFill="1" applyBorder="1" applyAlignment="1" applyProtection="1">
      <alignment vertical="center"/>
      <protection hidden="1"/>
    </xf>
    <xf numFmtId="2" fontId="2" fillId="0" borderId="8" xfId="0" applyNumberFormat="1" applyFont="1" applyFill="1" applyBorder="1" applyAlignment="1" applyProtection="1">
      <alignment vertical="center"/>
      <protection hidden="1"/>
    </xf>
    <xf numFmtId="0" fontId="32" fillId="0" borderId="0" xfId="0" applyFont="1" applyFill="1" applyBorder="1" applyAlignment="1" applyProtection="1">
      <alignment vertical="center" wrapText="1"/>
      <protection hidden="1"/>
    </xf>
    <xf numFmtId="49" fontId="2" fillId="0" borderId="0" xfId="0" applyNumberFormat="1" applyFont="1" applyFill="1" applyAlignment="1" applyProtection="1">
      <alignment vertical="center"/>
      <protection hidden="1"/>
    </xf>
    <xf numFmtId="1" fontId="2" fillId="0" borderId="0" xfId="0" applyNumberFormat="1" applyFont="1" applyFill="1" applyAlignment="1" applyProtection="1">
      <alignment vertical="center"/>
      <protection hidden="1"/>
    </xf>
    <xf numFmtId="14" fontId="2" fillId="0" borderId="0" xfId="0" applyNumberFormat="1" applyFont="1" applyFill="1" applyAlignment="1" applyProtection="1">
      <alignment vertical="center"/>
      <protection hidden="1"/>
    </xf>
    <xf numFmtId="168" fontId="2" fillId="0" borderId="0" xfId="0" applyNumberFormat="1" applyFont="1" applyFill="1" applyAlignment="1" applyProtection="1">
      <alignment vertical="center"/>
      <protection hidden="1"/>
    </xf>
    <xf numFmtId="0" fontId="2" fillId="0" borderId="0" xfId="0" applyFont="1" applyFill="1" applyAlignment="1" applyProtection="1">
      <alignment vertical="center"/>
      <protection hidden="1"/>
    </xf>
    <xf numFmtId="0" fontId="37" fillId="0" borderId="0" xfId="0" applyFont="1" applyFill="1" applyAlignment="1" applyProtection="1">
      <alignment vertical="center"/>
      <protection hidden="1"/>
    </xf>
    <xf numFmtId="166" fontId="37" fillId="0" borderId="0" xfId="0" applyNumberFormat="1" applyFont="1" applyFill="1" applyAlignment="1" applyProtection="1">
      <alignment vertical="center"/>
      <protection hidden="1"/>
    </xf>
    <xf numFmtId="166" fontId="2" fillId="0" borderId="0" xfId="0" applyNumberFormat="1" applyFont="1" applyFill="1" applyAlignment="1" applyProtection="1">
      <alignment vertical="center"/>
      <protection hidden="1"/>
    </xf>
    <xf numFmtId="0" fontId="2" fillId="0" borderId="0" xfId="0" applyFont="1" applyFill="1" applyAlignment="1" applyProtection="1">
      <alignment horizontal="left" vertical="center"/>
      <protection hidden="1"/>
    </xf>
    <xf numFmtId="2" fontId="37" fillId="0" borderId="0" xfId="0" applyNumberFormat="1" applyFont="1" applyFill="1" applyAlignment="1" applyProtection="1">
      <alignment vertical="center"/>
      <protection hidden="1"/>
    </xf>
    <xf numFmtId="0" fontId="2" fillId="0" borderId="0" xfId="0" applyFont="1" applyBorder="1" applyAlignment="1">
      <alignment vertical="center"/>
    </xf>
    <xf numFmtId="49" fontId="9" fillId="0" borderId="10" xfId="0" applyNumberFormat="1" applyFont="1" applyFill="1" applyBorder="1" applyAlignment="1" applyProtection="1">
      <alignment horizontal="left" vertical="center"/>
      <protection hidden="1"/>
    </xf>
    <xf numFmtId="4" fontId="9" fillId="0" borderId="11" xfId="0" applyNumberFormat="1" applyFont="1" applyFill="1" applyBorder="1" applyAlignment="1" applyProtection="1">
      <alignment horizontal="right" vertical="center"/>
      <protection hidden="1"/>
    </xf>
    <xf numFmtId="4" fontId="14" fillId="0" borderId="12" xfId="0" applyNumberFormat="1" applyFont="1" applyFill="1" applyBorder="1" applyAlignment="1" applyProtection="1">
      <alignment horizontal="center" vertical="center"/>
      <protection hidden="1"/>
    </xf>
    <xf numFmtId="49" fontId="9" fillId="0" borderId="13" xfId="0" applyNumberFormat="1" applyFont="1" applyFill="1" applyBorder="1" applyAlignment="1" applyProtection="1">
      <alignment horizontal="left" vertical="center"/>
      <protection hidden="1"/>
    </xf>
    <xf numFmtId="3" fontId="9" fillId="0" borderId="14" xfId="0" applyNumberFormat="1" applyFont="1" applyFill="1" applyBorder="1" applyAlignment="1" applyProtection="1">
      <alignment horizontal="right" vertical="center"/>
      <protection hidden="1"/>
    </xf>
    <xf numFmtId="3" fontId="14" fillId="0" borderId="15" xfId="0" applyNumberFormat="1" applyFont="1" applyFill="1" applyBorder="1" applyAlignment="1" applyProtection="1">
      <alignment horizontal="center" vertical="center"/>
      <protection hidden="1"/>
    </xf>
    <xf numFmtId="49" fontId="9" fillId="0" borderId="16" xfId="0" applyNumberFormat="1" applyFont="1" applyFill="1" applyBorder="1" applyAlignment="1" applyProtection="1">
      <alignment horizontal="left" vertical="center"/>
      <protection hidden="1"/>
    </xf>
    <xf numFmtId="164" fontId="9" fillId="0" borderId="17" xfId="0" applyNumberFormat="1" applyFont="1" applyFill="1" applyBorder="1" applyAlignment="1" applyProtection="1">
      <alignment horizontal="right" vertical="center"/>
      <protection hidden="1"/>
    </xf>
    <xf numFmtId="164" fontId="14" fillId="0" borderId="18" xfId="0" applyNumberFormat="1" applyFont="1" applyFill="1" applyBorder="1" applyAlignment="1" applyProtection="1">
      <alignment horizontal="center" vertical="center"/>
      <protection hidden="1"/>
    </xf>
    <xf numFmtId="49" fontId="3" fillId="0" borderId="19" xfId="0" applyNumberFormat="1" applyFont="1" applyBorder="1" applyProtection="1"/>
    <xf numFmtId="4" fontId="2" fillId="0" borderId="19" xfId="0" applyNumberFormat="1" applyFont="1" applyFill="1" applyBorder="1" applyAlignment="1" applyProtection="1">
      <alignment horizontal="right" vertical="center"/>
    </xf>
    <xf numFmtId="3" fontId="2" fillId="0" borderId="19" xfId="0" applyNumberFormat="1" applyFont="1" applyFill="1" applyBorder="1" applyAlignment="1" applyProtection="1">
      <alignment horizontal="left" vertical="center" wrapText="1"/>
    </xf>
    <xf numFmtId="3" fontId="2" fillId="0" borderId="19" xfId="0" applyNumberFormat="1" applyFont="1" applyFill="1" applyBorder="1" applyAlignment="1" applyProtection="1">
      <alignment horizontal="center" vertical="center" wrapText="1"/>
    </xf>
    <xf numFmtId="1" fontId="2" fillId="3" borderId="20" xfId="0" applyNumberFormat="1" applyFont="1" applyFill="1" applyBorder="1" applyAlignment="1" applyProtection="1">
      <alignment horizontal="center" vertical="center" wrapText="1"/>
      <protection locked="0"/>
    </xf>
    <xf numFmtId="2" fontId="2" fillId="0" borderId="2" xfId="0" quotePrefix="1" applyNumberFormat="1" applyFont="1" applyFill="1" applyBorder="1" applyAlignment="1" applyProtection="1">
      <alignment horizontal="center" vertical="center" wrapText="1"/>
      <protection hidden="1"/>
    </xf>
    <xf numFmtId="49" fontId="2" fillId="4" borderId="2" xfId="0" applyNumberFormat="1" applyFont="1" applyFill="1" applyBorder="1" applyAlignment="1" applyProtection="1">
      <alignment horizontal="center" vertical="center" wrapText="1"/>
      <protection hidden="1"/>
    </xf>
    <xf numFmtId="3" fontId="2" fillId="0" borderId="2" xfId="0" applyNumberFormat="1" applyFont="1" applyFill="1" applyBorder="1" applyAlignment="1" applyProtection="1">
      <alignment horizontal="center" vertical="center" wrapText="1"/>
      <protection hidden="1"/>
    </xf>
    <xf numFmtId="49" fontId="36" fillId="0" borderId="2" xfId="0" applyNumberFormat="1" applyFont="1" applyFill="1" applyBorder="1" applyAlignment="1" applyProtection="1">
      <alignment horizontal="center" vertical="center" wrapText="1"/>
      <protection hidden="1"/>
    </xf>
    <xf numFmtId="1" fontId="3" fillId="0" borderId="0" xfId="0" applyNumberFormat="1" applyFont="1" applyFill="1" applyAlignment="1" applyProtection="1">
      <alignment vertical="center"/>
      <protection hidden="1"/>
    </xf>
    <xf numFmtId="166" fontId="2" fillId="0" borderId="4" xfId="0" applyNumberFormat="1" applyFont="1" applyFill="1" applyBorder="1" applyAlignment="1" applyProtection="1"/>
    <xf numFmtId="1" fontId="36" fillId="0" borderId="19" xfId="0" applyNumberFormat="1" applyFont="1" applyFill="1" applyBorder="1" applyAlignment="1" applyProtection="1">
      <alignment horizontal="right" vertical="center" wrapText="1"/>
      <protection locked="0"/>
    </xf>
    <xf numFmtId="3" fontId="36" fillId="0" borderId="2" xfId="0" applyNumberFormat="1" applyFont="1" applyFill="1" applyBorder="1" applyAlignment="1" applyProtection="1">
      <alignment horizontal="center" vertical="center" wrapText="1"/>
      <protection hidden="1"/>
    </xf>
    <xf numFmtId="0" fontId="2" fillId="0" borderId="0" xfId="0" applyFont="1" applyFill="1" applyAlignment="1" applyProtection="1">
      <alignment horizontal="center" vertical="center"/>
      <protection hidden="1"/>
    </xf>
    <xf numFmtId="2" fontId="37" fillId="0" borderId="0" xfId="0" applyNumberFormat="1" applyFont="1" applyFill="1" applyAlignment="1" applyProtection="1">
      <alignment horizontal="center" vertical="center"/>
      <protection hidden="1"/>
    </xf>
    <xf numFmtId="0" fontId="37" fillId="0" borderId="0" xfId="0" applyFont="1" applyFill="1" applyAlignment="1" applyProtection="1">
      <alignment horizontal="center" vertical="center"/>
      <protection hidden="1"/>
    </xf>
    <xf numFmtId="1" fontId="2" fillId="0" borderId="0" xfId="0" applyNumberFormat="1" applyFont="1" applyFill="1" applyProtection="1">
      <protection hidden="1"/>
    </xf>
    <xf numFmtId="1" fontId="2" fillId="0" borderId="4" xfId="0" applyNumberFormat="1" applyFont="1" applyFill="1" applyBorder="1" applyAlignment="1" applyProtection="1">
      <alignment horizontal="left"/>
    </xf>
    <xf numFmtId="1" fontId="2" fillId="9" borderId="19" xfId="0" applyNumberFormat="1" applyFont="1" applyFill="1" applyBorder="1" applyAlignment="1" applyProtection="1">
      <alignment horizontal="right" vertical="center" wrapText="1"/>
      <protection locked="0"/>
    </xf>
    <xf numFmtId="49" fontId="2" fillId="8" borderId="2" xfId="0" quotePrefix="1" applyNumberFormat="1" applyFont="1" applyFill="1" applyBorder="1" applyAlignment="1" applyProtection="1">
      <alignment horizontal="center" vertical="center" wrapText="1"/>
      <protection hidden="1"/>
    </xf>
    <xf numFmtId="3" fontId="2" fillId="0" borderId="20" xfId="0" applyNumberFormat="1" applyFont="1" applyFill="1" applyBorder="1" applyAlignment="1" applyProtection="1">
      <alignment horizontal="center" vertical="center" wrapText="1"/>
    </xf>
    <xf numFmtId="49" fontId="6" fillId="0" borderId="0" xfId="2" applyNumberFormat="1" applyFont="1" applyFill="1" applyProtection="1">
      <protection hidden="1"/>
    </xf>
    <xf numFmtId="49" fontId="3" fillId="0" borderId="0" xfId="2" applyNumberFormat="1" applyFont="1" applyFill="1" applyProtection="1">
      <protection hidden="1"/>
    </xf>
    <xf numFmtId="49" fontId="2" fillId="0" borderId="0" xfId="2" applyNumberFormat="1" applyFont="1" applyFill="1" applyProtection="1">
      <protection hidden="1"/>
    </xf>
    <xf numFmtId="49" fontId="3" fillId="0" borderId="4" xfId="2" applyNumberFormat="1" applyFont="1" applyFill="1" applyBorder="1" applyProtection="1"/>
    <xf numFmtId="3" fontId="3" fillId="0" borderId="19" xfId="0" applyNumberFormat="1" applyFont="1" applyFill="1" applyBorder="1" applyAlignment="1" applyProtection="1">
      <alignment horizontal="left" vertical="top" wrapText="1"/>
    </xf>
    <xf numFmtId="14" fontId="2" fillId="0" borderId="2" xfId="0" quotePrefix="1" applyNumberFormat="1" applyFont="1" applyFill="1" applyBorder="1" applyAlignment="1" applyProtection="1">
      <alignment horizontal="left" vertical="center" wrapText="1"/>
      <protection hidden="1"/>
    </xf>
    <xf numFmtId="3" fontId="30" fillId="0" borderId="19" xfId="0" applyNumberFormat="1" applyFont="1" applyFill="1" applyBorder="1" applyAlignment="1" applyProtection="1">
      <alignment horizontal="left" vertical="center" wrapText="1"/>
    </xf>
    <xf numFmtId="3" fontId="38" fillId="0" borderId="2" xfId="0" applyNumberFormat="1" applyFont="1" applyFill="1" applyBorder="1" applyAlignment="1" applyProtection="1">
      <alignment horizontal="center" vertical="center"/>
      <protection hidden="1"/>
    </xf>
    <xf numFmtId="49" fontId="2" fillId="0" borderId="2" xfId="0" applyNumberFormat="1" applyFont="1" applyFill="1" applyBorder="1" applyAlignment="1" applyProtection="1">
      <alignment horizontal="center" vertical="center"/>
      <protection hidden="1"/>
    </xf>
    <xf numFmtId="166" fontId="2" fillId="0" borderId="2" xfId="0" applyNumberFormat="1" applyFont="1" applyFill="1" applyBorder="1" applyAlignment="1" applyProtection="1">
      <alignment horizontal="center" vertical="center"/>
      <protection hidden="1"/>
    </xf>
    <xf numFmtId="49" fontId="3" fillId="0" borderId="4" xfId="0" applyNumberFormat="1" applyFont="1" applyFill="1" applyBorder="1" applyAlignment="1" applyProtection="1">
      <alignment horizontal="left" vertical="center" wrapText="1"/>
    </xf>
    <xf numFmtId="49" fontId="2" fillId="8" borderId="2" xfId="3" applyNumberFormat="1" applyFont="1" applyFill="1" applyBorder="1" applyAlignment="1" applyProtection="1">
      <alignment horizontal="left" vertical="center" wrapText="1"/>
      <protection hidden="1"/>
    </xf>
    <xf numFmtId="49" fontId="30" fillId="4" borderId="2" xfId="0" applyNumberFormat="1" applyFont="1" applyFill="1" applyBorder="1" applyAlignment="1" applyProtection="1">
      <alignment horizontal="center" vertical="center"/>
      <protection hidden="1"/>
    </xf>
    <xf numFmtId="3" fontId="30" fillId="4" borderId="2" xfId="0" applyNumberFormat="1" applyFont="1" applyFill="1" applyBorder="1" applyAlignment="1" applyProtection="1">
      <alignment horizontal="center" vertical="center" wrapText="1"/>
      <protection hidden="1"/>
    </xf>
    <xf numFmtId="170" fontId="30" fillId="4" borderId="2" xfId="0" applyNumberFormat="1" applyFont="1" applyFill="1" applyBorder="1" applyAlignment="1" applyProtection="1">
      <alignment horizontal="center" vertical="center" wrapText="1"/>
      <protection hidden="1"/>
    </xf>
    <xf numFmtId="3" fontId="2" fillId="0" borderId="19" xfId="0" applyNumberFormat="1" applyFont="1" applyFill="1" applyBorder="1" applyAlignment="1" applyProtection="1">
      <alignment horizontal="center" vertical="center"/>
    </xf>
    <xf numFmtId="3" fontId="36" fillId="0" borderId="19" xfId="0" applyNumberFormat="1" applyFont="1" applyFill="1" applyBorder="1" applyAlignment="1" applyProtection="1">
      <alignment horizontal="center" vertical="center" wrapText="1"/>
    </xf>
    <xf numFmtId="3" fontId="2" fillId="0" borderId="19" xfId="0" applyNumberFormat="1" applyFont="1" applyFill="1" applyBorder="1" applyAlignment="1" applyProtection="1">
      <alignment horizontal="right" vertical="center"/>
    </xf>
    <xf numFmtId="167" fontId="13" fillId="0" borderId="0" xfId="0" applyNumberFormat="1" applyFont="1" applyFill="1" applyAlignment="1" applyProtection="1">
      <alignment horizontal="center" vertical="center"/>
      <protection hidden="1"/>
    </xf>
    <xf numFmtId="167" fontId="13" fillId="0" borderId="0" xfId="0" applyNumberFormat="1" applyFont="1" applyFill="1" applyBorder="1" applyAlignment="1" applyProtection="1">
      <alignment horizontal="center" vertical="center"/>
      <protection hidden="1"/>
    </xf>
    <xf numFmtId="49" fontId="2" fillId="0" borderId="4" xfId="0" applyNumberFormat="1" applyFont="1" applyFill="1" applyBorder="1" applyAlignment="1" applyProtection="1">
      <alignment horizontal="center" wrapText="1"/>
      <protection hidden="1"/>
    </xf>
    <xf numFmtId="49" fontId="19" fillId="0" borderId="4" xfId="1" applyNumberFormat="1" applyFont="1" applyFill="1" applyBorder="1" applyAlignment="1" applyProtection="1">
      <alignment horizontal="center" vertical="center"/>
      <protection hidden="1"/>
    </xf>
    <xf numFmtId="0" fontId="9" fillId="0" borderId="27" xfId="0" applyFont="1" applyFill="1" applyBorder="1" applyAlignment="1" applyProtection="1">
      <alignment horizontal="center" vertical="center" wrapText="1"/>
      <protection hidden="1"/>
    </xf>
    <xf numFmtId="0" fontId="9" fillId="0" borderId="9" xfId="0" applyFont="1" applyFill="1" applyBorder="1" applyAlignment="1" applyProtection="1">
      <alignment horizontal="center" vertical="center" wrapText="1"/>
      <protection hidden="1"/>
    </xf>
    <xf numFmtId="0" fontId="9" fillId="0" borderId="28" xfId="0" applyFont="1" applyFill="1" applyBorder="1" applyAlignment="1" applyProtection="1">
      <alignment horizontal="center" vertical="center" wrapText="1"/>
      <protection hidden="1"/>
    </xf>
    <xf numFmtId="49" fontId="2" fillId="0" borderId="4" xfId="0" applyNumberFormat="1"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49" fontId="39" fillId="0" borderId="4" xfId="0" applyNumberFormat="1" applyFont="1" applyFill="1" applyBorder="1" applyAlignment="1" applyProtection="1">
      <alignment horizontal="center" vertical="center" wrapText="1"/>
      <protection hidden="1"/>
    </xf>
    <xf numFmtId="0" fontId="40" fillId="0" borderId="4" xfId="0" applyFont="1" applyBorder="1" applyAlignment="1">
      <alignment horizontal="center" vertical="center" wrapText="1"/>
    </xf>
    <xf numFmtId="49" fontId="9" fillId="0" borderId="21" xfId="0" applyNumberFormat="1" applyFont="1" applyFill="1" applyBorder="1" applyAlignment="1" applyProtection="1">
      <alignment horizontal="center" vertical="center" wrapText="1"/>
      <protection hidden="1"/>
    </xf>
    <xf numFmtId="49" fontId="9" fillId="0" borderId="22" xfId="0" applyNumberFormat="1" applyFont="1" applyFill="1" applyBorder="1" applyAlignment="1" applyProtection="1">
      <alignment horizontal="center" vertical="center" wrapText="1"/>
      <protection hidden="1"/>
    </xf>
    <xf numFmtId="49" fontId="2" fillId="0" borderId="5" xfId="0" applyNumberFormat="1" applyFont="1" applyFill="1" applyBorder="1" applyAlignment="1" applyProtection="1">
      <alignment horizontal="center" vertical="center" wrapText="1"/>
      <protection hidden="1"/>
    </xf>
    <xf numFmtId="49" fontId="2" fillId="0" borderId="0" xfId="0" applyNumberFormat="1" applyFont="1" applyFill="1" applyBorder="1" applyAlignment="1" applyProtection="1">
      <alignment horizontal="center" vertical="center" wrapText="1"/>
      <protection hidden="1"/>
    </xf>
    <xf numFmtId="49" fontId="2" fillId="0" borderId="8" xfId="0" applyNumberFormat="1" applyFont="1" applyFill="1" applyBorder="1" applyAlignment="1" applyProtection="1">
      <alignment horizontal="center" vertical="center" wrapText="1"/>
      <protection hidden="1"/>
    </xf>
    <xf numFmtId="49" fontId="2" fillId="0" borderId="6" xfId="0" applyNumberFormat="1" applyFont="1" applyFill="1" applyBorder="1" applyAlignment="1" applyProtection="1">
      <alignment horizontal="center" vertical="center" wrapText="1"/>
      <protection hidden="1"/>
    </xf>
    <xf numFmtId="49" fontId="2" fillId="0" borderId="7" xfId="0" applyNumberFormat="1" applyFont="1" applyFill="1" applyBorder="1" applyAlignment="1" applyProtection="1">
      <alignment horizontal="center" vertical="center" wrapText="1"/>
      <protection hidden="1"/>
    </xf>
    <xf numFmtId="49" fontId="2" fillId="0" borderId="23" xfId="0" applyNumberFormat="1" applyFont="1" applyFill="1" applyBorder="1" applyAlignment="1" applyProtection="1">
      <alignment horizontal="center" vertical="center" wrapText="1"/>
      <protection hidden="1"/>
    </xf>
    <xf numFmtId="49" fontId="2" fillId="0" borderId="24" xfId="0" applyNumberFormat="1" applyFont="1" applyFill="1" applyBorder="1" applyAlignment="1" applyProtection="1">
      <alignment horizontal="center"/>
      <protection hidden="1"/>
    </xf>
    <xf numFmtId="49" fontId="2" fillId="0" borderId="25" xfId="0" applyNumberFormat="1" applyFont="1" applyFill="1" applyBorder="1" applyAlignment="1" applyProtection="1">
      <alignment horizontal="center"/>
      <protection hidden="1"/>
    </xf>
    <xf numFmtId="49" fontId="2" fillId="0" borderId="26" xfId="0" applyNumberFormat="1" applyFont="1" applyFill="1" applyBorder="1" applyAlignment="1" applyProtection="1">
      <alignment horizontal="center"/>
      <protection hidden="1"/>
    </xf>
    <xf numFmtId="165" fontId="22" fillId="0" borderId="27" xfId="0" applyNumberFormat="1" applyFont="1" applyFill="1" applyBorder="1" applyAlignment="1" applyProtection="1">
      <alignment horizontal="center" vertical="center"/>
      <protection hidden="1"/>
    </xf>
    <xf numFmtId="165" fontId="22" fillId="0" borderId="9" xfId="0" applyNumberFormat="1" applyFont="1" applyFill="1" applyBorder="1" applyAlignment="1" applyProtection="1">
      <alignment horizontal="center" vertical="center"/>
      <protection hidden="1"/>
    </xf>
    <xf numFmtId="165" fontId="22" fillId="0" borderId="28" xfId="0" applyNumberFormat="1" applyFont="1" applyFill="1" applyBorder="1" applyAlignment="1" applyProtection="1">
      <alignment horizontal="center" vertical="center"/>
      <protection hidden="1"/>
    </xf>
    <xf numFmtId="165" fontId="22" fillId="0" borderId="6" xfId="0" applyNumberFormat="1" applyFont="1" applyFill="1" applyBorder="1" applyAlignment="1" applyProtection="1">
      <alignment horizontal="center" vertical="center"/>
      <protection hidden="1"/>
    </xf>
    <xf numFmtId="165" fontId="22" fillId="0" borderId="7" xfId="0" applyNumberFormat="1" applyFont="1" applyFill="1" applyBorder="1" applyAlignment="1" applyProtection="1">
      <alignment horizontal="center" vertical="center"/>
      <protection hidden="1"/>
    </xf>
    <xf numFmtId="165" fontId="22" fillId="0" borderId="23" xfId="0" applyNumberFormat="1" applyFont="1" applyFill="1" applyBorder="1" applyAlignment="1" applyProtection="1">
      <alignment horizontal="center" vertical="center"/>
      <protection hidden="1"/>
    </xf>
    <xf numFmtId="0" fontId="7" fillId="5" borderId="5" xfId="0" applyFont="1" applyFill="1" applyBorder="1" applyAlignment="1" applyProtection="1">
      <alignment horizontal="left" vertical="center" wrapText="1"/>
      <protection hidden="1"/>
    </xf>
    <xf numFmtId="0" fontId="7" fillId="5" borderId="0" xfId="0" applyFont="1" applyFill="1" applyBorder="1" applyAlignment="1" applyProtection="1">
      <alignment horizontal="left" vertical="center" wrapText="1"/>
      <protection hidden="1"/>
    </xf>
    <xf numFmtId="0" fontId="7" fillId="5" borderId="8" xfId="0" applyFont="1" applyFill="1" applyBorder="1" applyAlignment="1" applyProtection="1">
      <alignment horizontal="left" vertical="center" wrapText="1"/>
      <protection hidden="1"/>
    </xf>
    <xf numFmtId="0" fontId="7" fillId="5" borderId="6" xfId="0" applyFont="1" applyFill="1" applyBorder="1" applyAlignment="1" applyProtection="1">
      <alignment horizontal="left" vertical="center" wrapText="1"/>
      <protection hidden="1"/>
    </xf>
    <xf numFmtId="0" fontId="7" fillId="5" borderId="7" xfId="0" applyFont="1" applyFill="1" applyBorder="1" applyAlignment="1" applyProtection="1">
      <alignment horizontal="left" vertical="center" wrapText="1"/>
      <protection hidden="1"/>
    </xf>
    <xf numFmtId="0" fontId="7" fillId="5" borderId="23" xfId="0" applyFont="1" applyFill="1" applyBorder="1" applyAlignment="1" applyProtection="1">
      <alignment horizontal="left" vertical="center" wrapText="1"/>
      <protection hidden="1"/>
    </xf>
    <xf numFmtId="9" fontId="22" fillId="6" borderId="27" xfId="4" applyNumberFormat="1" applyFont="1" applyBorder="1" applyAlignment="1" applyProtection="1">
      <alignment horizontal="center" vertical="center"/>
      <protection locked="0"/>
    </xf>
    <xf numFmtId="9" fontId="22" fillId="6" borderId="9" xfId="4" applyNumberFormat="1" applyFont="1" applyBorder="1" applyAlignment="1" applyProtection="1">
      <alignment horizontal="center" vertical="center"/>
      <protection locked="0"/>
    </xf>
    <xf numFmtId="9" fontId="22" fillId="6" borderId="28" xfId="4" applyNumberFormat="1" applyFont="1" applyBorder="1" applyAlignment="1" applyProtection="1">
      <alignment horizontal="center" vertical="center"/>
      <protection locked="0"/>
    </xf>
    <xf numFmtId="9" fontId="22" fillId="6" borderId="6" xfId="4" applyNumberFormat="1" applyFont="1" applyBorder="1" applyAlignment="1" applyProtection="1">
      <alignment horizontal="center" vertical="center"/>
      <protection locked="0"/>
    </xf>
    <xf numFmtId="9" fontId="22" fillId="6" borderId="7" xfId="4" applyNumberFormat="1" applyFont="1" applyBorder="1" applyAlignment="1" applyProtection="1">
      <alignment horizontal="center" vertical="center"/>
      <protection locked="0"/>
    </xf>
    <xf numFmtId="9" fontId="22" fillId="6" borderId="23" xfId="4" applyNumberFormat="1" applyFont="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protection hidden="1"/>
    </xf>
    <xf numFmtId="49" fontId="2" fillId="0" borderId="0" xfId="0" applyNumberFormat="1" applyFont="1" applyFill="1" applyBorder="1" applyAlignment="1" applyProtection="1">
      <alignment horizontal="center" vertical="center"/>
      <protection hidden="1"/>
    </xf>
    <xf numFmtId="49" fontId="2" fillId="0" borderId="8" xfId="0" applyNumberFormat="1" applyFont="1" applyFill="1" applyBorder="1" applyAlignment="1" applyProtection="1">
      <alignment horizontal="center" vertical="center"/>
      <protection hidden="1"/>
    </xf>
    <xf numFmtId="49" fontId="2" fillId="0" borderId="6" xfId="0" applyNumberFormat="1" applyFont="1" applyFill="1" applyBorder="1" applyAlignment="1" applyProtection="1">
      <alignment horizontal="center" vertical="center"/>
      <protection hidden="1"/>
    </xf>
    <xf numFmtId="49" fontId="2" fillId="0" borderId="7" xfId="0" applyNumberFormat="1" applyFont="1" applyFill="1" applyBorder="1" applyAlignment="1" applyProtection="1">
      <alignment horizontal="center" vertical="center"/>
      <protection hidden="1"/>
    </xf>
    <xf numFmtId="49" fontId="2" fillId="0" borderId="23" xfId="0" applyNumberFormat="1" applyFont="1" applyFill="1" applyBorder="1" applyAlignment="1" applyProtection="1">
      <alignment horizontal="center" vertical="center"/>
      <protection hidden="1"/>
    </xf>
    <xf numFmtId="0" fontId="9" fillId="0" borderId="29" xfId="0" applyFont="1" applyFill="1" applyBorder="1" applyAlignment="1" applyProtection="1">
      <alignment horizontal="center" vertical="center" wrapText="1"/>
      <protection hidden="1"/>
    </xf>
    <xf numFmtId="0" fontId="9" fillId="0" borderId="30" xfId="0" applyFont="1" applyFill="1" applyBorder="1" applyAlignment="1" applyProtection="1">
      <alignment horizontal="center" vertical="center" wrapText="1"/>
      <protection hidden="1"/>
    </xf>
    <xf numFmtId="0" fontId="9" fillId="0" borderId="31" xfId="0" applyFont="1" applyFill="1" applyBorder="1" applyAlignment="1" applyProtection="1">
      <alignment horizontal="center" vertical="center" wrapText="1"/>
      <protection hidden="1"/>
    </xf>
    <xf numFmtId="49" fontId="9" fillId="3" borderId="4" xfId="0" applyNumberFormat="1" applyFont="1" applyFill="1" applyBorder="1" applyAlignment="1" applyProtection="1">
      <alignment horizontal="left" vertical="top" wrapText="1"/>
      <protection hidden="1"/>
    </xf>
  </cellXfs>
  <cellStyles count="5">
    <cellStyle name="Гиперссылка" xfId="1" builtinId="8"/>
    <cellStyle name="Обычный" xfId="0" builtinId="0"/>
    <cellStyle name="Обычный 2" xfId="2"/>
    <cellStyle name="Обычный 6" xfId="3"/>
    <cellStyle name="Хороший" xfId="4" builtinId="26"/>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9"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0</xdr:col>
      <xdr:colOff>75639</xdr:colOff>
      <xdr:row>2</xdr:row>
      <xdr:rowOff>220756</xdr:rowOff>
    </xdr:from>
    <xdr:to>
      <xdr:col>4</xdr:col>
      <xdr:colOff>504264</xdr:colOff>
      <xdr:row>14</xdr:row>
      <xdr:rowOff>63313</xdr:rowOff>
    </xdr:to>
    <xdr:pic>
      <xdr:nvPicPr>
        <xdr:cNvPr id="1415" name="Рисунок 3"/>
        <xdr:cNvPicPr>
          <a:picLocks noChangeAspect="1" noChangeArrowheads="1"/>
        </xdr:cNvPicPr>
      </xdr:nvPicPr>
      <xdr:blipFill>
        <a:blip xmlns:r="http://schemas.openxmlformats.org/officeDocument/2006/relationships" r:embed="rId1" cstate="print"/>
        <a:srcRect/>
        <a:stretch>
          <a:fillRect/>
        </a:stretch>
      </xdr:blipFill>
      <xdr:spPr bwMode="auto">
        <a:xfrm>
          <a:off x="75639" y="411256"/>
          <a:ext cx="2367243" cy="1433792"/>
        </a:xfrm>
        <a:prstGeom prst="rect">
          <a:avLst/>
        </a:prstGeom>
        <a:noFill/>
        <a:ln w="9525">
          <a:noFill/>
          <a:miter lim="800000"/>
          <a:headEnd/>
          <a:tailEnd/>
        </a:ln>
      </xdr:spPr>
    </xdr:pic>
    <xdr:clientData/>
  </xdr:twoCellAnchor>
  <xdr:twoCellAnchor>
    <xdr:from>
      <xdr:col>8</xdr:col>
      <xdr:colOff>152400</xdr:colOff>
      <xdr:row>17</xdr:row>
      <xdr:rowOff>76200</xdr:rowOff>
    </xdr:from>
    <xdr:to>
      <xdr:col>8</xdr:col>
      <xdr:colOff>1484400</xdr:colOff>
      <xdr:row>17</xdr:row>
      <xdr:rowOff>1408200</xdr:rowOff>
    </xdr:to>
    <xdr:pic>
      <xdr:nvPicPr>
        <xdr:cNvPr id="549" name="Имя " descr="Descr "/>
        <xdr:cNvPicPr>
          <a:picLocks noChangeAspect="1"/>
        </xdr:cNvPicPr>
      </xdr:nvPicPr>
      <xdr:blipFill>
        <a:blip xmlns:r="http://schemas.openxmlformats.org/officeDocument/2006/relationships" r:embed="rId2"/>
        <a:stretch>
          <a:fillRect/>
        </a:stretch>
      </xdr:blipFill>
      <xdr:spPr>
        <a:xfrm>
          <a:off x="5267325" y="666750"/>
          <a:ext cx="1332000" cy="1332000"/>
        </a:xfrm>
        <a:prstGeom prst="rect">
          <a:avLst/>
        </a:prstGeom>
        <a:ln w="9525">
          <a:solidFill>
            <a:srgbClr val="000000"/>
          </a:solidFill>
          <a:prstDash val="solid"/>
        </a:ln>
      </xdr:spPr>
    </xdr:pic>
    <xdr:clientData/>
  </xdr:twoCellAnchor>
  <xdr:twoCellAnchor>
    <xdr:from>
      <xdr:col>8</xdr:col>
      <xdr:colOff>152400</xdr:colOff>
      <xdr:row>18</xdr:row>
      <xdr:rowOff>76200</xdr:rowOff>
    </xdr:from>
    <xdr:to>
      <xdr:col>8</xdr:col>
      <xdr:colOff>1484400</xdr:colOff>
      <xdr:row>18</xdr:row>
      <xdr:rowOff>1408200</xdr:rowOff>
    </xdr:to>
    <xdr:pic>
      <xdr:nvPicPr>
        <xdr:cNvPr id="550" name="Имя " descr="Descr "/>
        <xdr:cNvPicPr>
          <a:picLocks noChangeAspect="1"/>
        </xdr:cNvPicPr>
      </xdr:nvPicPr>
      <xdr:blipFill>
        <a:blip xmlns:r="http://schemas.openxmlformats.org/officeDocument/2006/relationships" r:embed="rId3"/>
        <a:stretch>
          <a:fillRect/>
        </a:stretch>
      </xdr:blipFill>
      <xdr:spPr>
        <a:xfrm>
          <a:off x="5267325" y="2190750"/>
          <a:ext cx="1332000" cy="1332000"/>
        </a:xfrm>
        <a:prstGeom prst="rect">
          <a:avLst/>
        </a:prstGeom>
        <a:ln w="9525">
          <a:solidFill>
            <a:srgbClr val="000000"/>
          </a:solidFill>
          <a:prstDash val="solid"/>
        </a:ln>
      </xdr:spPr>
    </xdr:pic>
    <xdr:clientData/>
  </xdr:twoCellAnchor>
  <xdr:twoCellAnchor>
    <xdr:from>
      <xdr:col>8</xdr:col>
      <xdr:colOff>152400</xdr:colOff>
      <xdr:row>19</xdr:row>
      <xdr:rowOff>76200</xdr:rowOff>
    </xdr:from>
    <xdr:to>
      <xdr:col>8</xdr:col>
      <xdr:colOff>1484400</xdr:colOff>
      <xdr:row>19</xdr:row>
      <xdr:rowOff>1408200</xdr:rowOff>
    </xdr:to>
    <xdr:pic>
      <xdr:nvPicPr>
        <xdr:cNvPr id="551" name="Имя " descr="Descr "/>
        <xdr:cNvPicPr>
          <a:picLocks noChangeAspect="1"/>
        </xdr:cNvPicPr>
      </xdr:nvPicPr>
      <xdr:blipFill>
        <a:blip xmlns:r="http://schemas.openxmlformats.org/officeDocument/2006/relationships" r:embed="rId4"/>
        <a:stretch>
          <a:fillRect/>
        </a:stretch>
      </xdr:blipFill>
      <xdr:spPr>
        <a:xfrm>
          <a:off x="5267325" y="3714750"/>
          <a:ext cx="1332000" cy="1332000"/>
        </a:xfrm>
        <a:prstGeom prst="rect">
          <a:avLst/>
        </a:prstGeom>
        <a:ln w="9525">
          <a:solidFill>
            <a:srgbClr val="000000"/>
          </a:solidFill>
          <a:prstDash val="solid"/>
        </a:ln>
      </xdr:spPr>
    </xdr:pic>
    <xdr:clientData/>
  </xdr:twoCellAnchor>
  <xdr:twoCellAnchor>
    <xdr:from>
      <xdr:col>8</xdr:col>
      <xdr:colOff>152400</xdr:colOff>
      <xdr:row>20</xdr:row>
      <xdr:rowOff>76200</xdr:rowOff>
    </xdr:from>
    <xdr:to>
      <xdr:col>8</xdr:col>
      <xdr:colOff>1484400</xdr:colOff>
      <xdr:row>20</xdr:row>
      <xdr:rowOff>1408200</xdr:rowOff>
    </xdr:to>
    <xdr:pic>
      <xdr:nvPicPr>
        <xdr:cNvPr id="552" name="Имя " descr="Descr "/>
        <xdr:cNvPicPr>
          <a:picLocks noChangeAspect="1"/>
        </xdr:cNvPicPr>
      </xdr:nvPicPr>
      <xdr:blipFill>
        <a:blip xmlns:r="http://schemas.openxmlformats.org/officeDocument/2006/relationships" r:embed="rId5"/>
        <a:stretch>
          <a:fillRect/>
        </a:stretch>
      </xdr:blipFill>
      <xdr:spPr>
        <a:xfrm>
          <a:off x="5267325" y="5238750"/>
          <a:ext cx="1332000" cy="1332000"/>
        </a:xfrm>
        <a:prstGeom prst="rect">
          <a:avLst/>
        </a:prstGeom>
        <a:ln w="9525">
          <a:solidFill>
            <a:srgbClr val="000000"/>
          </a:solidFill>
          <a:prstDash val="solid"/>
        </a:ln>
      </xdr:spPr>
    </xdr:pic>
    <xdr:clientData/>
  </xdr:twoCellAnchor>
  <xdr:twoCellAnchor>
    <xdr:from>
      <xdr:col>8</xdr:col>
      <xdr:colOff>152400</xdr:colOff>
      <xdr:row>21</xdr:row>
      <xdr:rowOff>76200</xdr:rowOff>
    </xdr:from>
    <xdr:to>
      <xdr:col>8</xdr:col>
      <xdr:colOff>1484400</xdr:colOff>
      <xdr:row>21</xdr:row>
      <xdr:rowOff>1408200</xdr:rowOff>
    </xdr:to>
    <xdr:pic>
      <xdr:nvPicPr>
        <xdr:cNvPr id="553" name="Имя " descr="Descr "/>
        <xdr:cNvPicPr>
          <a:picLocks noChangeAspect="1"/>
        </xdr:cNvPicPr>
      </xdr:nvPicPr>
      <xdr:blipFill>
        <a:blip xmlns:r="http://schemas.openxmlformats.org/officeDocument/2006/relationships" r:embed="rId6"/>
        <a:stretch>
          <a:fillRect/>
        </a:stretch>
      </xdr:blipFill>
      <xdr:spPr>
        <a:xfrm>
          <a:off x="5267325" y="6762750"/>
          <a:ext cx="1332000" cy="1332000"/>
        </a:xfrm>
        <a:prstGeom prst="rect">
          <a:avLst/>
        </a:prstGeom>
        <a:ln w="9525">
          <a:solidFill>
            <a:srgbClr val="000000"/>
          </a:solidFill>
          <a:prstDash val="solid"/>
        </a:ln>
      </xdr:spPr>
    </xdr:pic>
    <xdr:clientData/>
  </xdr:twoCellAnchor>
  <xdr:twoCellAnchor>
    <xdr:from>
      <xdr:col>8</xdr:col>
      <xdr:colOff>152400</xdr:colOff>
      <xdr:row>22</xdr:row>
      <xdr:rowOff>76200</xdr:rowOff>
    </xdr:from>
    <xdr:to>
      <xdr:col>8</xdr:col>
      <xdr:colOff>1484400</xdr:colOff>
      <xdr:row>22</xdr:row>
      <xdr:rowOff>1408200</xdr:rowOff>
    </xdr:to>
    <xdr:pic>
      <xdr:nvPicPr>
        <xdr:cNvPr id="604" name="Имя " descr="Descr "/>
        <xdr:cNvPicPr>
          <a:picLocks noChangeAspect="1"/>
        </xdr:cNvPicPr>
      </xdr:nvPicPr>
      <xdr:blipFill>
        <a:blip xmlns:r="http://schemas.openxmlformats.org/officeDocument/2006/relationships" r:embed="rId7"/>
        <a:stretch>
          <a:fillRect/>
        </a:stretch>
      </xdr:blipFill>
      <xdr:spPr>
        <a:xfrm>
          <a:off x="5267325" y="8286750"/>
          <a:ext cx="1332000" cy="1332000"/>
        </a:xfrm>
        <a:prstGeom prst="rect">
          <a:avLst/>
        </a:prstGeom>
        <a:ln w="9525">
          <a:solidFill>
            <a:srgbClr val="000000"/>
          </a:solidFill>
          <a:prstDash val="solid"/>
        </a:ln>
      </xdr:spPr>
    </xdr:pic>
    <xdr:clientData/>
  </xdr:twoCellAnchor>
  <xdr:twoCellAnchor>
    <xdr:from>
      <xdr:col>8</xdr:col>
      <xdr:colOff>152400</xdr:colOff>
      <xdr:row>23</xdr:row>
      <xdr:rowOff>76200</xdr:rowOff>
    </xdr:from>
    <xdr:to>
      <xdr:col>8</xdr:col>
      <xdr:colOff>1484400</xdr:colOff>
      <xdr:row>23</xdr:row>
      <xdr:rowOff>1408200</xdr:rowOff>
    </xdr:to>
    <xdr:pic>
      <xdr:nvPicPr>
        <xdr:cNvPr id="605" name="Имя " descr="Descr "/>
        <xdr:cNvPicPr>
          <a:picLocks noChangeAspect="1"/>
        </xdr:cNvPicPr>
      </xdr:nvPicPr>
      <xdr:blipFill>
        <a:blip xmlns:r="http://schemas.openxmlformats.org/officeDocument/2006/relationships" r:embed="rId8"/>
        <a:stretch>
          <a:fillRect/>
        </a:stretch>
      </xdr:blipFill>
      <xdr:spPr>
        <a:xfrm>
          <a:off x="5267325" y="9810750"/>
          <a:ext cx="1332000" cy="1332000"/>
        </a:xfrm>
        <a:prstGeom prst="rect">
          <a:avLst/>
        </a:prstGeom>
        <a:ln w="9525">
          <a:solidFill>
            <a:srgbClr val="000000"/>
          </a:solidFill>
          <a:prstDash val="solid"/>
        </a:ln>
      </xdr:spPr>
    </xdr:pic>
    <xdr:clientData/>
  </xdr:twoCellAnchor>
  <xdr:twoCellAnchor>
    <xdr:from>
      <xdr:col>8</xdr:col>
      <xdr:colOff>152400</xdr:colOff>
      <xdr:row>24</xdr:row>
      <xdr:rowOff>76200</xdr:rowOff>
    </xdr:from>
    <xdr:to>
      <xdr:col>8</xdr:col>
      <xdr:colOff>1484400</xdr:colOff>
      <xdr:row>24</xdr:row>
      <xdr:rowOff>1408200</xdr:rowOff>
    </xdr:to>
    <xdr:pic>
      <xdr:nvPicPr>
        <xdr:cNvPr id="606" name="Имя " descr="Descr "/>
        <xdr:cNvPicPr>
          <a:picLocks noChangeAspect="1"/>
        </xdr:cNvPicPr>
      </xdr:nvPicPr>
      <xdr:blipFill>
        <a:blip xmlns:r="http://schemas.openxmlformats.org/officeDocument/2006/relationships" r:embed="rId9"/>
        <a:stretch>
          <a:fillRect/>
        </a:stretch>
      </xdr:blipFill>
      <xdr:spPr>
        <a:xfrm>
          <a:off x="5267325" y="11334750"/>
          <a:ext cx="1332000" cy="1332000"/>
        </a:xfrm>
        <a:prstGeom prst="rect">
          <a:avLst/>
        </a:prstGeom>
        <a:ln w="9525">
          <a:solidFill>
            <a:srgbClr val="000000"/>
          </a:solidFill>
          <a:prstDash val="solid"/>
        </a:ln>
      </xdr:spPr>
    </xdr:pic>
    <xdr:clientData/>
  </xdr:twoCellAnchor>
  <xdr:twoCellAnchor>
    <xdr:from>
      <xdr:col>8</xdr:col>
      <xdr:colOff>152400</xdr:colOff>
      <xdr:row>25</xdr:row>
      <xdr:rowOff>76200</xdr:rowOff>
    </xdr:from>
    <xdr:to>
      <xdr:col>8</xdr:col>
      <xdr:colOff>1484400</xdr:colOff>
      <xdr:row>25</xdr:row>
      <xdr:rowOff>1408200</xdr:rowOff>
    </xdr:to>
    <xdr:pic>
      <xdr:nvPicPr>
        <xdr:cNvPr id="607" name="Имя " descr="Descr "/>
        <xdr:cNvPicPr>
          <a:picLocks noChangeAspect="1"/>
        </xdr:cNvPicPr>
      </xdr:nvPicPr>
      <xdr:blipFill>
        <a:blip xmlns:r="http://schemas.openxmlformats.org/officeDocument/2006/relationships" r:embed="rId10"/>
        <a:stretch>
          <a:fillRect/>
        </a:stretch>
      </xdr:blipFill>
      <xdr:spPr>
        <a:xfrm>
          <a:off x="5267325" y="12858750"/>
          <a:ext cx="1332000" cy="1332000"/>
        </a:xfrm>
        <a:prstGeom prst="rect">
          <a:avLst/>
        </a:prstGeom>
        <a:ln w="9525">
          <a:solidFill>
            <a:srgbClr val="000000"/>
          </a:solidFill>
          <a:prstDash val="solid"/>
        </a:ln>
      </xdr:spPr>
    </xdr:pic>
    <xdr:clientData/>
  </xdr:twoCellAnchor>
  <xdr:twoCellAnchor>
    <xdr:from>
      <xdr:col>8</xdr:col>
      <xdr:colOff>152400</xdr:colOff>
      <xdr:row>26</xdr:row>
      <xdr:rowOff>76200</xdr:rowOff>
    </xdr:from>
    <xdr:to>
      <xdr:col>8</xdr:col>
      <xdr:colOff>1484400</xdr:colOff>
      <xdr:row>26</xdr:row>
      <xdr:rowOff>1408200</xdr:rowOff>
    </xdr:to>
    <xdr:pic>
      <xdr:nvPicPr>
        <xdr:cNvPr id="608" name="Имя " descr="Descr "/>
        <xdr:cNvPicPr>
          <a:picLocks noChangeAspect="1"/>
        </xdr:cNvPicPr>
      </xdr:nvPicPr>
      <xdr:blipFill>
        <a:blip xmlns:r="http://schemas.openxmlformats.org/officeDocument/2006/relationships" r:embed="rId11"/>
        <a:stretch>
          <a:fillRect/>
        </a:stretch>
      </xdr:blipFill>
      <xdr:spPr>
        <a:xfrm>
          <a:off x="5267325" y="14382750"/>
          <a:ext cx="1332000" cy="1332000"/>
        </a:xfrm>
        <a:prstGeom prst="rect">
          <a:avLst/>
        </a:prstGeom>
        <a:ln w="9525">
          <a:solidFill>
            <a:srgbClr val="000000"/>
          </a:solidFill>
          <a:prstDash val="solid"/>
        </a:ln>
      </xdr:spPr>
    </xdr:pic>
    <xdr:clientData/>
  </xdr:twoCellAnchor>
  <xdr:twoCellAnchor>
    <xdr:from>
      <xdr:col>8</xdr:col>
      <xdr:colOff>152400</xdr:colOff>
      <xdr:row>27</xdr:row>
      <xdr:rowOff>76200</xdr:rowOff>
    </xdr:from>
    <xdr:to>
      <xdr:col>8</xdr:col>
      <xdr:colOff>1484400</xdr:colOff>
      <xdr:row>27</xdr:row>
      <xdr:rowOff>1408200</xdr:rowOff>
    </xdr:to>
    <xdr:pic>
      <xdr:nvPicPr>
        <xdr:cNvPr id="609" name="Имя " descr="Descr "/>
        <xdr:cNvPicPr>
          <a:picLocks noChangeAspect="1"/>
        </xdr:cNvPicPr>
      </xdr:nvPicPr>
      <xdr:blipFill>
        <a:blip xmlns:r="http://schemas.openxmlformats.org/officeDocument/2006/relationships" r:embed="rId12"/>
        <a:stretch>
          <a:fillRect/>
        </a:stretch>
      </xdr:blipFill>
      <xdr:spPr>
        <a:xfrm>
          <a:off x="5267325" y="15906750"/>
          <a:ext cx="1332000" cy="1332000"/>
        </a:xfrm>
        <a:prstGeom prst="rect">
          <a:avLst/>
        </a:prstGeom>
        <a:ln w="9525">
          <a:solidFill>
            <a:srgbClr val="000000"/>
          </a:solidFill>
          <a:prstDash val="solid"/>
        </a:ln>
      </xdr:spPr>
    </xdr:pic>
    <xdr:clientData/>
  </xdr:twoCellAnchor>
  <xdr:twoCellAnchor>
    <xdr:from>
      <xdr:col>8</xdr:col>
      <xdr:colOff>152400</xdr:colOff>
      <xdr:row>28</xdr:row>
      <xdr:rowOff>76200</xdr:rowOff>
    </xdr:from>
    <xdr:to>
      <xdr:col>8</xdr:col>
      <xdr:colOff>1484400</xdr:colOff>
      <xdr:row>28</xdr:row>
      <xdr:rowOff>1408200</xdr:rowOff>
    </xdr:to>
    <xdr:pic>
      <xdr:nvPicPr>
        <xdr:cNvPr id="610" name="Имя " descr="Descr "/>
        <xdr:cNvPicPr>
          <a:picLocks noChangeAspect="1"/>
        </xdr:cNvPicPr>
      </xdr:nvPicPr>
      <xdr:blipFill>
        <a:blip xmlns:r="http://schemas.openxmlformats.org/officeDocument/2006/relationships" r:embed="rId13"/>
        <a:stretch>
          <a:fillRect/>
        </a:stretch>
      </xdr:blipFill>
      <xdr:spPr>
        <a:xfrm>
          <a:off x="5267325" y="17430750"/>
          <a:ext cx="1332000" cy="1332000"/>
        </a:xfrm>
        <a:prstGeom prst="rect">
          <a:avLst/>
        </a:prstGeom>
        <a:ln w="9525">
          <a:solidFill>
            <a:srgbClr val="000000"/>
          </a:solidFill>
          <a:prstDash val="solid"/>
        </a:ln>
      </xdr:spPr>
    </xdr:pic>
    <xdr:clientData/>
  </xdr:twoCellAnchor>
  <xdr:twoCellAnchor>
    <xdr:from>
      <xdr:col>8</xdr:col>
      <xdr:colOff>152400</xdr:colOff>
      <xdr:row>29</xdr:row>
      <xdr:rowOff>76200</xdr:rowOff>
    </xdr:from>
    <xdr:to>
      <xdr:col>8</xdr:col>
      <xdr:colOff>1484400</xdr:colOff>
      <xdr:row>29</xdr:row>
      <xdr:rowOff>1408200</xdr:rowOff>
    </xdr:to>
    <xdr:pic>
      <xdr:nvPicPr>
        <xdr:cNvPr id="611" name="Имя " descr="Descr "/>
        <xdr:cNvPicPr>
          <a:picLocks noChangeAspect="1"/>
        </xdr:cNvPicPr>
      </xdr:nvPicPr>
      <xdr:blipFill>
        <a:blip xmlns:r="http://schemas.openxmlformats.org/officeDocument/2006/relationships" r:embed="rId14"/>
        <a:stretch>
          <a:fillRect/>
        </a:stretch>
      </xdr:blipFill>
      <xdr:spPr>
        <a:xfrm>
          <a:off x="5267325" y="18954750"/>
          <a:ext cx="1332000" cy="1332000"/>
        </a:xfrm>
        <a:prstGeom prst="rect">
          <a:avLst/>
        </a:prstGeom>
        <a:ln w="9525">
          <a:solidFill>
            <a:srgbClr val="000000"/>
          </a:solidFill>
          <a:prstDash val="solid"/>
        </a:ln>
      </xdr:spPr>
    </xdr:pic>
    <xdr:clientData/>
  </xdr:twoCellAnchor>
  <xdr:twoCellAnchor>
    <xdr:from>
      <xdr:col>8</xdr:col>
      <xdr:colOff>152400</xdr:colOff>
      <xdr:row>30</xdr:row>
      <xdr:rowOff>76200</xdr:rowOff>
    </xdr:from>
    <xdr:to>
      <xdr:col>8</xdr:col>
      <xdr:colOff>1484400</xdr:colOff>
      <xdr:row>30</xdr:row>
      <xdr:rowOff>1408200</xdr:rowOff>
    </xdr:to>
    <xdr:pic>
      <xdr:nvPicPr>
        <xdr:cNvPr id="612" name="Имя " descr="Descr "/>
        <xdr:cNvPicPr>
          <a:picLocks noChangeAspect="1"/>
        </xdr:cNvPicPr>
      </xdr:nvPicPr>
      <xdr:blipFill>
        <a:blip xmlns:r="http://schemas.openxmlformats.org/officeDocument/2006/relationships" r:embed="rId15"/>
        <a:stretch>
          <a:fillRect/>
        </a:stretch>
      </xdr:blipFill>
      <xdr:spPr>
        <a:xfrm>
          <a:off x="5267325" y="20478750"/>
          <a:ext cx="1332000" cy="1332000"/>
        </a:xfrm>
        <a:prstGeom prst="rect">
          <a:avLst/>
        </a:prstGeom>
        <a:ln w="9525">
          <a:solidFill>
            <a:srgbClr val="000000"/>
          </a:solidFill>
          <a:prstDash val="solid"/>
        </a:ln>
      </xdr:spPr>
    </xdr:pic>
    <xdr:clientData/>
  </xdr:twoCellAnchor>
  <xdr:twoCellAnchor>
    <xdr:from>
      <xdr:col>8</xdr:col>
      <xdr:colOff>152400</xdr:colOff>
      <xdr:row>31</xdr:row>
      <xdr:rowOff>76200</xdr:rowOff>
    </xdr:from>
    <xdr:to>
      <xdr:col>8</xdr:col>
      <xdr:colOff>1484400</xdr:colOff>
      <xdr:row>31</xdr:row>
      <xdr:rowOff>1408200</xdr:rowOff>
    </xdr:to>
    <xdr:pic>
      <xdr:nvPicPr>
        <xdr:cNvPr id="613" name="Имя " descr="Descr "/>
        <xdr:cNvPicPr>
          <a:picLocks noChangeAspect="1"/>
        </xdr:cNvPicPr>
      </xdr:nvPicPr>
      <xdr:blipFill>
        <a:blip xmlns:r="http://schemas.openxmlformats.org/officeDocument/2006/relationships" r:embed="rId16"/>
        <a:stretch>
          <a:fillRect/>
        </a:stretch>
      </xdr:blipFill>
      <xdr:spPr>
        <a:xfrm>
          <a:off x="5267325" y="22002750"/>
          <a:ext cx="1332000" cy="1332000"/>
        </a:xfrm>
        <a:prstGeom prst="rect">
          <a:avLst/>
        </a:prstGeom>
        <a:ln w="9525">
          <a:solidFill>
            <a:srgbClr val="000000"/>
          </a:solidFill>
          <a:prstDash val="solid"/>
        </a:ln>
      </xdr:spPr>
    </xdr:pic>
    <xdr:clientData/>
  </xdr:twoCellAnchor>
  <xdr:twoCellAnchor>
    <xdr:from>
      <xdr:col>8</xdr:col>
      <xdr:colOff>152400</xdr:colOff>
      <xdr:row>32</xdr:row>
      <xdr:rowOff>76200</xdr:rowOff>
    </xdr:from>
    <xdr:to>
      <xdr:col>8</xdr:col>
      <xdr:colOff>1484400</xdr:colOff>
      <xdr:row>32</xdr:row>
      <xdr:rowOff>1408200</xdr:rowOff>
    </xdr:to>
    <xdr:pic>
      <xdr:nvPicPr>
        <xdr:cNvPr id="614" name="Имя " descr="Descr "/>
        <xdr:cNvPicPr>
          <a:picLocks noChangeAspect="1"/>
        </xdr:cNvPicPr>
      </xdr:nvPicPr>
      <xdr:blipFill>
        <a:blip xmlns:r="http://schemas.openxmlformats.org/officeDocument/2006/relationships" r:embed="rId17"/>
        <a:stretch>
          <a:fillRect/>
        </a:stretch>
      </xdr:blipFill>
      <xdr:spPr>
        <a:xfrm>
          <a:off x="5267325" y="23526750"/>
          <a:ext cx="1332000" cy="1332000"/>
        </a:xfrm>
        <a:prstGeom prst="rect">
          <a:avLst/>
        </a:prstGeom>
        <a:ln w="9525">
          <a:solidFill>
            <a:srgbClr val="000000"/>
          </a:solidFill>
          <a:prstDash val="solid"/>
        </a:ln>
      </xdr:spPr>
    </xdr:pic>
    <xdr:clientData/>
  </xdr:twoCellAnchor>
  <xdr:twoCellAnchor>
    <xdr:from>
      <xdr:col>8</xdr:col>
      <xdr:colOff>152400</xdr:colOff>
      <xdr:row>33</xdr:row>
      <xdr:rowOff>76200</xdr:rowOff>
    </xdr:from>
    <xdr:to>
      <xdr:col>8</xdr:col>
      <xdr:colOff>1484400</xdr:colOff>
      <xdr:row>33</xdr:row>
      <xdr:rowOff>1408200</xdr:rowOff>
    </xdr:to>
    <xdr:pic>
      <xdr:nvPicPr>
        <xdr:cNvPr id="615" name="Имя " descr="Descr "/>
        <xdr:cNvPicPr>
          <a:picLocks noChangeAspect="1"/>
        </xdr:cNvPicPr>
      </xdr:nvPicPr>
      <xdr:blipFill>
        <a:blip xmlns:r="http://schemas.openxmlformats.org/officeDocument/2006/relationships" r:embed="rId18"/>
        <a:stretch>
          <a:fillRect/>
        </a:stretch>
      </xdr:blipFill>
      <xdr:spPr>
        <a:xfrm>
          <a:off x="5267325" y="25050750"/>
          <a:ext cx="1332000" cy="1332000"/>
        </a:xfrm>
        <a:prstGeom prst="rect">
          <a:avLst/>
        </a:prstGeom>
        <a:ln w="9525">
          <a:solidFill>
            <a:srgbClr val="000000"/>
          </a:solidFill>
          <a:prstDash val="solid"/>
        </a:ln>
      </xdr:spPr>
    </xdr:pic>
    <xdr:clientData/>
  </xdr:twoCellAnchor>
  <xdr:twoCellAnchor>
    <xdr:from>
      <xdr:col>8</xdr:col>
      <xdr:colOff>152400</xdr:colOff>
      <xdr:row>34</xdr:row>
      <xdr:rowOff>76200</xdr:rowOff>
    </xdr:from>
    <xdr:to>
      <xdr:col>8</xdr:col>
      <xdr:colOff>1484400</xdr:colOff>
      <xdr:row>34</xdr:row>
      <xdr:rowOff>1408200</xdr:rowOff>
    </xdr:to>
    <xdr:pic>
      <xdr:nvPicPr>
        <xdr:cNvPr id="616" name="Имя " descr="Descr "/>
        <xdr:cNvPicPr>
          <a:picLocks noChangeAspect="1"/>
        </xdr:cNvPicPr>
      </xdr:nvPicPr>
      <xdr:blipFill>
        <a:blip xmlns:r="http://schemas.openxmlformats.org/officeDocument/2006/relationships" r:embed="rId19"/>
        <a:stretch>
          <a:fillRect/>
        </a:stretch>
      </xdr:blipFill>
      <xdr:spPr>
        <a:xfrm>
          <a:off x="5267325" y="26574750"/>
          <a:ext cx="1332000" cy="1332000"/>
        </a:xfrm>
        <a:prstGeom prst="rect">
          <a:avLst/>
        </a:prstGeom>
        <a:ln w="9525">
          <a:solidFill>
            <a:srgbClr val="000000"/>
          </a:solidFill>
          <a:prstDash val="solid"/>
        </a:ln>
      </xdr:spPr>
    </xdr:pic>
    <xdr:clientData/>
  </xdr:twoCellAnchor>
  <xdr:twoCellAnchor>
    <xdr:from>
      <xdr:col>8</xdr:col>
      <xdr:colOff>152400</xdr:colOff>
      <xdr:row>35</xdr:row>
      <xdr:rowOff>76200</xdr:rowOff>
    </xdr:from>
    <xdr:to>
      <xdr:col>8</xdr:col>
      <xdr:colOff>1484400</xdr:colOff>
      <xdr:row>35</xdr:row>
      <xdr:rowOff>1408200</xdr:rowOff>
    </xdr:to>
    <xdr:pic>
      <xdr:nvPicPr>
        <xdr:cNvPr id="617" name="Имя " descr="Descr "/>
        <xdr:cNvPicPr>
          <a:picLocks noChangeAspect="1"/>
        </xdr:cNvPicPr>
      </xdr:nvPicPr>
      <xdr:blipFill>
        <a:blip xmlns:r="http://schemas.openxmlformats.org/officeDocument/2006/relationships" r:embed="rId20"/>
        <a:stretch>
          <a:fillRect/>
        </a:stretch>
      </xdr:blipFill>
      <xdr:spPr>
        <a:xfrm>
          <a:off x="5267325" y="28098750"/>
          <a:ext cx="1332000" cy="1332000"/>
        </a:xfrm>
        <a:prstGeom prst="rect">
          <a:avLst/>
        </a:prstGeom>
        <a:ln w="9525">
          <a:solidFill>
            <a:srgbClr val="000000"/>
          </a:solidFill>
          <a:prstDash val="solid"/>
        </a:ln>
      </xdr:spPr>
    </xdr:pic>
    <xdr:clientData/>
  </xdr:twoCellAnchor>
  <xdr:twoCellAnchor>
    <xdr:from>
      <xdr:col>8</xdr:col>
      <xdr:colOff>152400</xdr:colOff>
      <xdr:row>36</xdr:row>
      <xdr:rowOff>76200</xdr:rowOff>
    </xdr:from>
    <xdr:to>
      <xdr:col>8</xdr:col>
      <xdr:colOff>1484400</xdr:colOff>
      <xdr:row>36</xdr:row>
      <xdr:rowOff>1408200</xdr:rowOff>
    </xdr:to>
    <xdr:pic>
      <xdr:nvPicPr>
        <xdr:cNvPr id="618" name="Имя " descr="Descr "/>
        <xdr:cNvPicPr>
          <a:picLocks noChangeAspect="1"/>
        </xdr:cNvPicPr>
      </xdr:nvPicPr>
      <xdr:blipFill>
        <a:blip xmlns:r="http://schemas.openxmlformats.org/officeDocument/2006/relationships" r:embed="rId21"/>
        <a:stretch>
          <a:fillRect/>
        </a:stretch>
      </xdr:blipFill>
      <xdr:spPr>
        <a:xfrm>
          <a:off x="5267325" y="29622750"/>
          <a:ext cx="1332000" cy="1332000"/>
        </a:xfrm>
        <a:prstGeom prst="rect">
          <a:avLst/>
        </a:prstGeom>
        <a:ln w="9525">
          <a:solidFill>
            <a:srgbClr val="000000"/>
          </a:solid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65</xdr:row>
      <xdr:rowOff>9525</xdr:rowOff>
    </xdr:from>
    <xdr:to>
      <xdr:col>16</xdr:col>
      <xdr:colOff>466725</xdr:colOff>
      <xdr:row>89</xdr:row>
      <xdr:rowOff>66675</xdr:rowOff>
    </xdr:to>
    <xdr:grpSp>
      <xdr:nvGrpSpPr>
        <xdr:cNvPr id="2049" name="Group 1"/>
        <xdr:cNvGrpSpPr>
          <a:grpSpLocks/>
        </xdr:cNvGrpSpPr>
      </xdr:nvGrpSpPr>
      <xdr:grpSpPr bwMode="auto">
        <a:xfrm>
          <a:off x="104775" y="11734800"/>
          <a:ext cx="9182100" cy="4781550"/>
          <a:chOff x="15" y="1244"/>
          <a:chExt cx="957" cy="492"/>
        </a:xfrm>
      </xdr:grpSpPr>
      <xdr:pic>
        <xdr:nvPicPr>
          <xdr:cNvPr id="207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5" y="1244"/>
            <a:ext cx="957" cy="492"/>
          </a:xfrm>
          <a:prstGeom prst="rect">
            <a:avLst/>
          </a:prstGeom>
          <a:noFill/>
          <a:ln w="1">
            <a:noFill/>
            <a:miter lim="800000"/>
            <a:headEnd/>
            <a:tailEnd/>
          </a:ln>
        </xdr:spPr>
      </xdr:pic>
      <xdr:sp macro="" textlink="">
        <xdr:nvSpPr>
          <xdr:cNvPr id="2079" name="Oval 3"/>
          <xdr:cNvSpPr>
            <a:spLocks noChangeArrowheads="1"/>
          </xdr:cNvSpPr>
        </xdr:nvSpPr>
        <xdr:spPr bwMode="auto">
          <a:xfrm>
            <a:off x="585" y="1278"/>
            <a:ext cx="366" cy="209"/>
          </a:xfrm>
          <a:prstGeom prst="ellipse">
            <a:avLst/>
          </a:prstGeom>
          <a:noFill/>
          <a:ln w="28575">
            <a:solidFill>
              <a:srgbClr val="FF0000"/>
            </a:solidFill>
            <a:round/>
            <a:headEnd/>
            <a:tailEnd/>
          </a:ln>
        </xdr:spPr>
      </xdr:sp>
    </xdr:grpSp>
    <xdr:clientData/>
  </xdr:twoCellAnchor>
  <xdr:twoCellAnchor editAs="absolute">
    <xdr:from>
      <xdr:col>1</xdr:col>
      <xdr:colOff>0</xdr:colOff>
      <xdr:row>92</xdr:row>
      <xdr:rowOff>38100</xdr:rowOff>
    </xdr:from>
    <xdr:to>
      <xdr:col>16</xdr:col>
      <xdr:colOff>447675</xdr:colOff>
      <xdr:row>134</xdr:row>
      <xdr:rowOff>19050</xdr:rowOff>
    </xdr:to>
    <xdr:grpSp>
      <xdr:nvGrpSpPr>
        <xdr:cNvPr id="2050" name="Group 4"/>
        <xdr:cNvGrpSpPr>
          <a:grpSpLocks/>
        </xdr:cNvGrpSpPr>
      </xdr:nvGrpSpPr>
      <xdr:grpSpPr bwMode="auto">
        <a:xfrm>
          <a:off x="104775" y="17116425"/>
          <a:ext cx="9163050" cy="7305675"/>
          <a:chOff x="15" y="1805"/>
          <a:chExt cx="957" cy="733"/>
        </a:xfrm>
      </xdr:grpSpPr>
      <xdr:pic>
        <xdr:nvPicPr>
          <xdr:cNvPr id="2075"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5" y="1805"/>
            <a:ext cx="957" cy="733"/>
          </a:xfrm>
          <a:prstGeom prst="rect">
            <a:avLst/>
          </a:prstGeom>
          <a:noFill/>
          <a:ln w="1">
            <a:noFill/>
            <a:miter lim="800000"/>
            <a:headEnd/>
            <a:tailEnd/>
          </a:ln>
        </xdr:spPr>
      </xdr:pic>
      <xdr:sp macro="" textlink="">
        <xdr:nvSpPr>
          <xdr:cNvPr id="2076" name="Rectangle 6"/>
          <xdr:cNvSpPr>
            <a:spLocks noChangeArrowheads="1"/>
          </xdr:cNvSpPr>
        </xdr:nvSpPr>
        <xdr:spPr bwMode="auto">
          <a:xfrm>
            <a:off x="747" y="1910"/>
            <a:ext cx="192" cy="43"/>
          </a:xfrm>
          <a:prstGeom prst="rect">
            <a:avLst/>
          </a:prstGeom>
          <a:noFill/>
          <a:ln w="38100">
            <a:solidFill>
              <a:srgbClr val="FF0000"/>
            </a:solidFill>
            <a:prstDash val="sysDot"/>
            <a:miter lim="800000"/>
            <a:headEnd/>
            <a:tailEnd/>
          </a:ln>
        </xdr:spPr>
      </xdr:sp>
      <xdr:sp macro="" textlink="">
        <xdr:nvSpPr>
          <xdr:cNvPr id="2077" name="Line 7"/>
          <xdr:cNvSpPr>
            <a:spLocks noChangeShapeType="1"/>
          </xdr:cNvSpPr>
        </xdr:nvSpPr>
        <xdr:spPr bwMode="auto">
          <a:xfrm>
            <a:off x="624" y="1888"/>
            <a:ext cx="125" cy="23"/>
          </a:xfrm>
          <a:prstGeom prst="line">
            <a:avLst/>
          </a:prstGeom>
          <a:noFill/>
          <a:ln w="19050">
            <a:solidFill>
              <a:srgbClr val="FF0000"/>
            </a:solidFill>
            <a:round/>
            <a:headEnd/>
            <a:tailEnd type="triangle" w="med" len="med"/>
          </a:ln>
        </xdr:spPr>
      </xdr:sp>
    </xdr:grpSp>
    <xdr:clientData/>
  </xdr:twoCellAnchor>
  <xdr:twoCellAnchor editAs="absolute">
    <xdr:from>
      <xdr:col>1</xdr:col>
      <xdr:colOff>0</xdr:colOff>
      <xdr:row>136</xdr:row>
      <xdr:rowOff>28575</xdr:rowOff>
    </xdr:from>
    <xdr:to>
      <xdr:col>16</xdr:col>
      <xdr:colOff>457200</xdr:colOff>
      <xdr:row>179</xdr:row>
      <xdr:rowOff>9525</xdr:rowOff>
    </xdr:to>
    <xdr:grpSp>
      <xdr:nvGrpSpPr>
        <xdr:cNvPr id="2051" name="Group 8"/>
        <xdr:cNvGrpSpPr>
          <a:grpSpLocks/>
        </xdr:cNvGrpSpPr>
      </xdr:nvGrpSpPr>
      <xdr:grpSpPr bwMode="auto">
        <a:xfrm>
          <a:off x="104775" y="24822150"/>
          <a:ext cx="9172575" cy="8696325"/>
          <a:chOff x="17" y="2602"/>
          <a:chExt cx="958" cy="898"/>
        </a:xfrm>
      </xdr:grpSpPr>
      <xdr:grpSp>
        <xdr:nvGrpSpPr>
          <xdr:cNvPr id="2068" name="Group 9"/>
          <xdr:cNvGrpSpPr>
            <a:grpSpLocks/>
          </xdr:cNvGrpSpPr>
        </xdr:nvGrpSpPr>
        <xdr:grpSpPr bwMode="auto">
          <a:xfrm>
            <a:off x="17" y="2602"/>
            <a:ext cx="958" cy="898"/>
            <a:chOff x="17" y="2602"/>
            <a:chExt cx="958" cy="898"/>
          </a:xfrm>
        </xdr:grpSpPr>
        <xdr:pic>
          <xdr:nvPicPr>
            <xdr:cNvPr id="2070" name="Picture 10"/>
            <xdr:cNvPicPr>
              <a:picLocks noChangeAspect="1" noChangeArrowheads="1"/>
            </xdr:cNvPicPr>
          </xdr:nvPicPr>
          <xdr:blipFill>
            <a:blip xmlns:r="http://schemas.openxmlformats.org/officeDocument/2006/relationships" r:embed="rId3" cstate="print"/>
            <a:srcRect/>
            <a:stretch>
              <a:fillRect/>
            </a:stretch>
          </xdr:blipFill>
          <xdr:spPr bwMode="auto">
            <a:xfrm>
              <a:off x="18" y="2602"/>
              <a:ext cx="957" cy="244"/>
            </a:xfrm>
            <a:prstGeom prst="rect">
              <a:avLst/>
            </a:prstGeom>
            <a:noFill/>
            <a:ln w="1">
              <a:noFill/>
              <a:miter lim="800000"/>
              <a:headEnd/>
              <a:tailEnd/>
            </a:ln>
          </xdr:spPr>
        </xdr:pic>
        <xdr:sp macro="" textlink="">
          <xdr:nvSpPr>
            <xdr:cNvPr id="2071" name="Rectangle 11"/>
            <xdr:cNvSpPr>
              <a:spLocks noChangeArrowheads="1"/>
            </xdr:cNvSpPr>
          </xdr:nvSpPr>
          <xdr:spPr bwMode="auto">
            <a:xfrm>
              <a:off x="754" y="2633"/>
              <a:ext cx="201" cy="44"/>
            </a:xfrm>
            <a:prstGeom prst="rect">
              <a:avLst/>
            </a:prstGeom>
            <a:noFill/>
            <a:ln w="19050">
              <a:solidFill>
                <a:srgbClr val="FF0000"/>
              </a:solidFill>
              <a:miter lim="800000"/>
              <a:headEnd/>
              <a:tailEnd/>
            </a:ln>
          </xdr:spPr>
        </xdr:sp>
        <xdr:sp macro="" textlink="">
          <xdr:nvSpPr>
            <xdr:cNvPr id="2072" name="Line 12"/>
            <xdr:cNvSpPr>
              <a:spLocks noChangeShapeType="1"/>
            </xdr:cNvSpPr>
          </xdr:nvSpPr>
          <xdr:spPr bwMode="auto">
            <a:xfrm>
              <a:off x="581" y="2636"/>
              <a:ext cx="170" cy="21"/>
            </a:xfrm>
            <a:prstGeom prst="line">
              <a:avLst/>
            </a:prstGeom>
            <a:noFill/>
            <a:ln w="12700">
              <a:solidFill>
                <a:srgbClr val="FF0000"/>
              </a:solidFill>
              <a:round/>
              <a:headEnd/>
              <a:tailEnd type="triangle" w="med" len="med"/>
            </a:ln>
          </xdr:spPr>
        </xdr:sp>
        <xdr:pic>
          <xdr:nvPicPr>
            <xdr:cNvPr id="2073" name="Picture 13"/>
            <xdr:cNvPicPr>
              <a:picLocks noChangeAspect="1" noChangeArrowheads="1"/>
            </xdr:cNvPicPr>
          </xdr:nvPicPr>
          <xdr:blipFill>
            <a:blip xmlns:r="http://schemas.openxmlformats.org/officeDocument/2006/relationships" r:embed="rId4" cstate="print"/>
            <a:srcRect/>
            <a:stretch>
              <a:fillRect/>
            </a:stretch>
          </xdr:blipFill>
          <xdr:spPr bwMode="auto">
            <a:xfrm>
              <a:off x="17" y="2888"/>
              <a:ext cx="957" cy="612"/>
            </a:xfrm>
            <a:prstGeom prst="rect">
              <a:avLst/>
            </a:prstGeom>
            <a:noFill/>
            <a:ln w="1">
              <a:noFill/>
              <a:miter lim="800000"/>
              <a:headEnd/>
              <a:tailEnd/>
            </a:ln>
          </xdr:spPr>
        </xdr:pic>
        <xdr:sp macro="" textlink="">
          <xdr:nvSpPr>
            <xdr:cNvPr id="2074" name="Line 14"/>
            <xdr:cNvSpPr>
              <a:spLocks noChangeShapeType="1"/>
            </xdr:cNvSpPr>
          </xdr:nvSpPr>
          <xdr:spPr bwMode="auto">
            <a:xfrm flipH="1">
              <a:off x="210" y="2678"/>
              <a:ext cx="636" cy="582"/>
            </a:xfrm>
            <a:prstGeom prst="line">
              <a:avLst/>
            </a:prstGeom>
            <a:noFill/>
            <a:ln w="9525">
              <a:solidFill>
                <a:srgbClr val="FF0000"/>
              </a:solidFill>
              <a:round/>
              <a:headEnd/>
              <a:tailEnd type="triangle" w="med" len="med"/>
            </a:ln>
          </xdr:spPr>
        </xdr:sp>
      </xdr:grpSp>
      <xdr:sp macro="" textlink="">
        <xdr:nvSpPr>
          <xdr:cNvPr id="2069" name="Rectangle 15"/>
          <xdr:cNvSpPr>
            <a:spLocks noChangeArrowheads="1"/>
          </xdr:cNvSpPr>
        </xdr:nvSpPr>
        <xdr:spPr bwMode="auto">
          <a:xfrm>
            <a:off x="27" y="3260"/>
            <a:ext cx="184" cy="167"/>
          </a:xfrm>
          <a:prstGeom prst="rect">
            <a:avLst/>
          </a:prstGeom>
          <a:noFill/>
          <a:ln w="19050">
            <a:solidFill>
              <a:srgbClr val="FF0000"/>
            </a:solidFill>
            <a:prstDash val="dash"/>
            <a:miter lim="800000"/>
            <a:headEnd/>
            <a:tailEnd/>
          </a:ln>
        </xdr:spPr>
      </xdr:sp>
    </xdr:grpSp>
    <xdr:clientData/>
  </xdr:twoCellAnchor>
  <xdr:twoCellAnchor editAs="absolute">
    <xdr:from>
      <xdr:col>1</xdr:col>
      <xdr:colOff>0</xdr:colOff>
      <xdr:row>183</xdr:row>
      <xdr:rowOff>19050</xdr:rowOff>
    </xdr:from>
    <xdr:to>
      <xdr:col>16</xdr:col>
      <xdr:colOff>447675</xdr:colOff>
      <xdr:row>197</xdr:row>
      <xdr:rowOff>19050</xdr:rowOff>
    </xdr:to>
    <xdr:grpSp>
      <xdr:nvGrpSpPr>
        <xdr:cNvPr id="2052" name="Group 16"/>
        <xdr:cNvGrpSpPr>
          <a:grpSpLocks/>
        </xdr:cNvGrpSpPr>
      </xdr:nvGrpSpPr>
      <xdr:grpSpPr bwMode="auto">
        <a:xfrm>
          <a:off x="104775" y="34375725"/>
          <a:ext cx="9163050" cy="2714625"/>
          <a:chOff x="15" y="3589"/>
          <a:chExt cx="819" cy="235"/>
        </a:xfrm>
      </xdr:grpSpPr>
      <xdr:pic>
        <xdr:nvPicPr>
          <xdr:cNvPr id="2066" name="Picture 17"/>
          <xdr:cNvPicPr>
            <a:picLocks noChangeAspect="1" noChangeArrowheads="1"/>
          </xdr:cNvPicPr>
        </xdr:nvPicPr>
        <xdr:blipFill>
          <a:blip xmlns:r="http://schemas.openxmlformats.org/officeDocument/2006/relationships" r:embed="rId5" cstate="print"/>
          <a:srcRect/>
          <a:stretch>
            <a:fillRect/>
          </a:stretch>
        </xdr:blipFill>
        <xdr:spPr bwMode="auto">
          <a:xfrm>
            <a:off x="15" y="3589"/>
            <a:ext cx="819" cy="235"/>
          </a:xfrm>
          <a:prstGeom prst="rect">
            <a:avLst/>
          </a:prstGeom>
          <a:noFill/>
          <a:ln w="1">
            <a:noFill/>
            <a:miter lim="800000"/>
            <a:headEnd/>
            <a:tailEnd/>
          </a:ln>
        </xdr:spPr>
      </xdr:pic>
      <xdr:sp macro="" textlink="">
        <xdr:nvSpPr>
          <xdr:cNvPr id="2067" name="Rectangle 18"/>
          <xdr:cNvSpPr>
            <a:spLocks noChangeArrowheads="1"/>
          </xdr:cNvSpPr>
        </xdr:nvSpPr>
        <xdr:spPr bwMode="auto">
          <a:xfrm>
            <a:off x="491" y="3668"/>
            <a:ext cx="244" cy="46"/>
          </a:xfrm>
          <a:prstGeom prst="rect">
            <a:avLst/>
          </a:prstGeom>
          <a:noFill/>
          <a:ln w="28575">
            <a:solidFill>
              <a:srgbClr val="FF0000"/>
            </a:solidFill>
            <a:miter lim="800000"/>
            <a:headEnd/>
            <a:tailEnd/>
          </a:ln>
        </xdr:spPr>
      </xdr:sp>
    </xdr:grpSp>
    <xdr:clientData/>
  </xdr:twoCellAnchor>
  <xdr:twoCellAnchor editAs="absolute">
    <xdr:from>
      <xdr:col>1</xdr:col>
      <xdr:colOff>0</xdr:colOff>
      <xdr:row>201</xdr:row>
      <xdr:rowOff>19050</xdr:rowOff>
    </xdr:from>
    <xdr:to>
      <xdr:col>16</xdr:col>
      <xdr:colOff>447675</xdr:colOff>
      <xdr:row>222</xdr:row>
      <xdr:rowOff>19050</xdr:rowOff>
    </xdr:to>
    <xdr:grpSp>
      <xdr:nvGrpSpPr>
        <xdr:cNvPr id="2053" name="Group 19"/>
        <xdr:cNvGrpSpPr>
          <a:grpSpLocks/>
        </xdr:cNvGrpSpPr>
      </xdr:nvGrpSpPr>
      <xdr:grpSpPr bwMode="auto">
        <a:xfrm>
          <a:off x="104775" y="37957125"/>
          <a:ext cx="9163050" cy="3295650"/>
          <a:chOff x="11" y="3966"/>
          <a:chExt cx="960" cy="341"/>
        </a:xfrm>
      </xdr:grpSpPr>
      <xdr:pic>
        <xdr:nvPicPr>
          <xdr:cNvPr id="2064" name="Picture 20"/>
          <xdr:cNvPicPr>
            <a:picLocks noChangeAspect="1" noChangeArrowheads="1"/>
          </xdr:cNvPicPr>
        </xdr:nvPicPr>
        <xdr:blipFill>
          <a:blip xmlns:r="http://schemas.openxmlformats.org/officeDocument/2006/relationships" r:embed="rId6" cstate="print"/>
          <a:srcRect/>
          <a:stretch>
            <a:fillRect/>
          </a:stretch>
        </xdr:blipFill>
        <xdr:spPr bwMode="auto">
          <a:xfrm>
            <a:off x="11" y="3966"/>
            <a:ext cx="960" cy="341"/>
          </a:xfrm>
          <a:prstGeom prst="rect">
            <a:avLst/>
          </a:prstGeom>
          <a:noFill/>
          <a:ln w="1">
            <a:noFill/>
            <a:miter lim="800000"/>
            <a:headEnd/>
            <a:tailEnd/>
          </a:ln>
        </xdr:spPr>
      </xdr:pic>
      <xdr:sp macro="" textlink="">
        <xdr:nvSpPr>
          <xdr:cNvPr id="2065" name="Rectangle 21"/>
          <xdr:cNvSpPr>
            <a:spLocks noChangeArrowheads="1"/>
          </xdr:cNvSpPr>
        </xdr:nvSpPr>
        <xdr:spPr bwMode="auto">
          <a:xfrm>
            <a:off x="28" y="4057"/>
            <a:ext cx="935" cy="89"/>
          </a:xfrm>
          <a:prstGeom prst="rect">
            <a:avLst/>
          </a:prstGeom>
          <a:noFill/>
          <a:ln w="19050">
            <a:solidFill>
              <a:srgbClr val="FF0000"/>
            </a:solidFill>
            <a:prstDash val="dash"/>
            <a:miter lim="800000"/>
            <a:headEnd/>
            <a:tailEnd/>
          </a:ln>
        </xdr:spPr>
      </xdr:sp>
    </xdr:grpSp>
    <xdr:clientData/>
  </xdr:twoCellAnchor>
  <xdr:twoCellAnchor editAs="absolute">
    <xdr:from>
      <xdr:col>1</xdr:col>
      <xdr:colOff>0</xdr:colOff>
      <xdr:row>228</xdr:row>
      <xdr:rowOff>19050</xdr:rowOff>
    </xdr:from>
    <xdr:to>
      <xdr:col>16</xdr:col>
      <xdr:colOff>457200</xdr:colOff>
      <xdr:row>285</xdr:row>
      <xdr:rowOff>0</xdr:rowOff>
    </xdr:to>
    <xdr:grpSp>
      <xdr:nvGrpSpPr>
        <xdr:cNvPr id="2054" name="Group 28"/>
        <xdr:cNvGrpSpPr>
          <a:grpSpLocks/>
        </xdr:cNvGrpSpPr>
      </xdr:nvGrpSpPr>
      <xdr:grpSpPr bwMode="auto">
        <a:xfrm>
          <a:off x="104775" y="42557700"/>
          <a:ext cx="9172575" cy="11077575"/>
          <a:chOff x="16" y="4471"/>
          <a:chExt cx="954" cy="1153"/>
        </a:xfrm>
      </xdr:grpSpPr>
      <xdr:pic>
        <xdr:nvPicPr>
          <xdr:cNvPr id="2062" name="Picture 29"/>
          <xdr:cNvPicPr>
            <a:picLocks noChangeAspect="1" noChangeArrowheads="1"/>
          </xdr:cNvPicPr>
        </xdr:nvPicPr>
        <xdr:blipFill>
          <a:blip xmlns:r="http://schemas.openxmlformats.org/officeDocument/2006/relationships" r:embed="rId7" cstate="print"/>
          <a:srcRect/>
          <a:stretch>
            <a:fillRect/>
          </a:stretch>
        </xdr:blipFill>
        <xdr:spPr bwMode="auto">
          <a:xfrm>
            <a:off x="16" y="4471"/>
            <a:ext cx="954" cy="1153"/>
          </a:xfrm>
          <a:prstGeom prst="rect">
            <a:avLst/>
          </a:prstGeom>
          <a:noFill/>
          <a:ln w="1">
            <a:noFill/>
            <a:miter lim="800000"/>
            <a:headEnd/>
            <a:tailEnd/>
          </a:ln>
        </xdr:spPr>
      </xdr:pic>
      <xdr:sp macro="" textlink="">
        <xdr:nvSpPr>
          <xdr:cNvPr id="2063" name="Rectangle 30"/>
          <xdr:cNvSpPr>
            <a:spLocks noChangeArrowheads="1"/>
          </xdr:cNvSpPr>
        </xdr:nvSpPr>
        <xdr:spPr bwMode="auto">
          <a:xfrm>
            <a:off x="583" y="4575"/>
            <a:ext cx="287" cy="39"/>
          </a:xfrm>
          <a:prstGeom prst="rect">
            <a:avLst/>
          </a:prstGeom>
          <a:noFill/>
          <a:ln w="28575">
            <a:solidFill>
              <a:srgbClr val="FF0000"/>
            </a:solidFill>
            <a:miter lim="800000"/>
            <a:headEnd/>
            <a:tailEnd/>
          </a:ln>
        </xdr:spPr>
      </xdr:sp>
    </xdr:grpSp>
    <xdr:clientData/>
  </xdr:twoCellAnchor>
  <xdr:twoCellAnchor editAs="absolute">
    <xdr:from>
      <xdr:col>1</xdr:col>
      <xdr:colOff>0</xdr:colOff>
      <xdr:row>287</xdr:row>
      <xdr:rowOff>28575</xdr:rowOff>
    </xdr:from>
    <xdr:to>
      <xdr:col>16</xdr:col>
      <xdr:colOff>438150</xdr:colOff>
      <xdr:row>337</xdr:row>
      <xdr:rowOff>28575</xdr:rowOff>
    </xdr:to>
    <xdr:grpSp>
      <xdr:nvGrpSpPr>
        <xdr:cNvPr id="2055" name="Group 31"/>
        <xdr:cNvGrpSpPr>
          <a:grpSpLocks/>
        </xdr:cNvGrpSpPr>
      </xdr:nvGrpSpPr>
      <xdr:grpSpPr bwMode="auto">
        <a:xfrm>
          <a:off x="104775" y="54054375"/>
          <a:ext cx="9153525" cy="8696325"/>
          <a:chOff x="17" y="5664"/>
          <a:chExt cx="956" cy="906"/>
        </a:xfrm>
      </xdr:grpSpPr>
      <xdr:pic>
        <xdr:nvPicPr>
          <xdr:cNvPr id="2060" name="Picture 32"/>
          <xdr:cNvPicPr>
            <a:picLocks noChangeAspect="1" noChangeArrowheads="1"/>
          </xdr:cNvPicPr>
        </xdr:nvPicPr>
        <xdr:blipFill>
          <a:blip xmlns:r="http://schemas.openxmlformats.org/officeDocument/2006/relationships" r:embed="rId8" cstate="print"/>
          <a:srcRect b="2"/>
          <a:stretch>
            <a:fillRect/>
          </a:stretch>
        </xdr:blipFill>
        <xdr:spPr bwMode="auto">
          <a:xfrm>
            <a:off x="17" y="5664"/>
            <a:ext cx="956" cy="906"/>
          </a:xfrm>
          <a:prstGeom prst="rect">
            <a:avLst/>
          </a:prstGeom>
          <a:noFill/>
          <a:ln w="1">
            <a:noFill/>
            <a:miter lim="800000"/>
            <a:headEnd/>
            <a:tailEnd/>
          </a:ln>
        </xdr:spPr>
      </xdr:pic>
      <xdr:sp macro="" textlink="">
        <xdr:nvSpPr>
          <xdr:cNvPr id="2061" name="Oval 33"/>
          <xdr:cNvSpPr>
            <a:spLocks noChangeArrowheads="1"/>
          </xdr:cNvSpPr>
        </xdr:nvSpPr>
        <xdr:spPr bwMode="auto">
          <a:xfrm>
            <a:off x="410" y="6072"/>
            <a:ext cx="474" cy="172"/>
          </a:xfrm>
          <a:prstGeom prst="ellipse">
            <a:avLst/>
          </a:prstGeom>
          <a:noFill/>
          <a:ln w="28575">
            <a:solidFill>
              <a:srgbClr val="FF0000"/>
            </a:solidFill>
            <a:prstDash val="dash"/>
            <a:round/>
            <a:headEnd/>
            <a:tailEnd/>
          </a:ln>
        </xdr:spPr>
      </xdr:sp>
    </xdr:grpSp>
    <xdr:clientData/>
  </xdr:twoCellAnchor>
  <xdr:twoCellAnchor editAs="absolute">
    <xdr:from>
      <xdr:col>1</xdr:col>
      <xdr:colOff>9525</xdr:colOff>
      <xdr:row>341</xdr:row>
      <xdr:rowOff>19050</xdr:rowOff>
    </xdr:from>
    <xdr:to>
      <xdr:col>16</xdr:col>
      <xdr:colOff>438150</xdr:colOff>
      <xdr:row>387</xdr:row>
      <xdr:rowOff>9525</xdr:rowOff>
    </xdr:to>
    <xdr:grpSp>
      <xdr:nvGrpSpPr>
        <xdr:cNvPr id="2056" name="Group 34"/>
        <xdr:cNvGrpSpPr>
          <a:grpSpLocks/>
        </xdr:cNvGrpSpPr>
      </xdr:nvGrpSpPr>
      <xdr:grpSpPr bwMode="auto">
        <a:xfrm>
          <a:off x="114300" y="63588900"/>
          <a:ext cx="9144000" cy="7381875"/>
          <a:chOff x="15" y="6658"/>
          <a:chExt cx="958" cy="773"/>
        </a:xfrm>
      </xdr:grpSpPr>
      <xdr:pic>
        <xdr:nvPicPr>
          <xdr:cNvPr id="2057" name="Picture 35"/>
          <xdr:cNvPicPr>
            <a:picLocks noChangeAspect="1" noChangeArrowheads="1"/>
          </xdr:cNvPicPr>
        </xdr:nvPicPr>
        <xdr:blipFill>
          <a:blip xmlns:r="http://schemas.openxmlformats.org/officeDocument/2006/relationships" r:embed="rId9" cstate="print"/>
          <a:srcRect r="2"/>
          <a:stretch>
            <a:fillRect/>
          </a:stretch>
        </xdr:blipFill>
        <xdr:spPr bwMode="auto">
          <a:xfrm>
            <a:off x="17" y="6658"/>
            <a:ext cx="956" cy="773"/>
          </a:xfrm>
          <a:prstGeom prst="rect">
            <a:avLst/>
          </a:prstGeom>
          <a:noFill/>
          <a:ln w="19050">
            <a:solidFill>
              <a:srgbClr val="FFFFFF"/>
            </a:solidFill>
            <a:prstDash val="lgDash"/>
            <a:miter lim="800000"/>
            <a:headEnd/>
            <a:tailEnd/>
          </a:ln>
        </xdr:spPr>
      </xdr:pic>
      <xdr:sp macro="" textlink="">
        <xdr:nvSpPr>
          <xdr:cNvPr id="2058" name="Rectangle 36"/>
          <xdr:cNvSpPr>
            <a:spLocks noChangeArrowheads="1"/>
          </xdr:cNvSpPr>
        </xdr:nvSpPr>
        <xdr:spPr bwMode="auto">
          <a:xfrm>
            <a:off x="15" y="6917"/>
            <a:ext cx="26" cy="172"/>
          </a:xfrm>
          <a:prstGeom prst="rect">
            <a:avLst/>
          </a:prstGeom>
          <a:noFill/>
          <a:ln w="28575">
            <a:solidFill>
              <a:srgbClr val="0000FF"/>
            </a:solidFill>
            <a:prstDash val="lgDash"/>
            <a:miter lim="800000"/>
            <a:headEnd/>
            <a:tailEnd/>
          </a:ln>
        </xdr:spPr>
      </xdr:sp>
      <xdr:sp macro="" textlink="">
        <xdr:nvSpPr>
          <xdr:cNvPr id="2059" name="Rectangle 37"/>
          <xdr:cNvSpPr>
            <a:spLocks noChangeArrowheads="1"/>
          </xdr:cNvSpPr>
        </xdr:nvSpPr>
        <xdr:spPr bwMode="auto">
          <a:xfrm>
            <a:off x="30" y="6901"/>
            <a:ext cx="934" cy="163"/>
          </a:xfrm>
          <a:prstGeom prst="rect">
            <a:avLst/>
          </a:prstGeom>
          <a:noFill/>
          <a:ln w="19050">
            <a:solidFill>
              <a:srgbClr val="FF0000"/>
            </a:solidFill>
            <a:miter lim="800000"/>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otoserv\Managers\&#1052;&#1086;&#1080;%20&#1076;&#1086;&#1082;&#1091;&#1084;&#1077;&#1085;&#1090;&#1099;\&#1053;&#1086;&#1074;&#1080;&#1085;&#1082;&#1080;%20&#1080;&#1079;%20&#1087;&#1088;&#1072;&#1081;&#1089;&#1072;\2019%20&#1075;&#1086;&#1076;\01_&#1071;&#1085;&#1074;&#1072;&#1088;&#1100;\Users\Sirenko.AS\AppData\Local\Temp\notes256C9A\&#1055;&#1088;&#1072;&#1081;&#1089;&#1083;&#1080;&#1089;&#1090;%20&#1055;&#1088;&#1072;&#1081;&#1089;%20&#1086;&#1090;%2009%20&#1089;&#1077;&#1085;&#1090;&#1103;&#1073;&#1088;&#1103;%202016%20&#1075;%2011-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лист"/>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heet">
    <tabColor indexed="50"/>
    <pageSetUpPr fitToPage="1"/>
  </sheetPr>
  <dimension ref="A1:BJ37"/>
  <sheetViews>
    <sheetView showGridLines="0" tabSelected="1" showOutlineSymbols="0" zoomScale="85" zoomScaleNormal="85" workbookViewId="0">
      <pane xSplit="10" ySplit="17" topLeftCell="AC18" activePane="bottomRight" state="frozen"/>
      <selection activeCell="I31" sqref="I31"/>
      <selection pane="topRight" activeCell="I31" sqref="I31"/>
      <selection pane="bottomLeft" activeCell="I31" sqref="I31"/>
      <selection pane="bottomRight" activeCell="E18" sqref="E18"/>
    </sheetView>
  </sheetViews>
  <sheetFormatPr defaultColWidth="1.7109375" defaultRowHeight="12.75" outlineLevelRow="1" x14ac:dyDescent="0.2"/>
  <cols>
    <col min="1" max="1" width="7.7109375" style="156" customWidth="1"/>
    <col min="2" max="2" width="6.7109375" style="87" customWidth="1"/>
    <col min="3" max="3" width="7.42578125" style="88" customWidth="1"/>
    <col min="4" max="4" width="7.28515625" style="88" customWidth="1"/>
    <col min="5" max="5" width="8.85546875" style="42" customWidth="1"/>
    <col min="6" max="6" width="20.28515625" style="23" customWidth="1"/>
    <col min="7" max="7" width="9.42578125" style="24" customWidth="1"/>
    <col min="8" max="8" width="9" style="24" customWidth="1"/>
    <col min="9" max="9" width="25" style="25" customWidth="1"/>
    <col min="10" max="10" width="9" style="25" customWidth="1"/>
    <col min="11" max="11" width="9.5703125" style="71" hidden="1" customWidth="1"/>
    <col min="12" max="12" width="9.5703125" style="24" hidden="1" customWidth="1"/>
    <col min="13" max="13" width="9.5703125" style="24" customWidth="1"/>
    <col min="14" max="14" width="7.85546875" style="24" customWidth="1"/>
    <col min="15" max="15" width="10.85546875" style="24" customWidth="1"/>
    <col min="16" max="16" width="12.28515625" style="24" customWidth="1"/>
    <col min="17" max="17" width="9.42578125" style="24" hidden="1" customWidth="1"/>
    <col min="18" max="18" width="7.85546875" style="24" customWidth="1"/>
    <col min="19" max="19" width="9.140625" style="69" customWidth="1"/>
    <col min="20" max="20" width="5.7109375" style="28" customWidth="1"/>
    <col min="21" max="21" width="6.28515625" style="28" customWidth="1"/>
    <col min="22" max="22" width="9.140625" style="68" customWidth="1"/>
    <col min="23" max="23" width="11" style="68" customWidth="1"/>
    <col min="24" max="24" width="5.5703125" style="24" customWidth="1"/>
    <col min="25" max="25" width="7.7109375" style="52" customWidth="1"/>
    <col min="26" max="26" width="6.5703125" style="56" customWidth="1"/>
    <col min="27" max="27" width="10.42578125" style="25" customWidth="1"/>
    <col min="28" max="28" width="10.140625" style="25" hidden="1" customWidth="1"/>
    <col min="29" max="29" width="9" style="25" customWidth="1"/>
    <col min="30" max="30" width="6.140625" style="25" customWidth="1"/>
    <col min="31" max="31" width="16.140625" style="25" customWidth="1"/>
    <col min="32" max="35" width="16.7109375" style="25" hidden="1" customWidth="1"/>
    <col min="36" max="36" width="8.140625" style="25" customWidth="1"/>
    <col min="37" max="37" width="12" style="25" hidden="1" customWidth="1"/>
    <col min="38" max="38" width="20.85546875" style="25" customWidth="1"/>
    <col min="39" max="39" width="10.5703125" style="25" customWidth="1"/>
    <col min="40" max="40" width="13.42578125" style="25" customWidth="1"/>
    <col min="41" max="41" width="8" style="149" customWidth="1"/>
    <col min="42" max="42" width="10.140625" style="24" customWidth="1"/>
    <col min="43" max="43" width="8.42578125" style="24" customWidth="1"/>
    <col min="44" max="45" width="10" style="26" hidden="1" customWidth="1"/>
    <col min="46" max="47" width="10" style="59" hidden="1" customWidth="1"/>
    <col min="48" max="48" width="7.140625" style="142" customWidth="1"/>
    <col min="49" max="49" width="28.85546875" style="60" customWidth="1"/>
    <col min="50" max="50" width="11.28515625" style="24" hidden="1" customWidth="1"/>
    <col min="51" max="51" width="27.28515625" style="24" customWidth="1"/>
    <col min="52" max="52" width="8.28515625" style="24" customWidth="1"/>
    <col min="53" max="57" width="8.28515625" style="24" hidden="1" customWidth="1"/>
    <col min="58" max="58" width="9.42578125" style="24" customWidth="1"/>
    <col min="59" max="60" width="4.42578125" style="27" hidden="1" customWidth="1"/>
    <col min="61" max="61" width="4.42578125" style="46" customWidth="1"/>
    <col min="62" max="62" width="4.42578125" style="44" customWidth="1"/>
    <col min="63" max="16384" width="1.7109375" style="27"/>
  </cols>
  <sheetData>
    <row r="1" spans="1:62" s="3" customFormat="1" ht="2.25" customHeight="1" x14ac:dyDescent="0.2">
      <c r="A1" s="153"/>
      <c r="B1" s="32"/>
      <c r="C1" s="33"/>
      <c r="D1" s="34"/>
      <c r="E1" s="39"/>
      <c r="F1" s="16"/>
      <c r="G1" s="16"/>
      <c r="H1" s="16"/>
      <c r="I1" s="17"/>
      <c r="J1" s="61"/>
      <c r="K1" s="70"/>
      <c r="L1" s="17"/>
      <c r="M1" s="17"/>
      <c r="N1" s="17"/>
      <c r="O1" s="17"/>
      <c r="P1" s="18"/>
      <c r="Q1" s="190"/>
      <c r="R1" s="190"/>
      <c r="S1" s="191"/>
      <c r="T1" s="191"/>
      <c r="U1" s="192"/>
      <c r="V1" s="64"/>
      <c r="W1" s="64"/>
      <c r="X1" s="32"/>
      <c r="Y1" s="49"/>
      <c r="Z1" s="53"/>
      <c r="AO1" s="148"/>
      <c r="AT1" s="57"/>
      <c r="AU1" s="57"/>
      <c r="AV1" s="107"/>
      <c r="AW1" s="58"/>
      <c r="AX1" s="72"/>
      <c r="AY1" s="72"/>
      <c r="AZ1" s="72"/>
      <c r="BA1" s="72"/>
      <c r="BB1" s="72"/>
      <c r="BC1" s="72"/>
      <c r="BD1" s="72"/>
      <c r="BE1" s="72"/>
      <c r="BF1" s="72"/>
      <c r="BI1" s="45"/>
      <c r="BJ1" s="43"/>
    </row>
    <row r="2" spans="1:62" s="3" customFormat="1" x14ac:dyDescent="0.2">
      <c r="A2" s="171">
        <f ca="1">TODAY()</f>
        <v>46174</v>
      </c>
      <c r="B2" s="171"/>
      <c r="C2" s="171"/>
      <c r="D2" s="171"/>
      <c r="E2" s="172"/>
      <c r="F2" s="173"/>
      <c r="G2" s="173"/>
      <c r="H2" s="173"/>
      <c r="I2" s="178"/>
      <c r="J2" s="179"/>
      <c r="K2" s="220" t="s">
        <v>28</v>
      </c>
      <c r="L2" s="220"/>
      <c r="M2" s="220"/>
      <c r="N2" s="220"/>
      <c r="O2" s="220"/>
      <c r="P2" s="220"/>
      <c r="Q2" s="220"/>
      <c r="R2" s="220"/>
      <c r="S2" s="220"/>
      <c r="T2" s="220"/>
      <c r="U2" s="49"/>
      <c r="V2" s="64"/>
      <c r="W2" s="64"/>
      <c r="X2" s="32"/>
      <c r="Y2" s="49"/>
      <c r="Z2" s="53"/>
      <c r="AO2" s="148"/>
      <c r="AT2" s="57"/>
      <c r="AU2" s="57"/>
      <c r="AV2" s="107"/>
      <c r="AW2" s="58"/>
      <c r="AX2" s="72"/>
      <c r="AY2" s="72"/>
      <c r="AZ2" s="72"/>
      <c r="BA2" s="72"/>
      <c r="BB2" s="72"/>
      <c r="BC2" s="72"/>
      <c r="BD2" s="72"/>
      <c r="BE2" s="72"/>
      <c r="BF2" s="72"/>
      <c r="BI2" s="45"/>
      <c r="BJ2" s="43"/>
    </row>
    <row r="3" spans="1:62" s="3" customFormat="1" ht="18" x14ac:dyDescent="0.2">
      <c r="A3" s="171"/>
      <c r="B3" s="171"/>
      <c r="C3" s="171"/>
      <c r="D3" s="171"/>
      <c r="E3" s="172"/>
      <c r="F3" s="174" t="s">
        <v>113</v>
      </c>
      <c r="G3" s="174"/>
      <c r="H3" s="174"/>
      <c r="I3" s="180" t="s">
        <v>112</v>
      </c>
      <c r="J3" s="181"/>
      <c r="K3" s="220"/>
      <c r="L3" s="220"/>
      <c r="M3" s="220"/>
      <c r="N3" s="220"/>
      <c r="O3" s="220"/>
      <c r="P3" s="220"/>
      <c r="Q3" s="220"/>
      <c r="R3" s="220"/>
      <c r="S3" s="220"/>
      <c r="T3" s="220"/>
      <c r="U3" s="49"/>
      <c r="V3" s="64"/>
      <c r="W3" s="64"/>
      <c r="X3" s="32"/>
      <c r="Y3" s="49"/>
      <c r="Z3" s="53"/>
      <c r="AO3" s="148"/>
      <c r="AR3" s="43"/>
      <c r="AS3" s="43"/>
      <c r="AT3" s="104"/>
      <c r="AU3" s="104"/>
      <c r="AV3" s="107"/>
      <c r="AW3" s="58"/>
      <c r="AX3" s="72"/>
      <c r="AY3" s="72"/>
      <c r="AZ3" s="72"/>
      <c r="BA3" s="72"/>
      <c r="BB3" s="72"/>
      <c r="BC3" s="72"/>
      <c r="BD3" s="72"/>
      <c r="BE3" s="72"/>
      <c r="BF3" s="72"/>
      <c r="BI3" s="45"/>
      <c r="BJ3" s="43"/>
    </row>
    <row r="4" spans="1:62" s="3" customFormat="1" ht="3" customHeight="1" x14ac:dyDescent="0.2">
      <c r="A4" s="154"/>
      <c r="B4" s="32"/>
      <c r="C4" s="35"/>
      <c r="D4" s="34"/>
      <c r="E4" s="39"/>
      <c r="F4" s="4"/>
      <c r="G4" s="4"/>
      <c r="H4" s="4"/>
      <c r="I4" s="5"/>
      <c r="J4" s="62"/>
      <c r="K4" s="70"/>
      <c r="L4" s="6"/>
      <c r="M4" s="6"/>
      <c r="N4" s="6"/>
      <c r="O4" s="6"/>
      <c r="P4" s="6"/>
      <c r="Q4" s="63"/>
      <c r="R4" s="63"/>
      <c r="S4" s="6"/>
      <c r="T4" s="47"/>
      <c r="U4" s="49"/>
      <c r="V4" s="64"/>
      <c r="W4" s="64"/>
      <c r="X4" s="32"/>
      <c r="Y4" s="49"/>
      <c r="Z4" s="53"/>
      <c r="AO4" s="148"/>
      <c r="AR4" s="43"/>
      <c r="AS4" s="43"/>
      <c r="AT4" s="104" t="s">
        <v>20</v>
      </c>
      <c r="AU4" s="104"/>
      <c r="AV4" s="107"/>
      <c r="AW4" s="58"/>
      <c r="AX4" s="72"/>
      <c r="AY4" s="72"/>
      <c r="AZ4" s="72"/>
      <c r="BA4" s="72"/>
      <c r="BB4" s="72"/>
      <c r="BC4" s="72"/>
      <c r="BD4" s="72"/>
      <c r="BE4" s="72"/>
      <c r="BF4" s="72"/>
      <c r="BI4" s="45"/>
      <c r="BJ4" s="43"/>
    </row>
    <row r="5" spans="1:62" s="3" customFormat="1" ht="3" customHeight="1" thickBot="1" x14ac:dyDescent="0.25">
      <c r="A5" s="154"/>
      <c r="B5" s="32"/>
      <c r="C5" s="35"/>
      <c r="D5" s="34"/>
      <c r="E5" s="39"/>
      <c r="F5" s="4"/>
      <c r="G5" s="7"/>
      <c r="H5" s="4"/>
      <c r="I5" s="5"/>
      <c r="J5" s="62"/>
      <c r="K5" s="70"/>
      <c r="L5" s="6"/>
      <c r="M5" s="6"/>
      <c r="N5" s="6"/>
      <c r="O5" s="6"/>
      <c r="P5" s="6"/>
      <c r="Q5" s="63"/>
      <c r="R5" s="63"/>
      <c r="S5" s="6"/>
      <c r="T5" s="47"/>
      <c r="U5" s="49"/>
      <c r="V5" s="64"/>
      <c r="W5" s="64"/>
      <c r="X5" s="32"/>
      <c r="Y5" s="49"/>
      <c r="Z5" s="53"/>
      <c r="AO5" s="148"/>
      <c r="AR5" s="43"/>
      <c r="AS5" s="43"/>
      <c r="AT5" s="104" t="s">
        <v>46</v>
      </c>
      <c r="AU5" s="104"/>
      <c r="AV5" s="107"/>
      <c r="AW5" s="58"/>
      <c r="AX5" s="72"/>
      <c r="AY5" s="72"/>
      <c r="AZ5" s="72"/>
      <c r="BA5" s="72"/>
      <c r="BB5" s="72"/>
      <c r="BC5" s="72"/>
      <c r="BD5" s="72"/>
      <c r="BE5" s="72"/>
      <c r="BF5" s="72"/>
      <c r="BI5" s="45"/>
      <c r="BJ5" s="43"/>
    </row>
    <row r="6" spans="1:62" s="116" customFormat="1" ht="12" customHeight="1" outlineLevel="1" thickBot="1" x14ac:dyDescent="0.25">
      <c r="A6" s="154"/>
      <c r="B6" s="112"/>
      <c r="C6" s="36"/>
      <c r="D6" s="36"/>
      <c r="E6" s="40"/>
      <c r="F6" s="175" t="s">
        <v>27</v>
      </c>
      <c r="G6" s="176"/>
      <c r="H6" s="176"/>
      <c r="I6" s="176"/>
      <c r="J6" s="177"/>
      <c r="K6" s="217" t="s">
        <v>128</v>
      </c>
      <c r="L6" s="218"/>
      <c r="M6" s="218"/>
      <c r="N6" s="218"/>
      <c r="O6" s="218"/>
      <c r="P6" s="218"/>
      <c r="Q6" s="218"/>
      <c r="R6" s="218"/>
      <c r="S6" s="218"/>
      <c r="T6" s="219"/>
      <c r="U6" s="141"/>
      <c r="V6" s="114"/>
      <c r="W6" s="114"/>
      <c r="X6" s="112"/>
      <c r="Y6" s="113"/>
      <c r="Z6" s="115"/>
      <c r="AO6" s="113"/>
      <c r="AR6" s="117"/>
      <c r="AS6" s="117"/>
      <c r="AT6" s="118"/>
      <c r="AU6" s="118"/>
      <c r="AV6" s="119"/>
      <c r="AW6" s="112"/>
      <c r="AX6" s="120"/>
      <c r="AY6" s="120"/>
      <c r="AZ6" s="120"/>
      <c r="BA6" s="120"/>
      <c r="BB6" s="120"/>
      <c r="BC6" s="120"/>
      <c r="BD6" s="120"/>
      <c r="BE6" s="120"/>
      <c r="BF6" s="120"/>
      <c r="BI6" s="121"/>
      <c r="BJ6" s="117"/>
    </row>
    <row r="7" spans="1:62" s="116" customFormat="1" ht="7.5" customHeight="1" outlineLevel="1" x14ac:dyDescent="0.2">
      <c r="A7" s="154"/>
      <c r="B7" s="112"/>
      <c r="C7" s="108"/>
      <c r="D7" s="109"/>
      <c r="E7" s="110"/>
      <c r="F7" s="29"/>
      <c r="G7" s="111"/>
      <c r="H7" s="122"/>
      <c r="I7" s="122"/>
      <c r="J7" s="182" t="s">
        <v>0</v>
      </c>
      <c r="K7" s="211" t="s">
        <v>26</v>
      </c>
      <c r="L7" s="212"/>
      <c r="M7" s="212"/>
      <c r="N7" s="212"/>
      <c r="O7" s="213"/>
      <c r="P7" s="105"/>
      <c r="Q7" s="184" t="s">
        <v>130</v>
      </c>
      <c r="R7" s="185"/>
      <c r="S7" s="185"/>
      <c r="T7" s="186"/>
      <c r="U7" s="141"/>
      <c r="V7" s="114"/>
      <c r="W7" s="114"/>
      <c r="X7" s="112"/>
      <c r="Y7" s="113"/>
      <c r="Z7" s="115"/>
      <c r="AO7" s="113"/>
      <c r="AR7" s="117"/>
      <c r="AS7" s="117"/>
      <c r="AT7" s="118"/>
      <c r="AU7" s="118"/>
      <c r="AV7" s="119"/>
      <c r="AW7" s="112"/>
      <c r="AX7" s="120"/>
      <c r="AY7" s="120"/>
      <c r="AZ7" s="120"/>
      <c r="BA7" s="120"/>
      <c r="BB7" s="120"/>
      <c r="BC7" s="120"/>
      <c r="BD7" s="120"/>
      <c r="BE7" s="120"/>
      <c r="BF7" s="120"/>
      <c r="BI7" s="121"/>
      <c r="BJ7" s="117"/>
    </row>
    <row r="8" spans="1:62" s="116" customFormat="1" ht="7.5" customHeight="1" outlineLevel="1" thickBot="1" x14ac:dyDescent="0.25">
      <c r="A8" s="154"/>
      <c r="B8" s="112"/>
      <c r="C8" s="109"/>
      <c r="D8" s="109"/>
      <c r="E8" s="110"/>
      <c r="F8" s="30"/>
      <c r="G8" s="31"/>
      <c r="H8" s="31"/>
      <c r="I8" s="31"/>
      <c r="J8" s="183"/>
      <c r="K8" s="214"/>
      <c r="L8" s="215"/>
      <c r="M8" s="215"/>
      <c r="N8" s="215"/>
      <c r="O8" s="216"/>
      <c r="P8" s="106"/>
      <c r="Q8" s="187"/>
      <c r="R8" s="188"/>
      <c r="S8" s="188"/>
      <c r="T8" s="189"/>
      <c r="U8" s="141"/>
      <c r="V8" s="114"/>
      <c r="W8" s="114"/>
      <c r="X8" s="112"/>
      <c r="Y8" s="113"/>
      <c r="Z8" s="115"/>
      <c r="AO8" s="113"/>
      <c r="AR8" s="117"/>
      <c r="AS8" s="117"/>
      <c r="AT8" s="118"/>
      <c r="AU8" s="118"/>
      <c r="AV8" s="119"/>
      <c r="AW8" s="112"/>
      <c r="AX8" s="120"/>
      <c r="AY8" s="120"/>
      <c r="AZ8" s="120"/>
      <c r="BA8" s="120"/>
      <c r="BB8" s="120"/>
      <c r="BC8" s="120"/>
      <c r="BD8" s="120"/>
      <c r="BE8" s="120"/>
      <c r="BF8" s="120"/>
      <c r="BI8" s="121"/>
      <c r="BJ8" s="117"/>
    </row>
    <row r="9" spans="1:62" s="116" customFormat="1" ht="12.75" customHeight="1" outlineLevel="1" x14ac:dyDescent="0.2">
      <c r="A9" s="155"/>
      <c r="B9" s="112"/>
      <c r="C9" s="109"/>
      <c r="D9" s="109"/>
      <c r="E9" s="110"/>
      <c r="F9" s="123" t="s">
        <v>60</v>
      </c>
      <c r="G9" s="124"/>
      <c r="H9" s="124"/>
      <c r="I9" s="124"/>
      <c r="J9" s="125">
        <f>SUM(BI18:BI37)</f>
        <v>0</v>
      </c>
      <c r="K9" s="205">
        <v>0</v>
      </c>
      <c r="L9" s="206"/>
      <c r="M9" s="206"/>
      <c r="N9" s="206"/>
      <c r="O9" s="207"/>
      <c r="P9" s="73"/>
      <c r="Q9" s="193">
        <f>J9*(1-K9)</f>
        <v>0</v>
      </c>
      <c r="R9" s="194"/>
      <c r="S9" s="194"/>
      <c r="T9" s="195"/>
      <c r="U9" s="141"/>
      <c r="V9" s="114"/>
      <c r="W9" s="114"/>
      <c r="X9" s="112"/>
      <c r="Y9" s="113"/>
      <c r="Z9" s="115"/>
      <c r="AO9" s="113"/>
      <c r="AR9" s="117"/>
      <c r="AS9" s="117"/>
      <c r="AT9" s="118"/>
      <c r="AU9" s="118"/>
      <c r="AV9" s="119"/>
      <c r="AW9" s="112"/>
      <c r="AX9" s="120"/>
      <c r="AY9" s="120"/>
      <c r="AZ9" s="120"/>
      <c r="BA9" s="120"/>
      <c r="BB9" s="120"/>
      <c r="BC9" s="120"/>
      <c r="BD9" s="120"/>
      <c r="BE9" s="120"/>
      <c r="BF9" s="120"/>
      <c r="BI9" s="121"/>
      <c r="BJ9" s="117"/>
    </row>
    <row r="10" spans="1:62" s="116" customFormat="1" ht="12.75" customHeight="1" outlineLevel="1" thickBot="1" x14ac:dyDescent="0.25">
      <c r="A10" s="155"/>
      <c r="B10" s="112"/>
      <c r="C10" s="109"/>
      <c r="D10" s="109"/>
      <c r="E10" s="110"/>
      <c r="F10" s="126" t="s">
        <v>1</v>
      </c>
      <c r="G10" s="127"/>
      <c r="H10" s="127"/>
      <c r="I10" s="127"/>
      <c r="J10" s="128">
        <f t="array" ref="J10">SUM(IF(IF(C18:C37&gt;0,TRUE,FALSE)+IF(D18:D37&gt;0,TRUE,FALSE),1,0))</f>
        <v>0</v>
      </c>
      <c r="K10" s="208"/>
      <c r="L10" s="209"/>
      <c r="M10" s="209"/>
      <c r="N10" s="209"/>
      <c r="O10" s="210"/>
      <c r="P10" s="74"/>
      <c r="Q10" s="196"/>
      <c r="R10" s="197"/>
      <c r="S10" s="197"/>
      <c r="T10" s="198"/>
      <c r="U10" s="141"/>
      <c r="V10" s="114"/>
      <c r="W10" s="114"/>
      <c r="X10" s="112"/>
      <c r="Y10" s="113"/>
      <c r="Z10" s="115"/>
      <c r="AO10" s="113"/>
      <c r="AR10" s="117"/>
      <c r="AS10" s="117"/>
      <c r="AT10" s="118"/>
      <c r="AU10" s="118"/>
      <c r="AV10" s="119"/>
      <c r="AW10" s="112"/>
      <c r="AX10" s="120"/>
      <c r="AY10" s="120"/>
      <c r="AZ10" s="120"/>
      <c r="BA10" s="120"/>
      <c r="BB10" s="120"/>
      <c r="BC10" s="120"/>
      <c r="BD10" s="120"/>
      <c r="BE10" s="120"/>
      <c r="BF10" s="120"/>
      <c r="BI10" s="121"/>
      <c r="BJ10" s="117"/>
    </row>
    <row r="11" spans="1:62" s="116" customFormat="1" ht="12.75" customHeight="1" outlineLevel="1" x14ac:dyDescent="0.2">
      <c r="A11" s="155"/>
      <c r="B11" s="112"/>
      <c r="C11" s="109"/>
      <c r="D11" s="109"/>
      <c r="E11" s="110"/>
      <c r="F11" s="126" t="s">
        <v>2</v>
      </c>
      <c r="G11" s="127"/>
      <c r="H11" s="127"/>
      <c r="I11" s="127"/>
      <c r="J11" s="128">
        <f t="array" ref="J11">SUM(D18:D37)</f>
        <v>0</v>
      </c>
      <c r="K11" s="199" t="s">
        <v>129</v>
      </c>
      <c r="L11" s="200"/>
      <c r="M11" s="200"/>
      <c r="N11" s="200"/>
      <c r="O11" s="200"/>
      <c r="P11" s="200"/>
      <c r="Q11" s="200"/>
      <c r="R11" s="200"/>
      <c r="S11" s="200"/>
      <c r="T11" s="201"/>
      <c r="U11" s="141"/>
      <c r="V11" s="114"/>
      <c r="W11" s="114"/>
      <c r="X11" s="112"/>
      <c r="Y11" s="113"/>
      <c r="Z11" s="115"/>
      <c r="AO11" s="113"/>
      <c r="AT11" s="119"/>
      <c r="AU11" s="119"/>
      <c r="AV11" s="119"/>
      <c r="AW11" s="112"/>
      <c r="AX11" s="120"/>
      <c r="AY11" s="120"/>
      <c r="AZ11" s="120"/>
      <c r="BA11" s="120"/>
      <c r="BB11" s="120"/>
      <c r="BC11" s="120"/>
      <c r="BD11" s="120"/>
      <c r="BE11" s="120"/>
      <c r="BF11" s="120"/>
      <c r="BI11" s="121"/>
      <c r="BJ11" s="117"/>
    </row>
    <row r="12" spans="1:62" s="116" customFormat="1" ht="12.75" customHeight="1" outlineLevel="1" x14ac:dyDescent="0.2">
      <c r="A12" s="155"/>
      <c r="B12" s="112"/>
      <c r="C12" s="37"/>
      <c r="D12" s="37"/>
      <c r="E12" s="41"/>
      <c r="F12" s="126" t="s">
        <v>3</v>
      </c>
      <c r="G12" s="127"/>
      <c r="H12" s="127"/>
      <c r="I12" s="127"/>
      <c r="J12" s="128">
        <f t="array" ref="J12">SUM(C18:C37)</f>
        <v>0</v>
      </c>
      <c r="K12" s="199"/>
      <c r="L12" s="200"/>
      <c r="M12" s="200"/>
      <c r="N12" s="200"/>
      <c r="O12" s="200"/>
      <c r="P12" s="200"/>
      <c r="Q12" s="200"/>
      <c r="R12" s="200"/>
      <c r="S12" s="200"/>
      <c r="T12" s="201"/>
      <c r="U12" s="141"/>
      <c r="V12" s="114"/>
      <c r="W12" s="114"/>
      <c r="X12" s="112"/>
      <c r="Y12" s="113"/>
      <c r="Z12" s="115"/>
      <c r="AO12" s="113"/>
      <c r="AT12" s="119"/>
      <c r="AU12" s="119"/>
      <c r="AV12" s="119"/>
      <c r="AW12" s="112"/>
      <c r="AX12" s="120"/>
      <c r="AY12" s="120"/>
      <c r="AZ12" s="120"/>
      <c r="BA12" s="120"/>
      <c r="BB12" s="120"/>
      <c r="BC12" s="120"/>
      <c r="BD12" s="120"/>
      <c r="BE12" s="120"/>
      <c r="BF12" s="120"/>
      <c r="BI12" s="121"/>
      <c r="BJ12" s="117"/>
    </row>
    <row r="13" spans="1:62" s="116" customFormat="1" ht="12.75" customHeight="1" outlineLevel="1" x14ac:dyDescent="0.2">
      <c r="A13" s="155"/>
      <c r="B13" s="112"/>
      <c r="C13" s="37"/>
      <c r="D13" s="37"/>
      <c r="E13" s="41"/>
      <c r="F13" s="126" t="s">
        <v>4</v>
      </c>
      <c r="G13" s="127"/>
      <c r="H13" s="127"/>
      <c r="I13" s="127"/>
      <c r="J13" s="128">
        <f t="array" ref="J13">SUM(C18:C37+IF(U18:U37&gt;0,D18:D37/U18:U37,0))</f>
        <v>0</v>
      </c>
      <c r="K13" s="199"/>
      <c r="L13" s="200"/>
      <c r="M13" s="200"/>
      <c r="N13" s="200"/>
      <c r="O13" s="200"/>
      <c r="P13" s="200"/>
      <c r="Q13" s="200"/>
      <c r="R13" s="200"/>
      <c r="S13" s="200"/>
      <c r="T13" s="201"/>
      <c r="U13" s="141"/>
      <c r="V13" s="114"/>
      <c r="W13" s="114"/>
      <c r="X13" s="112"/>
      <c r="Y13" s="113"/>
      <c r="Z13" s="115"/>
      <c r="AO13" s="113"/>
      <c r="AT13" s="119"/>
      <c r="AU13" s="119"/>
      <c r="AV13" s="119"/>
      <c r="AW13" s="112"/>
      <c r="AX13" s="120"/>
      <c r="AY13" s="120"/>
      <c r="AZ13" s="120"/>
      <c r="BA13" s="120"/>
      <c r="BB13" s="120"/>
      <c r="BC13" s="120"/>
      <c r="BD13" s="120"/>
      <c r="BE13" s="120"/>
      <c r="BF13" s="120"/>
      <c r="BI13" s="121"/>
      <c r="BJ13" s="117"/>
    </row>
    <row r="14" spans="1:62" s="116" customFormat="1" ht="12.75" customHeight="1" outlineLevel="1" x14ac:dyDescent="0.2">
      <c r="A14" s="155"/>
      <c r="B14" s="112"/>
      <c r="C14" s="109"/>
      <c r="D14" s="109"/>
      <c r="E14" s="110"/>
      <c r="F14" s="126" t="s">
        <v>5</v>
      </c>
      <c r="G14" s="127"/>
      <c r="H14" s="127"/>
      <c r="I14" s="127"/>
      <c r="J14" s="128">
        <f t="array" ref="J14">SUM(AO18:AO37)</f>
        <v>0</v>
      </c>
      <c r="K14" s="199"/>
      <c r="L14" s="200"/>
      <c r="M14" s="200"/>
      <c r="N14" s="200"/>
      <c r="O14" s="200"/>
      <c r="P14" s="200"/>
      <c r="Q14" s="200"/>
      <c r="R14" s="200"/>
      <c r="S14" s="200"/>
      <c r="T14" s="201"/>
      <c r="U14" s="141"/>
      <c r="V14" s="114"/>
      <c r="W14" s="114"/>
      <c r="X14" s="112"/>
      <c r="Y14" s="113"/>
      <c r="Z14" s="115"/>
      <c r="AO14" s="113"/>
      <c r="AT14" s="119"/>
      <c r="AU14" s="119"/>
      <c r="AV14" s="119"/>
      <c r="AW14" s="112"/>
      <c r="AX14" s="120"/>
      <c r="AY14" s="120"/>
      <c r="AZ14" s="120"/>
      <c r="BA14" s="120"/>
      <c r="BB14" s="120"/>
      <c r="BC14" s="120"/>
      <c r="BD14" s="120"/>
      <c r="BE14" s="120"/>
      <c r="BF14" s="120"/>
      <c r="BI14" s="121"/>
      <c r="BJ14" s="117"/>
    </row>
    <row r="15" spans="1:62" s="116" customFormat="1" ht="12.75" customHeight="1" outlineLevel="1" thickBot="1" x14ac:dyDescent="0.25">
      <c r="A15" s="155"/>
      <c r="B15" s="112"/>
      <c r="C15" s="109"/>
      <c r="D15" s="109"/>
      <c r="E15" s="110"/>
      <c r="F15" s="129" t="s">
        <v>6</v>
      </c>
      <c r="G15" s="130"/>
      <c r="H15" s="130"/>
      <c r="I15" s="130"/>
      <c r="J15" s="131">
        <f>SUM(BJ18:BJ37)</f>
        <v>0</v>
      </c>
      <c r="K15" s="202"/>
      <c r="L15" s="203"/>
      <c r="M15" s="203"/>
      <c r="N15" s="203"/>
      <c r="O15" s="203"/>
      <c r="P15" s="203"/>
      <c r="Q15" s="203"/>
      <c r="R15" s="203"/>
      <c r="S15" s="203"/>
      <c r="T15" s="204"/>
      <c r="U15" s="141"/>
      <c r="V15" s="114"/>
      <c r="W15" s="114"/>
      <c r="X15" s="112"/>
      <c r="Y15" s="113"/>
      <c r="Z15" s="115"/>
      <c r="AO15" s="113"/>
      <c r="AT15" s="119"/>
      <c r="AU15" s="119"/>
      <c r="AV15" s="119"/>
      <c r="AW15" s="112"/>
      <c r="AX15" s="120"/>
      <c r="AY15" s="120"/>
      <c r="AZ15" s="120"/>
      <c r="BA15" s="120"/>
      <c r="BB15" s="120"/>
      <c r="BC15" s="120"/>
      <c r="BD15" s="120"/>
      <c r="BE15" s="120"/>
      <c r="BF15" s="120"/>
      <c r="BI15" s="121"/>
      <c r="BJ15" s="117"/>
    </row>
    <row r="16" spans="1:62" s="3" customFormat="1" ht="4.5" customHeight="1" thickBot="1" x14ac:dyDescent="0.25">
      <c r="A16" s="154"/>
      <c r="B16" s="32"/>
      <c r="C16" s="34"/>
      <c r="D16" s="34"/>
      <c r="E16" s="39"/>
      <c r="F16" s="1"/>
      <c r="G16" s="1"/>
      <c r="H16" s="1"/>
      <c r="I16" s="18"/>
      <c r="J16" s="2"/>
      <c r="K16" s="70"/>
      <c r="L16" s="1"/>
      <c r="M16" s="1"/>
      <c r="N16" s="1"/>
      <c r="O16" s="2"/>
      <c r="P16" s="2"/>
      <c r="Q16" s="1"/>
      <c r="R16" s="1"/>
      <c r="S16" s="2"/>
      <c r="T16" s="19"/>
      <c r="U16" s="19"/>
      <c r="V16" s="65"/>
      <c r="W16" s="66"/>
      <c r="X16" s="2"/>
      <c r="Y16" s="50"/>
      <c r="Z16" s="54"/>
      <c r="AA16" s="48"/>
      <c r="AB16" s="48"/>
      <c r="AC16" s="20"/>
      <c r="AD16" s="20"/>
      <c r="AE16" s="48"/>
      <c r="AF16" s="48"/>
      <c r="AG16" s="48"/>
      <c r="AH16" s="48"/>
      <c r="AI16" s="48"/>
      <c r="AJ16" s="48"/>
      <c r="AK16" s="48"/>
      <c r="AL16" s="48"/>
      <c r="AM16" s="48"/>
      <c r="AN16" s="48"/>
      <c r="AO16" s="148"/>
      <c r="AT16" s="57"/>
      <c r="AU16" s="57"/>
      <c r="AV16" s="107"/>
      <c r="AW16" s="58"/>
      <c r="AX16" s="1"/>
      <c r="AY16" s="1"/>
      <c r="AZ16" s="1"/>
      <c r="BA16" s="1"/>
      <c r="BB16" s="1"/>
      <c r="BC16" s="1"/>
      <c r="BD16" s="1"/>
      <c r="BE16" s="1"/>
      <c r="BF16" s="1"/>
      <c r="BI16" s="45"/>
      <c r="BJ16" s="43"/>
    </row>
    <row r="17" spans="1:62" s="145" customFormat="1" ht="39" customHeight="1" thickBot="1" x14ac:dyDescent="0.25">
      <c r="A17" s="21" t="s">
        <v>137</v>
      </c>
      <c r="B17" s="21" t="s">
        <v>127</v>
      </c>
      <c r="C17" s="136" t="s">
        <v>7</v>
      </c>
      <c r="D17" s="136" t="s">
        <v>8</v>
      </c>
      <c r="E17" s="137" t="s">
        <v>122</v>
      </c>
      <c r="F17" s="21" t="s">
        <v>9</v>
      </c>
      <c r="G17" s="21" t="s">
        <v>10</v>
      </c>
      <c r="H17" s="21" t="s">
        <v>11</v>
      </c>
      <c r="I17" s="151" t="s">
        <v>50</v>
      </c>
      <c r="J17" s="152" t="s">
        <v>107</v>
      </c>
      <c r="K17" s="160" t="s">
        <v>51</v>
      </c>
      <c r="L17" s="161" t="s">
        <v>62</v>
      </c>
      <c r="M17" s="22" t="s">
        <v>59</v>
      </c>
      <c r="N17" s="22" t="s">
        <v>69</v>
      </c>
      <c r="O17" s="22" t="s">
        <v>21</v>
      </c>
      <c r="P17" s="22" t="s">
        <v>58</v>
      </c>
      <c r="Q17" s="21" t="s">
        <v>29</v>
      </c>
      <c r="R17" s="21" t="s">
        <v>68</v>
      </c>
      <c r="S17" s="22" t="s">
        <v>12</v>
      </c>
      <c r="T17" s="22" t="s">
        <v>47</v>
      </c>
      <c r="U17" s="38" t="s">
        <v>115</v>
      </c>
      <c r="V17" s="158" t="s">
        <v>13</v>
      </c>
      <c r="W17" s="67" t="s">
        <v>14</v>
      </c>
      <c r="X17" s="22" t="s">
        <v>15</v>
      </c>
      <c r="Y17" s="51" t="s">
        <v>16</v>
      </c>
      <c r="Z17" s="55" t="s">
        <v>17</v>
      </c>
      <c r="AA17" s="22" t="s">
        <v>63</v>
      </c>
      <c r="AB17" s="22" t="s">
        <v>64</v>
      </c>
      <c r="AC17" s="22" t="s">
        <v>18</v>
      </c>
      <c r="AD17" s="22" t="s">
        <v>19</v>
      </c>
      <c r="AE17" s="138" t="s">
        <v>131</v>
      </c>
      <c r="AF17" s="22" t="s">
        <v>174</v>
      </c>
      <c r="AG17" s="161" t="s">
        <v>65</v>
      </c>
      <c r="AH17" s="161" t="s">
        <v>66</v>
      </c>
      <c r="AI17" s="22" t="s">
        <v>124</v>
      </c>
      <c r="AJ17" s="22" t="s">
        <v>123</v>
      </c>
      <c r="AK17" s="22" t="s">
        <v>67</v>
      </c>
      <c r="AL17" s="165" t="s">
        <v>49</v>
      </c>
      <c r="AM17" s="22" t="s">
        <v>117</v>
      </c>
      <c r="AN17" s="22" t="s">
        <v>132</v>
      </c>
      <c r="AO17" s="144" t="s">
        <v>61</v>
      </c>
      <c r="AP17" s="164" t="s">
        <v>114</v>
      </c>
      <c r="AQ17" s="22" t="s">
        <v>118</v>
      </c>
      <c r="AR17" s="161" t="s">
        <v>22</v>
      </c>
      <c r="AS17" s="161" t="s">
        <v>23</v>
      </c>
      <c r="AT17" s="161" t="s">
        <v>24</v>
      </c>
      <c r="AU17" s="162" t="s">
        <v>25</v>
      </c>
      <c r="AV17" s="138" t="s">
        <v>121</v>
      </c>
      <c r="AW17" s="166" t="s">
        <v>119</v>
      </c>
      <c r="AX17" s="139" t="s">
        <v>52</v>
      </c>
      <c r="AY17" s="139" t="s">
        <v>53</v>
      </c>
      <c r="AZ17" s="140" t="s">
        <v>120</v>
      </c>
      <c r="BA17" s="161" t="s">
        <v>54</v>
      </c>
      <c r="BB17" s="161" t="s">
        <v>50</v>
      </c>
      <c r="BC17" s="161" t="s">
        <v>55</v>
      </c>
      <c r="BD17" s="161" t="s">
        <v>56</v>
      </c>
      <c r="BE17" s="161" t="s">
        <v>57</v>
      </c>
      <c r="BF17" s="167" t="s">
        <v>126</v>
      </c>
      <c r="BI17" s="146"/>
      <c r="BJ17" s="147"/>
    </row>
    <row r="18" spans="1:62" ht="120" customHeight="1" x14ac:dyDescent="0.2">
      <c r="A18" s="170" t="s">
        <v>173</v>
      </c>
      <c r="B18" s="132"/>
      <c r="C18" s="150">
        <v>0</v>
      </c>
      <c r="D18" s="150">
        <v>0</v>
      </c>
      <c r="E18" s="133">
        <v>648.9</v>
      </c>
      <c r="F18" s="134" t="s">
        <v>231</v>
      </c>
      <c r="G18" s="86" t="s">
        <v>222</v>
      </c>
      <c r="H18" s="86" t="s">
        <v>209</v>
      </c>
      <c r="I18" s="89"/>
      <c r="J18" s="90" t="s">
        <v>179</v>
      </c>
      <c r="K18" s="86"/>
      <c r="L18" s="86"/>
      <c r="M18" s="92" t="s">
        <v>146</v>
      </c>
      <c r="N18" s="86" t="s">
        <v>108</v>
      </c>
      <c r="O18" s="163" t="s">
        <v>183</v>
      </c>
      <c r="P18" s="163" t="s">
        <v>183</v>
      </c>
      <c r="Q18" s="91" t="s">
        <v>109</v>
      </c>
      <c r="R18" s="91" t="s">
        <v>181</v>
      </c>
      <c r="S18" s="91" t="s">
        <v>232</v>
      </c>
      <c r="T18" s="92">
        <v>22</v>
      </c>
      <c r="U18" s="93">
        <v>8</v>
      </c>
      <c r="V18" s="94">
        <v>46170</v>
      </c>
      <c r="W18" s="94">
        <v>46170</v>
      </c>
      <c r="X18" s="95">
        <v>9785171862503</v>
      </c>
      <c r="Y18" s="96">
        <v>512</v>
      </c>
      <c r="Z18" s="97">
        <v>0.49</v>
      </c>
      <c r="AA18" s="98" t="s">
        <v>134</v>
      </c>
      <c r="AB18" s="98" t="s">
        <v>155</v>
      </c>
      <c r="AC18" s="98" t="s">
        <v>135</v>
      </c>
      <c r="AD18" s="91">
        <v>3</v>
      </c>
      <c r="AE18" s="169" t="s">
        <v>178</v>
      </c>
      <c r="AF18" s="168"/>
      <c r="AG18" s="98" t="s">
        <v>225</v>
      </c>
      <c r="AH18" s="98"/>
      <c r="AI18" s="86" t="s">
        <v>210</v>
      </c>
      <c r="AJ18" s="101"/>
      <c r="AK18" s="91"/>
      <c r="AL18" s="100" t="s">
        <v>233</v>
      </c>
      <c r="AM18" s="86" t="s">
        <v>186</v>
      </c>
      <c r="AN18" s="86" t="s">
        <v>148</v>
      </c>
      <c r="AO18" s="143">
        <f t="shared" ref="AO18:AO37" si="0">C18*U18+D18</f>
        <v>0</v>
      </c>
      <c r="AP18" s="85" t="s">
        <v>234</v>
      </c>
      <c r="AQ18" s="100" t="s">
        <v>149</v>
      </c>
      <c r="AR18" s="97" t="s">
        <v>125</v>
      </c>
      <c r="AV18" s="99" t="s">
        <v>121</v>
      </c>
      <c r="AW18" s="159" t="s">
        <v>235</v>
      </c>
      <c r="AX18" s="102"/>
      <c r="AY18" s="157" t="s">
        <v>236</v>
      </c>
      <c r="AZ18" s="159"/>
      <c r="BF18" s="103">
        <v>46174</v>
      </c>
      <c r="BG18" s="46"/>
      <c r="BH18" s="46"/>
      <c r="BI18" s="46">
        <f t="shared" ref="BI18:BI37" si="1">AO18*E18</f>
        <v>0</v>
      </c>
      <c r="BJ18" s="46">
        <f t="shared" ref="BJ18:BJ37" si="2">AO18*Z18</f>
        <v>0</v>
      </c>
    </row>
    <row r="19" spans="1:62" ht="120" customHeight="1" x14ac:dyDescent="0.2">
      <c r="A19" s="170" t="s">
        <v>173</v>
      </c>
      <c r="B19" s="132"/>
      <c r="C19" s="150">
        <v>0</v>
      </c>
      <c r="D19" s="150">
        <v>0</v>
      </c>
      <c r="E19" s="133">
        <v>317.10000000000002</v>
      </c>
      <c r="F19" s="134" t="s">
        <v>237</v>
      </c>
      <c r="G19" s="86" t="s">
        <v>238</v>
      </c>
      <c r="H19" s="86" t="s">
        <v>239</v>
      </c>
      <c r="I19" s="89"/>
      <c r="J19" s="90" t="s">
        <v>177</v>
      </c>
      <c r="K19" s="86"/>
      <c r="L19" s="86"/>
      <c r="M19" s="92" t="s">
        <v>133</v>
      </c>
      <c r="N19" s="86" t="s">
        <v>108</v>
      </c>
      <c r="O19" s="163" t="s">
        <v>189</v>
      </c>
      <c r="P19" s="163" t="s">
        <v>190</v>
      </c>
      <c r="Q19" s="91" t="s">
        <v>109</v>
      </c>
      <c r="R19" s="91" t="s">
        <v>181</v>
      </c>
      <c r="S19" s="91" t="s">
        <v>240</v>
      </c>
      <c r="T19" s="92">
        <v>10</v>
      </c>
      <c r="U19" s="93">
        <v>20</v>
      </c>
      <c r="V19" s="94">
        <v>46164</v>
      </c>
      <c r="W19" s="94">
        <v>46164</v>
      </c>
      <c r="X19" s="95">
        <v>9785171861001</v>
      </c>
      <c r="Y19" s="96">
        <v>64</v>
      </c>
      <c r="Z19" s="97">
        <v>0.153</v>
      </c>
      <c r="AA19" s="98" t="s">
        <v>168</v>
      </c>
      <c r="AB19" s="98" t="s">
        <v>188</v>
      </c>
      <c r="AC19" s="98" t="s">
        <v>169</v>
      </c>
      <c r="AD19" s="91">
        <v>3</v>
      </c>
      <c r="AE19" s="169" t="s">
        <v>178</v>
      </c>
      <c r="AF19" s="168"/>
      <c r="AG19" s="98" t="s">
        <v>241</v>
      </c>
      <c r="AH19" s="98"/>
      <c r="AI19" s="86" t="s">
        <v>242</v>
      </c>
      <c r="AJ19" s="101"/>
      <c r="AK19" s="91"/>
      <c r="AL19" s="100" t="s">
        <v>243</v>
      </c>
      <c r="AM19" s="86" t="s">
        <v>193</v>
      </c>
      <c r="AN19" s="86" t="s">
        <v>192</v>
      </c>
      <c r="AO19" s="143">
        <f t="shared" si="0"/>
        <v>0</v>
      </c>
      <c r="AP19" s="85" t="s">
        <v>244</v>
      </c>
      <c r="AQ19" s="100" t="s">
        <v>111</v>
      </c>
      <c r="AR19" s="97" t="s">
        <v>125</v>
      </c>
      <c r="AV19" s="99"/>
      <c r="AW19" s="159" t="s">
        <v>245</v>
      </c>
      <c r="AX19" s="102" t="s">
        <v>246</v>
      </c>
      <c r="AY19" s="157" t="s">
        <v>247</v>
      </c>
      <c r="AZ19" s="159"/>
      <c r="BF19" s="103">
        <v>46174</v>
      </c>
      <c r="BG19" s="46"/>
      <c r="BH19" s="46"/>
      <c r="BI19" s="46">
        <f t="shared" si="1"/>
        <v>0</v>
      </c>
      <c r="BJ19" s="46">
        <f t="shared" si="2"/>
        <v>0</v>
      </c>
    </row>
    <row r="20" spans="1:62" ht="120" customHeight="1" x14ac:dyDescent="0.2">
      <c r="A20" s="170" t="s">
        <v>173</v>
      </c>
      <c r="B20" s="132"/>
      <c r="C20" s="150">
        <v>0</v>
      </c>
      <c r="D20" s="150">
        <v>0</v>
      </c>
      <c r="E20" s="133">
        <v>472.5</v>
      </c>
      <c r="F20" s="134" t="s">
        <v>248</v>
      </c>
      <c r="G20" s="86" t="s">
        <v>249</v>
      </c>
      <c r="H20" s="86" t="s">
        <v>250</v>
      </c>
      <c r="I20" s="89"/>
      <c r="J20" s="90">
        <v>5</v>
      </c>
      <c r="K20" s="86"/>
      <c r="L20" s="86"/>
      <c r="M20" s="92" t="s">
        <v>146</v>
      </c>
      <c r="N20" s="86" t="s">
        <v>108</v>
      </c>
      <c r="O20" s="163" t="s">
        <v>158</v>
      </c>
      <c r="P20" s="163" t="s">
        <v>158</v>
      </c>
      <c r="Q20" s="91" t="s">
        <v>109</v>
      </c>
      <c r="R20" s="91" t="s">
        <v>181</v>
      </c>
      <c r="S20" s="91" t="s">
        <v>251</v>
      </c>
      <c r="T20" s="92">
        <v>10</v>
      </c>
      <c r="U20" s="93">
        <v>8</v>
      </c>
      <c r="V20" s="94">
        <v>41881</v>
      </c>
      <c r="W20" s="94">
        <v>46169</v>
      </c>
      <c r="X20" s="95">
        <v>9785170862115</v>
      </c>
      <c r="Y20" s="96">
        <v>640</v>
      </c>
      <c r="Z20" s="97">
        <v>0.32</v>
      </c>
      <c r="AA20" s="98" t="s">
        <v>165</v>
      </c>
      <c r="AB20" s="98" t="s">
        <v>167</v>
      </c>
      <c r="AC20" s="98" t="s">
        <v>166</v>
      </c>
      <c r="AD20" s="91">
        <v>3</v>
      </c>
      <c r="AE20" s="135" t="s">
        <v>116</v>
      </c>
      <c r="AF20" s="168"/>
      <c r="AG20" s="98" t="s">
        <v>191</v>
      </c>
      <c r="AH20" s="98"/>
      <c r="AI20" s="86" t="s">
        <v>252</v>
      </c>
      <c r="AJ20" s="101"/>
      <c r="AK20" s="91" t="s">
        <v>253</v>
      </c>
      <c r="AL20" s="100" t="s">
        <v>254</v>
      </c>
      <c r="AM20" s="86" t="s">
        <v>198</v>
      </c>
      <c r="AN20" s="86" t="s">
        <v>148</v>
      </c>
      <c r="AO20" s="143">
        <f t="shared" si="0"/>
        <v>0</v>
      </c>
      <c r="AP20" s="85" t="s">
        <v>255</v>
      </c>
      <c r="AQ20" s="100" t="s">
        <v>111</v>
      </c>
      <c r="AR20" s="97" t="s">
        <v>125</v>
      </c>
      <c r="AV20" s="99"/>
      <c r="AW20" s="159" t="s">
        <v>256</v>
      </c>
      <c r="AX20" s="102" t="s">
        <v>257</v>
      </c>
      <c r="AY20" s="157" t="s">
        <v>258</v>
      </c>
      <c r="AZ20" s="159"/>
      <c r="BF20" s="103">
        <v>46174</v>
      </c>
      <c r="BG20" s="46"/>
      <c r="BH20" s="46"/>
      <c r="BI20" s="46">
        <f t="shared" si="1"/>
        <v>0</v>
      </c>
      <c r="BJ20" s="46">
        <f t="shared" si="2"/>
        <v>0</v>
      </c>
    </row>
    <row r="21" spans="1:62" ht="120" customHeight="1" x14ac:dyDescent="0.2">
      <c r="A21" s="170" t="s">
        <v>173</v>
      </c>
      <c r="B21" s="132"/>
      <c r="C21" s="150">
        <v>0</v>
      </c>
      <c r="D21" s="150">
        <v>0</v>
      </c>
      <c r="E21" s="133">
        <v>516.6</v>
      </c>
      <c r="F21" s="134" t="s">
        <v>259</v>
      </c>
      <c r="G21" s="86" t="s">
        <v>260</v>
      </c>
      <c r="H21" s="86" t="s">
        <v>261</v>
      </c>
      <c r="I21" s="89"/>
      <c r="J21" s="90">
        <v>6</v>
      </c>
      <c r="K21" s="86"/>
      <c r="L21" s="86"/>
      <c r="M21" s="92" t="s">
        <v>146</v>
      </c>
      <c r="N21" s="86" t="s">
        <v>108</v>
      </c>
      <c r="O21" s="163" t="s">
        <v>194</v>
      </c>
      <c r="P21" s="163" t="s">
        <v>194</v>
      </c>
      <c r="Q21" s="91" t="s">
        <v>109</v>
      </c>
      <c r="R21" s="91" t="s">
        <v>181</v>
      </c>
      <c r="S21" s="91" t="s">
        <v>262</v>
      </c>
      <c r="T21" s="92">
        <v>10</v>
      </c>
      <c r="U21" s="93">
        <v>14</v>
      </c>
      <c r="V21" s="94">
        <v>46097</v>
      </c>
      <c r="W21" s="94">
        <v>46097</v>
      </c>
      <c r="X21" s="95">
        <v>9785171781200</v>
      </c>
      <c r="Y21" s="96">
        <v>128</v>
      </c>
      <c r="Z21" s="97">
        <v>0.19400000000000001</v>
      </c>
      <c r="AA21" s="98" t="s">
        <v>143</v>
      </c>
      <c r="AB21" s="98" t="s">
        <v>147</v>
      </c>
      <c r="AC21" s="98" t="s">
        <v>144</v>
      </c>
      <c r="AD21" s="91" t="s">
        <v>110</v>
      </c>
      <c r="AE21" s="135" t="s">
        <v>116</v>
      </c>
      <c r="AF21" s="168"/>
      <c r="AG21" s="98" t="s">
        <v>223</v>
      </c>
      <c r="AH21" s="98"/>
      <c r="AI21" s="86" t="s">
        <v>263</v>
      </c>
      <c r="AJ21" s="101"/>
      <c r="AK21" s="91" t="s">
        <v>264</v>
      </c>
      <c r="AL21" s="100" t="s">
        <v>265</v>
      </c>
      <c r="AM21" s="86" t="s">
        <v>153</v>
      </c>
      <c r="AN21" s="86" t="s">
        <v>148</v>
      </c>
      <c r="AO21" s="143">
        <f t="shared" si="0"/>
        <v>0</v>
      </c>
      <c r="AP21" s="85" t="s">
        <v>266</v>
      </c>
      <c r="AQ21" s="100" t="s">
        <v>149</v>
      </c>
      <c r="AR21" s="97" t="s">
        <v>125</v>
      </c>
      <c r="AV21" s="99"/>
      <c r="AW21" s="159" t="s">
        <v>267</v>
      </c>
      <c r="AX21" s="102" t="s">
        <v>268</v>
      </c>
      <c r="AY21" s="157" t="s">
        <v>269</v>
      </c>
      <c r="AZ21" s="159"/>
      <c r="BF21" s="103">
        <v>46174</v>
      </c>
      <c r="BG21" s="46"/>
      <c r="BH21" s="46"/>
      <c r="BI21" s="46">
        <f t="shared" si="1"/>
        <v>0</v>
      </c>
      <c r="BJ21" s="46">
        <f t="shared" si="2"/>
        <v>0</v>
      </c>
    </row>
    <row r="22" spans="1:62" ht="120" customHeight="1" x14ac:dyDescent="0.2">
      <c r="A22" s="170" t="s">
        <v>173</v>
      </c>
      <c r="B22" s="132"/>
      <c r="C22" s="150">
        <v>0</v>
      </c>
      <c r="D22" s="150">
        <v>0</v>
      </c>
      <c r="E22" s="133">
        <v>1266.3</v>
      </c>
      <c r="F22" s="134" t="s">
        <v>270</v>
      </c>
      <c r="G22" s="86" t="s">
        <v>271</v>
      </c>
      <c r="H22" s="86" t="s">
        <v>272</v>
      </c>
      <c r="I22" s="89"/>
      <c r="J22" s="90">
        <v>8</v>
      </c>
      <c r="K22" s="86"/>
      <c r="L22" s="86"/>
      <c r="M22" s="92" t="s">
        <v>146</v>
      </c>
      <c r="N22" s="86" t="s">
        <v>108</v>
      </c>
      <c r="O22" s="163" t="s">
        <v>185</v>
      </c>
      <c r="P22" s="163" t="s">
        <v>185</v>
      </c>
      <c r="Q22" s="91" t="s">
        <v>109</v>
      </c>
      <c r="R22" s="91" t="s">
        <v>181</v>
      </c>
      <c r="S22" s="91" t="s">
        <v>273</v>
      </c>
      <c r="T22" s="92">
        <v>10</v>
      </c>
      <c r="U22" s="93">
        <v>4</v>
      </c>
      <c r="V22" s="94">
        <v>43480</v>
      </c>
      <c r="W22" s="94">
        <v>46169</v>
      </c>
      <c r="X22" s="95">
        <v>9785171120627</v>
      </c>
      <c r="Y22" s="96">
        <v>736</v>
      </c>
      <c r="Z22" s="97">
        <v>0.63900000000000001</v>
      </c>
      <c r="AA22" s="98" t="s">
        <v>143</v>
      </c>
      <c r="AB22" s="98" t="s">
        <v>147</v>
      </c>
      <c r="AC22" s="98" t="s">
        <v>144</v>
      </c>
      <c r="AD22" s="91" t="s">
        <v>110</v>
      </c>
      <c r="AE22" s="135" t="s">
        <v>116</v>
      </c>
      <c r="AF22" s="168"/>
      <c r="AG22" s="98" t="s">
        <v>217</v>
      </c>
      <c r="AH22" s="98"/>
      <c r="AI22" s="86" t="s">
        <v>274</v>
      </c>
      <c r="AJ22" s="101"/>
      <c r="AK22" s="91" t="s">
        <v>275</v>
      </c>
      <c r="AL22" s="100" t="s">
        <v>276</v>
      </c>
      <c r="AM22" s="86" t="s">
        <v>195</v>
      </c>
      <c r="AN22" s="86" t="s">
        <v>148</v>
      </c>
      <c r="AO22" s="143">
        <f t="shared" si="0"/>
        <v>0</v>
      </c>
      <c r="AP22" s="85" t="s">
        <v>277</v>
      </c>
      <c r="AQ22" s="100" t="s">
        <v>149</v>
      </c>
      <c r="AR22" s="97" t="s">
        <v>125</v>
      </c>
      <c r="AV22" s="99"/>
      <c r="AW22" s="159" t="s">
        <v>278</v>
      </c>
      <c r="AX22" s="102"/>
      <c r="AY22" s="157" t="s">
        <v>279</v>
      </c>
      <c r="AZ22" s="159"/>
      <c r="BF22" s="103">
        <v>46174</v>
      </c>
      <c r="BG22" s="46"/>
      <c r="BH22" s="46"/>
      <c r="BI22" s="46">
        <f t="shared" si="1"/>
        <v>0</v>
      </c>
      <c r="BJ22" s="46">
        <f t="shared" si="2"/>
        <v>0</v>
      </c>
    </row>
    <row r="23" spans="1:62" ht="120" customHeight="1" x14ac:dyDescent="0.2">
      <c r="A23" s="170" t="s">
        <v>173</v>
      </c>
      <c r="B23" s="132"/>
      <c r="C23" s="150">
        <v>0</v>
      </c>
      <c r="D23" s="150">
        <v>0</v>
      </c>
      <c r="E23" s="133">
        <v>825.30000000000007</v>
      </c>
      <c r="F23" s="134" t="s">
        <v>280</v>
      </c>
      <c r="G23" s="86" t="s">
        <v>281</v>
      </c>
      <c r="H23" s="86" t="s">
        <v>282</v>
      </c>
      <c r="I23" s="89"/>
      <c r="J23" s="90">
        <v>6</v>
      </c>
      <c r="K23" s="86"/>
      <c r="L23" s="86"/>
      <c r="M23" s="92" t="s">
        <v>146</v>
      </c>
      <c r="N23" s="86" t="s">
        <v>108</v>
      </c>
      <c r="O23" s="163" t="s">
        <v>185</v>
      </c>
      <c r="P23" s="163" t="s">
        <v>185</v>
      </c>
      <c r="Q23" s="91" t="s">
        <v>109</v>
      </c>
      <c r="R23" s="91" t="s">
        <v>181</v>
      </c>
      <c r="S23" s="91" t="s">
        <v>283</v>
      </c>
      <c r="T23" s="92">
        <v>10</v>
      </c>
      <c r="U23" s="93">
        <v>10</v>
      </c>
      <c r="V23" s="94">
        <v>43951</v>
      </c>
      <c r="W23" s="94">
        <v>46169</v>
      </c>
      <c r="X23" s="95">
        <v>9785171223533</v>
      </c>
      <c r="Y23" s="96">
        <v>576</v>
      </c>
      <c r="Z23" s="97">
        <v>0.54</v>
      </c>
      <c r="AA23" s="98" t="s">
        <v>143</v>
      </c>
      <c r="AB23" s="98" t="s">
        <v>159</v>
      </c>
      <c r="AC23" s="98" t="s">
        <v>144</v>
      </c>
      <c r="AD23" s="91" t="s">
        <v>110</v>
      </c>
      <c r="AE23" s="135" t="s">
        <v>116</v>
      </c>
      <c r="AF23" s="168"/>
      <c r="AG23" s="98" t="s">
        <v>203</v>
      </c>
      <c r="AH23" s="98"/>
      <c r="AI23" s="86" t="s">
        <v>284</v>
      </c>
      <c r="AJ23" s="101"/>
      <c r="AK23" s="91" t="s">
        <v>285</v>
      </c>
      <c r="AL23" s="100" t="s">
        <v>286</v>
      </c>
      <c r="AM23" s="86" t="s">
        <v>195</v>
      </c>
      <c r="AN23" s="86" t="s">
        <v>148</v>
      </c>
      <c r="AO23" s="143">
        <f t="shared" si="0"/>
        <v>0</v>
      </c>
      <c r="AP23" s="85" t="s">
        <v>287</v>
      </c>
      <c r="AQ23" s="100" t="s">
        <v>111</v>
      </c>
      <c r="AR23" s="97" t="s">
        <v>125</v>
      </c>
      <c r="AV23" s="99"/>
      <c r="AW23" s="159" t="s">
        <v>288</v>
      </c>
      <c r="AX23" s="102" t="s">
        <v>289</v>
      </c>
      <c r="AY23" s="157" t="s">
        <v>290</v>
      </c>
      <c r="AZ23" s="159"/>
      <c r="BF23" s="103">
        <v>46174</v>
      </c>
      <c r="BG23" s="46"/>
      <c r="BH23" s="46"/>
      <c r="BI23" s="46">
        <f t="shared" si="1"/>
        <v>0</v>
      </c>
      <c r="BJ23" s="46">
        <f t="shared" si="2"/>
        <v>0</v>
      </c>
    </row>
    <row r="24" spans="1:62" ht="120" customHeight="1" x14ac:dyDescent="0.2">
      <c r="A24" s="170" t="s">
        <v>173</v>
      </c>
      <c r="B24" s="132"/>
      <c r="C24" s="150">
        <v>0</v>
      </c>
      <c r="D24" s="150">
        <v>0</v>
      </c>
      <c r="E24" s="133">
        <v>693</v>
      </c>
      <c r="F24" s="134" t="s">
        <v>291</v>
      </c>
      <c r="G24" s="86" t="s">
        <v>292</v>
      </c>
      <c r="H24" s="86" t="s">
        <v>293</v>
      </c>
      <c r="I24" s="89"/>
      <c r="J24" s="90" t="s">
        <v>177</v>
      </c>
      <c r="K24" s="86"/>
      <c r="L24" s="86"/>
      <c r="M24" s="92" t="s">
        <v>146</v>
      </c>
      <c r="N24" s="86" t="s">
        <v>108</v>
      </c>
      <c r="O24" s="163" t="s">
        <v>180</v>
      </c>
      <c r="P24" s="163" t="s">
        <v>180</v>
      </c>
      <c r="Q24" s="91" t="s">
        <v>109</v>
      </c>
      <c r="R24" s="91" t="s">
        <v>181</v>
      </c>
      <c r="S24" s="91" t="s">
        <v>294</v>
      </c>
      <c r="T24" s="92">
        <v>10</v>
      </c>
      <c r="U24" s="93">
        <v>6</v>
      </c>
      <c r="V24" s="94">
        <v>46168</v>
      </c>
      <c r="W24" s="94">
        <v>46168</v>
      </c>
      <c r="X24" s="95">
        <v>9785171868475</v>
      </c>
      <c r="Y24" s="96">
        <v>224</v>
      </c>
      <c r="Z24" s="97">
        <v>0.28699999999999998</v>
      </c>
      <c r="AA24" s="98" t="s">
        <v>143</v>
      </c>
      <c r="AB24" s="98" t="s">
        <v>155</v>
      </c>
      <c r="AC24" s="98" t="s">
        <v>144</v>
      </c>
      <c r="AD24" s="91" t="s">
        <v>110</v>
      </c>
      <c r="AE24" s="169" t="s">
        <v>178</v>
      </c>
      <c r="AF24" s="168"/>
      <c r="AG24" s="98" t="s">
        <v>224</v>
      </c>
      <c r="AH24" s="98"/>
      <c r="AI24" s="86" t="s">
        <v>295</v>
      </c>
      <c r="AJ24" s="101"/>
      <c r="AK24" s="91"/>
      <c r="AL24" s="100" t="s">
        <v>296</v>
      </c>
      <c r="AM24" s="86" t="s">
        <v>212</v>
      </c>
      <c r="AN24" s="86" t="s">
        <v>192</v>
      </c>
      <c r="AO24" s="143">
        <f t="shared" si="0"/>
        <v>0</v>
      </c>
      <c r="AP24" s="85" t="s">
        <v>297</v>
      </c>
      <c r="AQ24" s="100" t="s">
        <v>111</v>
      </c>
      <c r="AR24" s="97" t="s">
        <v>125</v>
      </c>
      <c r="AV24" s="99"/>
      <c r="AW24" s="159" t="s">
        <v>298</v>
      </c>
      <c r="AX24" s="102"/>
      <c r="AY24" s="157" t="s">
        <v>299</v>
      </c>
      <c r="AZ24" s="159"/>
      <c r="BF24" s="103">
        <v>46174</v>
      </c>
      <c r="BG24" s="46"/>
      <c r="BH24" s="46"/>
      <c r="BI24" s="46">
        <f t="shared" si="1"/>
        <v>0</v>
      </c>
      <c r="BJ24" s="46">
        <f t="shared" si="2"/>
        <v>0</v>
      </c>
    </row>
    <row r="25" spans="1:62" ht="120" customHeight="1" x14ac:dyDescent="0.2">
      <c r="A25" s="170" t="s">
        <v>173</v>
      </c>
      <c r="B25" s="132"/>
      <c r="C25" s="150">
        <v>0</v>
      </c>
      <c r="D25" s="150">
        <v>0</v>
      </c>
      <c r="E25" s="133">
        <v>806.40000000000009</v>
      </c>
      <c r="F25" s="134" t="s">
        <v>300</v>
      </c>
      <c r="G25" s="86" t="s">
        <v>213</v>
      </c>
      <c r="H25" s="86" t="s">
        <v>214</v>
      </c>
      <c r="I25" s="89"/>
      <c r="J25" s="90">
        <v>7</v>
      </c>
      <c r="K25" s="86"/>
      <c r="L25" s="86"/>
      <c r="M25" s="92" t="s">
        <v>146</v>
      </c>
      <c r="N25" s="86" t="s">
        <v>108</v>
      </c>
      <c r="O25" s="163" t="s">
        <v>187</v>
      </c>
      <c r="P25" s="163" t="s">
        <v>187</v>
      </c>
      <c r="Q25" s="91" t="s">
        <v>109</v>
      </c>
      <c r="R25" s="91" t="s">
        <v>181</v>
      </c>
      <c r="S25" s="91" t="s">
        <v>301</v>
      </c>
      <c r="T25" s="92">
        <v>10</v>
      </c>
      <c r="U25" s="93">
        <v>12</v>
      </c>
      <c r="V25" s="94">
        <v>44893</v>
      </c>
      <c r="W25" s="94">
        <v>46148</v>
      </c>
      <c r="X25" s="95">
        <v>9785171492540</v>
      </c>
      <c r="Y25" s="96">
        <v>416</v>
      </c>
      <c r="Z25" s="97">
        <v>0.46500000000000002</v>
      </c>
      <c r="AA25" s="98" t="s">
        <v>143</v>
      </c>
      <c r="AB25" s="98" t="s">
        <v>136</v>
      </c>
      <c r="AC25" s="98" t="s">
        <v>144</v>
      </c>
      <c r="AD25" s="91" t="s">
        <v>110</v>
      </c>
      <c r="AE25" s="135" t="s">
        <v>116</v>
      </c>
      <c r="AF25" s="168"/>
      <c r="AG25" s="98" t="s">
        <v>204</v>
      </c>
      <c r="AH25" s="98"/>
      <c r="AI25" s="86" t="s">
        <v>215</v>
      </c>
      <c r="AJ25" s="101"/>
      <c r="AK25" s="91" t="s">
        <v>302</v>
      </c>
      <c r="AL25" s="100" t="s">
        <v>303</v>
      </c>
      <c r="AM25" s="86" t="s">
        <v>186</v>
      </c>
      <c r="AN25" s="86" t="s">
        <v>148</v>
      </c>
      <c r="AO25" s="143">
        <f t="shared" si="0"/>
        <v>0</v>
      </c>
      <c r="AP25" s="85" t="s">
        <v>304</v>
      </c>
      <c r="AQ25" s="100" t="s">
        <v>149</v>
      </c>
      <c r="AR25" s="97" t="s">
        <v>125</v>
      </c>
      <c r="AV25" s="99"/>
      <c r="AW25" s="159" t="s">
        <v>305</v>
      </c>
      <c r="AX25" s="102" t="s">
        <v>306</v>
      </c>
      <c r="AY25" s="157" t="s">
        <v>307</v>
      </c>
      <c r="AZ25" s="159"/>
      <c r="BF25" s="103">
        <v>46174</v>
      </c>
      <c r="BG25" s="46"/>
      <c r="BH25" s="46"/>
      <c r="BI25" s="46">
        <f t="shared" si="1"/>
        <v>0</v>
      </c>
      <c r="BJ25" s="46">
        <f t="shared" si="2"/>
        <v>0</v>
      </c>
    </row>
    <row r="26" spans="1:62" ht="120" customHeight="1" x14ac:dyDescent="0.2">
      <c r="A26" s="170" t="s">
        <v>173</v>
      </c>
      <c r="B26" s="132"/>
      <c r="C26" s="150">
        <v>0</v>
      </c>
      <c r="D26" s="150">
        <v>0</v>
      </c>
      <c r="E26" s="133">
        <v>1052.1000000000001</v>
      </c>
      <c r="F26" s="134" t="s">
        <v>308</v>
      </c>
      <c r="G26" s="86" t="s">
        <v>221</v>
      </c>
      <c r="H26" s="86" t="s">
        <v>309</v>
      </c>
      <c r="I26" s="89"/>
      <c r="J26" s="90">
        <v>9</v>
      </c>
      <c r="K26" s="86"/>
      <c r="L26" s="86"/>
      <c r="M26" s="92" t="s">
        <v>142</v>
      </c>
      <c r="N26" s="86" t="s">
        <v>108</v>
      </c>
      <c r="O26" s="163" t="s">
        <v>170</v>
      </c>
      <c r="P26" s="163" t="s">
        <v>201</v>
      </c>
      <c r="Q26" s="91" t="s">
        <v>109</v>
      </c>
      <c r="R26" s="91" t="s">
        <v>181</v>
      </c>
      <c r="S26" s="91" t="s">
        <v>310</v>
      </c>
      <c r="T26" s="92">
        <v>10</v>
      </c>
      <c r="U26" s="93">
        <v>2</v>
      </c>
      <c r="V26" s="94">
        <v>42086</v>
      </c>
      <c r="W26" s="94">
        <v>46170</v>
      </c>
      <c r="X26" s="95">
        <v>9785170841080</v>
      </c>
      <c r="Y26" s="96">
        <v>1184</v>
      </c>
      <c r="Z26" s="97">
        <v>0.95</v>
      </c>
      <c r="AA26" s="98" t="s">
        <v>163</v>
      </c>
      <c r="AB26" s="98" t="s">
        <v>167</v>
      </c>
      <c r="AC26" s="98" t="s">
        <v>164</v>
      </c>
      <c r="AD26" s="91" t="s">
        <v>110</v>
      </c>
      <c r="AE26" s="135" t="s">
        <v>116</v>
      </c>
      <c r="AF26" s="168"/>
      <c r="AG26" s="98" t="s">
        <v>208</v>
      </c>
      <c r="AH26" s="98"/>
      <c r="AI26" s="86" t="s">
        <v>311</v>
      </c>
      <c r="AJ26" s="101"/>
      <c r="AK26" s="91"/>
      <c r="AL26" s="100" t="s">
        <v>312</v>
      </c>
      <c r="AM26" s="86" t="s">
        <v>197</v>
      </c>
      <c r="AN26" s="86" t="s">
        <v>192</v>
      </c>
      <c r="AO26" s="143">
        <f t="shared" si="0"/>
        <v>0</v>
      </c>
      <c r="AP26" s="85" t="s">
        <v>313</v>
      </c>
      <c r="AQ26" s="100" t="s">
        <v>152</v>
      </c>
      <c r="AR26" s="97" t="s">
        <v>125</v>
      </c>
      <c r="AV26" s="99"/>
      <c r="AW26" s="159" t="s">
        <v>314</v>
      </c>
      <c r="AX26" s="102" t="s">
        <v>315</v>
      </c>
      <c r="AY26" s="157" t="s">
        <v>316</v>
      </c>
      <c r="AZ26" s="159"/>
      <c r="BF26" s="103">
        <v>46174</v>
      </c>
      <c r="BG26" s="46"/>
      <c r="BH26" s="46"/>
      <c r="BI26" s="46">
        <f t="shared" si="1"/>
        <v>0</v>
      </c>
      <c r="BJ26" s="46">
        <f t="shared" si="2"/>
        <v>0</v>
      </c>
    </row>
    <row r="27" spans="1:62" ht="120" customHeight="1" x14ac:dyDescent="0.2">
      <c r="A27" s="170" t="s">
        <v>173</v>
      </c>
      <c r="B27" s="132"/>
      <c r="C27" s="150">
        <v>0</v>
      </c>
      <c r="D27" s="150">
        <v>0</v>
      </c>
      <c r="E27" s="133">
        <v>407.40000000000003</v>
      </c>
      <c r="F27" s="134" t="s">
        <v>317</v>
      </c>
      <c r="G27" s="86" t="s">
        <v>318</v>
      </c>
      <c r="H27" s="86" t="s">
        <v>319</v>
      </c>
      <c r="I27" s="89"/>
      <c r="J27" s="90">
        <v>10</v>
      </c>
      <c r="K27" s="86"/>
      <c r="L27" s="86"/>
      <c r="M27" s="92" t="s">
        <v>138</v>
      </c>
      <c r="N27" s="86" t="s">
        <v>108</v>
      </c>
      <c r="O27" s="163" t="s">
        <v>202</v>
      </c>
      <c r="P27" s="163" t="s">
        <v>320</v>
      </c>
      <c r="Q27" s="91" t="s">
        <v>109</v>
      </c>
      <c r="R27" s="91" t="s">
        <v>181</v>
      </c>
      <c r="S27" s="91" t="s">
        <v>321</v>
      </c>
      <c r="T27" s="92">
        <v>10</v>
      </c>
      <c r="U27" s="93">
        <v>10</v>
      </c>
      <c r="V27" s="94">
        <v>45075</v>
      </c>
      <c r="W27" s="94">
        <v>46168</v>
      </c>
      <c r="X27" s="95">
        <v>9785171513313</v>
      </c>
      <c r="Y27" s="96">
        <v>48</v>
      </c>
      <c r="Z27" s="97">
        <v>0.20200000000000001</v>
      </c>
      <c r="AA27" s="98" t="s">
        <v>150</v>
      </c>
      <c r="AB27" s="98" t="s">
        <v>188</v>
      </c>
      <c r="AC27" s="98" t="s">
        <v>151</v>
      </c>
      <c r="AD27" s="91">
        <v>3</v>
      </c>
      <c r="AE27" s="135" t="s">
        <v>116</v>
      </c>
      <c r="AF27" s="168"/>
      <c r="AG27" s="98" t="s">
        <v>322</v>
      </c>
      <c r="AH27" s="98"/>
      <c r="AI27" s="86" t="s">
        <v>323</v>
      </c>
      <c r="AJ27" s="101" t="s">
        <v>162</v>
      </c>
      <c r="AK27" s="91"/>
      <c r="AL27" s="100" t="s">
        <v>324</v>
      </c>
      <c r="AM27" s="86" t="s">
        <v>205</v>
      </c>
      <c r="AN27" s="86" t="s">
        <v>140</v>
      </c>
      <c r="AO27" s="143">
        <f t="shared" si="0"/>
        <v>0</v>
      </c>
      <c r="AP27" s="85" t="s">
        <v>325</v>
      </c>
      <c r="AQ27" s="100" t="s">
        <v>141</v>
      </c>
      <c r="AR27" s="97" t="s">
        <v>125</v>
      </c>
      <c r="AV27" s="99"/>
      <c r="AW27" s="159" t="s">
        <v>326</v>
      </c>
      <c r="AX27" s="102"/>
      <c r="AY27" s="157" t="s">
        <v>327</v>
      </c>
      <c r="AZ27" s="159"/>
      <c r="BF27" s="103">
        <v>46174</v>
      </c>
      <c r="BG27" s="46"/>
      <c r="BH27" s="46"/>
      <c r="BI27" s="46">
        <f t="shared" si="1"/>
        <v>0</v>
      </c>
      <c r="BJ27" s="46">
        <f t="shared" si="2"/>
        <v>0</v>
      </c>
    </row>
    <row r="28" spans="1:62" ht="120" customHeight="1" x14ac:dyDescent="0.2">
      <c r="A28" s="170" t="s">
        <v>173</v>
      </c>
      <c r="B28" s="132"/>
      <c r="C28" s="150">
        <v>0</v>
      </c>
      <c r="D28" s="150">
        <v>0</v>
      </c>
      <c r="E28" s="133">
        <v>102.9</v>
      </c>
      <c r="F28" s="134" t="s">
        <v>328</v>
      </c>
      <c r="G28" s="86" t="s">
        <v>182</v>
      </c>
      <c r="H28" s="86" t="s">
        <v>329</v>
      </c>
      <c r="I28" s="89"/>
      <c r="J28" s="90">
        <v>8</v>
      </c>
      <c r="K28" s="86"/>
      <c r="L28" s="86"/>
      <c r="M28" s="92" t="s">
        <v>142</v>
      </c>
      <c r="N28" s="86" t="s">
        <v>108</v>
      </c>
      <c r="O28" s="163" t="s">
        <v>227</v>
      </c>
      <c r="P28" s="163" t="s">
        <v>228</v>
      </c>
      <c r="Q28" s="91" t="s">
        <v>109</v>
      </c>
      <c r="R28" s="91" t="s">
        <v>181</v>
      </c>
      <c r="S28" s="91" t="s">
        <v>330</v>
      </c>
      <c r="T28" s="92">
        <v>10</v>
      </c>
      <c r="U28" s="93">
        <v>50</v>
      </c>
      <c r="V28" s="94">
        <v>45825</v>
      </c>
      <c r="W28" s="94">
        <v>46077</v>
      </c>
      <c r="X28" s="95">
        <v>9785171767402</v>
      </c>
      <c r="Y28" s="96">
        <v>64</v>
      </c>
      <c r="Z28" s="97">
        <v>5.1999999999999998E-2</v>
      </c>
      <c r="AA28" s="98" t="s">
        <v>143</v>
      </c>
      <c r="AB28" s="98" t="s">
        <v>175</v>
      </c>
      <c r="AC28" s="98" t="s">
        <v>144</v>
      </c>
      <c r="AD28" s="91">
        <v>3</v>
      </c>
      <c r="AE28" s="135" t="s">
        <v>116</v>
      </c>
      <c r="AF28" s="168"/>
      <c r="AG28" s="98" t="s">
        <v>229</v>
      </c>
      <c r="AH28" s="98"/>
      <c r="AI28" s="86" t="s">
        <v>331</v>
      </c>
      <c r="AJ28" s="101"/>
      <c r="AK28" s="91"/>
      <c r="AL28" s="100" t="s">
        <v>332</v>
      </c>
      <c r="AM28" s="86" t="s">
        <v>230</v>
      </c>
      <c r="AN28" s="86" t="s">
        <v>192</v>
      </c>
      <c r="AO28" s="143">
        <f t="shared" si="0"/>
        <v>0</v>
      </c>
      <c r="AP28" s="85" t="s">
        <v>333</v>
      </c>
      <c r="AQ28" s="100" t="s">
        <v>152</v>
      </c>
      <c r="AR28" s="97" t="s">
        <v>125</v>
      </c>
      <c r="AV28" s="99"/>
      <c r="AW28" s="159" t="s">
        <v>334</v>
      </c>
      <c r="AX28" s="102" t="s">
        <v>335</v>
      </c>
      <c r="AY28" s="157" t="s">
        <v>335</v>
      </c>
      <c r="AZ28" s="159"/>
      <c r="BF28" s="103">
        <v>46174</v>
      </c>
      <c r="BG28" s="46"/>
      <c r="BH28" s="46"/>
      <c r="BI28" s="46">
        <f t="shared" si="1"/>
        <v>0</v>
      </c>
      <c r="BJ28" s="46">
        <f t="shared" si="2"/>
        <v>0</v>
      </c>
    </row>
    <row r="29" spans="1:62" ht="120" customHeight="1" x14ac:dyDescent="0.2">
      <c r="A29" s="170" t="s">
        <v>173</v>
      </c>
      <c r="B29" s="132"/>
      <c r="C29" s="150">
        <v>0</v>
      </c>
      <c r="D29" s="150">
        <v>0</v>
      </c>
      <c r="E29" s="133">
        <v>957.6</v>
      </c>
      <c r="F29" s="134" t="s">
        <v>336</v>
      </c>
      <c r="G29" s="86" t="s">
        <v>337</v>
      </c>
      <c r="H29" s="86" t="s">
        <v>338</v>
      </c>
      <c r="I29" s="89"/>
      <c r="J29" s="90" t="s">
        <v>177</v>
      </c>
      <c r="K29" s="86"/>
      <c r="L29" s="86"/>
      <c r="M29" s="92" t="s">
        <v>146</v>
      </c>
      <c r="N29" s="86" t="s">
        <v>108</v>
      </c>
      <c r="O29" s="163" t="s">
        <v>180</v>
      </c>
      <c r="P29" s="163" t="s">
        <v>180</v>
      </c>
      <c r="Q29" s="91" t="s">
        <v>109</v>
      </c>
      <c r="R29" s="91" t="s">
        <v>181</v>
      </c>
      <c r="S29" s="91" t="s">
        <v>339</v>
      </c>
      <c r="T29" s="92">
        <v>10</v>
      </c>
      <c r="U29" s="93">
        <v>8</v>
      </c>
      <c r="V29" s="94">
        <v>46168</v>
      </c>
      <c r="W29" s="94">
        <v>46168</v>
      </c>
      <c r="X29" s="95">
        <v>9785171850364</v>
      </c>
      <c r="Y29" s="96">
        <v>480</v>
      </c>
      <c r="Z29" s="97">
        <v>0.61299999999999999</v>
      </c>
      <c r="AA29" s="98" t="s">
        <v>134</v>
      </c>
      <c r="AB29" s="98" t="s">
        <v>155</v>
      </c>
      <c r="AC29" s="98" t="s">
        <v>135</v>
      </c>
      <c r="AD29" s="91" t="s">
        <v>110</v>
      </c>
      <c r="AE29" s="169" t="s">
        <v>178</v>
      </c>
      <c r="AF29" s="168"/>
      <c r="AG29" s="98" t="s">
        <v>200</v>
      </c>
      <c r="AH29" s="98"/>
      <c r="AI29" s="86" t="s">
        <v>340</v>
      </c>
      <c r="AJ29" s="101"/>
      <c r="AK29" s="91"/>
      <c r="AL29" s="100" t="s">
        <v>341</v>
      </c>
      <c r="AM29" s="86" t="s">
        <v>195</v>
      </c>
      <c r="AN29" s="86" t="s">
        <v>148</v>
      </c>
      <c r="AO29" s="143">
        <f t="shared" si="0"/>
        <v>0</v>
      </c>
      <c r="AP29" s="85" t="s">
        <v>342</v>
      </c>
      <c r="AQ29" s="100" t="s">
        <v>149</v>
      </c>
      <c r="AR29" s="97" t="s">
        <v>125</v>
      </c>
      <c r="AV29" s="99"/>
      <c r="AW29" s="159" t="s">
        <v>343</v>
      </c>
      <c r="AX29" s="102" t="s">
        <v>344</v>
      </c>
      <c r="AY29" s="157" t="s">
        <v>345</v>
      </c>
      <c r="AZ29" s="159"/>
      <c r="BF29" s="103">
        <v>46174</v>
      </c>
      <c r="BG29" s="46"/>
      <c r="BH29" s="46"/>
      <c r="BI29" s="46">
        <f t="shared" si="1"/>
        <v>0</v>
      </c>
      <c r="BJ29" s="46">
        <f t="shared" si="2"/>
        <v>0</v>
      </c>
    </row>
    <row r="30" spans="1:62" ht="120" customHeight="1" x14ac:dyDescent="0.2">
      <c r="A30" s="170" t="s">
        <v>173</v>
      </c>
      <c r="B30" s="132"/>
      <c r="C30" s="150">
        <v>0</v>
      </c>
      <c r="D30" s="150">
        <v>0</v>
      </c>
      <c r="E30" s="133">
        <v>1052.1000000000001</v>
      </c>
      <c r="F30" s="134" t="s">
        <v>308</v>
      </c>
      <c r="G30" s="86" t="s">
        <v>221</v>
      </c>
      <c r="H30" s="86" t="s">
        <v>346</v>
      </c>
      <c r="I30" s="89"/>
      <c r="J30" s="90">
        <v>6</v>
      </c>
      <c r="K30" s="86"/>
      <c r="L30" s="86"/>
      <c r="M30" s="92" t="s">
        <v>142</v>
      </c>
      <c r="N30" s="86" t="s">
        <v>108</v>
      </c>
      <c r="O30" s="163" t="s">
        <v>170</v>
      </c>
      <c r="P30" s="163" t="s">
        <v>201</v>
      </c>
      <c r="Q30" s="91" t="s">
        <v>109</v>
      </c>
      <c r="R30" s="91" t="s">
        <v>181</v>
      </c>
      <c r="S30" s="91" t="s">
        <v>347</v>
      </c>
      <c r="T30" s="92">
        <v>10</v>
      </c>
      <c r="U30" s="93">
        <v>2</v>
      </c>
      <c r="V30" s="94">
        <v>45351</v>
      </c>
      <c r="W30" s="94">
        <v>46170</v>
      </c>
      <c r="X30" s="95">
        <v>9785171622688</v>
      </c>
      <c r="Y30" s="96">
        <v>1184</v>
      </c>
      <c r="Z30" s="97">
        <v>0.92</v>
      </c>
      <c r="AA30" s="98" t="s">
        <v>163</v>
      </c>
      <c r="AB30" s="98" t="s">
        <v>167</v>
      </c>
      <c r="AC30" s="98" t="s">
        <v>164</v>
      </c>
      <c r="AD30" s="91" t="s">
        <v>110</v>
      </c>
      <c r="AE30" s="135" t="s">
        <v>116</v>
      </c>
      <c r="AF30" s="168"/>
      <c r="AG30" s="98" t="s">
        <v>208</v>
      </c>
      <c r="AH30" s="98"/>
      <c r="AI30" s="86" t="s">
        <v>348</v>
      </c>
      <c r="AJ30" s="101"/>
      <c r="AK30" s="91"/>
      <c r="AL30" s="100" t="s">
        <v>349</v>
      </c>
      <c r="AM30" s="86" t="s">
        <v>197</v>
      </c>
      <c r="AN30" s="86" t="s">
        <v>192</v>
      </c>
      <c r="AO30" s="143">
        <f t="shared" si="0"/>
        <v>0</v>
      </c>
      <c r="AP30" s="85" t="s">
        <v>350</v>
      </c>
      <c r="AQ30" s="100" t="s">
        <v>152</v>
      </c>
      <c r="AR30" s="97" t="s">
        <v>125</v>
      </c>
      <c r="AV30" s="99"/>
      <c r="AW30" s="159" t="s">
        <v>351</v>
      </c>
      <c r="AX30" s="102"/>
      <c r="AY30" s="157" t="s">
        <v>316</v>
      </c>
      <c r="AZ30" s="159"/>
      <c r="BF30" s="103">
        <v>46174</v>
      </c>
      <c r="BG30" s="46"/>
      <c r="BH30" s="46"/>
      <c r="BI30" s="46">
        <f t="shared" si="1"/>
        <v>0</v>
      </c>
      <c r="BJ30" s="46">
        <f t="shared" si="2"/>
        <v>0</v>
      </c>
    </row>
    <row r="31" spans="1:62" ht="120" customHeight="1" x14ac:dyDescent="0.2">
      <c r="A31" s="170" t="s">
        <v>173</v>
      </c>
      <c r="B31" s="132"/>
      <c r="C31" s="150">
        <v>0</v>
      </c>
      <c r="D31" s="150">
        <v>0</v>
      </c>
      <c r="E31" s="133">
        <v>269.85000000000002</v>
      </c>
      <c r="F31" s="134" t="s">
        <v>352</v>
      </c>
      <c r="G31" s="86" t="s">
        <v>353</v>
      </c>
      <c r="H31" s="86" t="s">
        <v>354</v>
      </c>
      <c r="I31" s="89"/>
      <c r="J31" s="90">
        <v>6</v>
      </c>
      <c r="K31" s="86"/>
      <c r="L31" s="86"/>
      <c r="M31" s="92" t="s">
        <v>138</v>
      </c>
      <c r="N31" s="86" t="s">
        <v>108</v>
      </c>
      <c r="O31" s="163" t="s">
        <v>160</v>
      </c>
      <c r="P31" s="163" t="s">
        <v>161</v>
      </c>
      <c r="Q31" s="91" t="s">
        <v>109</v>
      </c>
      <c r="R31" s="91" t="s">
        <v>181</v>
      </c>
      <c r="S31" s="91" t="s">
        <v>355</v>
      </c>
      <c r="T31" s="92">
        <v>10</v>
      </c>
      <c r="U31" s="93">
        <v>20</v>
      </c>
      <c r="V31" s="94">
        <v>43133</v>
      </c>
      <c r="W31" s="94">
        <v>46164</v>
      </c>
      <c r="X31" s="95">
        <v>9785171073732</v>
      </c>
      <c r="Y31" s="96">
        <v>64</v>
      </c>
      <c r="Z31" s="97">
        <v>0.13500000000000001</v>
      </c>
      <c r="AA31" s="98" t="s">
        <v>168</v>
      </c>
      <c r="AB31" s="98" t="s">
        <v>154</v>
      </c>
      <c r="AC31" s="98" t="s">
        <v>169</v>
      </c>
      <c r="AD31" s="91">
        <v>3</v>
      </c>
      <c r="AE31" s="135" t="s">
        <v>116</v>
      </c>
      <c r="AF31" s="168"/>
      <c r="AG31" s="98" t="s">
        <v>206</v>
      </c>
      <c r="AH31" s="98"/>
      <c r="AI31" s="86" t="s">
        <v>356</v>
      </c>
      <c r="AJ31" s="101" t="s">
        <v>139</v>
      </c>
      <c r="AK31" s="91"/>
      <c r="AL31" s="100" t="s">
        <v>357</v>
      </c>
      <c r="AM31" s="86" t="s">
        <v>176</v>
      </c>
      <c r="AN31" s="86" t="s">
        <v>140</v>
      </c>
      <c r="AO31" s="143">
        <f t="shared" si="0"/>
        <v>0</v>
      </c>
      <c r="AP31" s="85" t="s">
        <v>358</v>
      </c>
      <c r="AQ31" s="100" t="s">
        <v>141</v>
      </c>
      <c r="AR31" s="97" t="s">
        <v>125</v>
      </c>
      <c r="AV31" s="99"/>
      <c r="AW31" s="159" t="s">
        <v>359</v>
      </c>
      <c r="AX31" s="102" t="s">
        <v>360</v>
      </c>
      <c r="AY31" s="157" t="s">
        <v>361</v>
      </c>
      <c r="AZ31" s="159"/>
      <c r="BF31" s="103">
        <v>46174</v>
      </c>
      <c r="BG31" s="46"/>
      <c r="BH31" s="46"/>
      <c r="BI31" s="46">
        <f t="shared" si="1"/>
        <v>0</v>
      </c>
      <c r="BJ31" s="46">
        <f t="shared" si="2"/>
        <v>0</v>
      </c>
    </row>
    <row r="32" spans="1:62" ht="120" customHeight="1" x14ac:dyDescent="0.2">
      <c r="A32" s="170" t="s">
        <v>173</v>
      </c>
      <c r="B32" s="132"/>
      <c r="C32" s="150">
        <v>0</v>
      </c>
      <c r="D32" s="150">
        <v>0</v>
      </c>
      <c r="E32" s="133">
        <v>269.85000000000002</v>
      </c>
      <c r="F32" s="134" t="s">
        <v>362</v>
      </c>
      <c r="G32" s="86" t="s">
        <v>363</v>
      </c>
      <c r="H32" s="86" t="s">
        <v>354</v>
      </c>
      <c r="I32" s="89"/>
      <c r="J32" s="90" t="s">
        <v>177</v>
      </c>
      <c r="K32" s="86"/>
      <c r="L32" s="86"/>
      <c r="M32" s="92" t="s">
        <v>138</v>
      </c>
      <c r="N32" s="86" t="s">
        <v>108</v>
      </c>
      <c r="O32" s="163" t="s">
        <v>145</v>
      </c>
      <c r="P32" s="163" t="s">
        <v>184</v>
      </c>
      <c r="Q32" s="91" t="s">
        <v>109</v>
      </c>
      <c r="R32" s="91" t="s">
        <v>181</v>
      </c>
      <c r="S32" s="91" t="s">
        <v>364</v>
      </c>
      <c r="T32" s="92">
        <v>10</v>
      </c>
      <c r="U32" s="93">
        <v>20</v>
      </c>
      <c r="V32" s="94">
        <v>46164</v>
      </c>
      <c r="W32" s="94">
        <v>46164</v>
      </c>
      <c r="X32" s="95">
        <v>9785171871482</v>
      </c>
      <c r="Y32" s="96">
        <v>64</v>
      </c>
      <c r="Z32" s="97">
        <v>0.13100000000000001</v>
      </c>
      <c r="AA32" s="98" t="s">
        <v>168</v>
      </c>
      <c r="AB32" s="98" t="s">
        <v>154</v>
      </c>
      <c r="AC32" s="98" t="s">
        <v>169</v>
      </c>
      <c r="AD32" s="91">
        <v>3</v>
      </c>
      <c r="AE32" s="169" t="s">
        <v>178</v>
      </c>
      <c r="AF32" s="168"/>
      <c r="AG32" s="98" t="s">
        <v>216</v>
      </c>
      <c r="AH32" s="98"/>
      <c r="AI32" s="86" t="s">
        <v>356</v>
      </c>
      <c r="AJ32" s="101" t="s">
        <v>157</v>
      </c>
      <c r="AK32" s="91"/>
      <c r="AL32" s="100" t="s">
        <v>365</v>
      </c>
      <c r="AM32" s="86" t="s">
        <v>176</v>
      </c>
      <c r="AN32" s="86" t="s">
        <v>140</v>
      </c>
      <c r="AO32" s="143">
        <f t="shared" si="0"/>
        <v>0</v>
      </c>
      <c r="AP32" s="85" t="s">
        <v>366</v>
      </c>
      <c r="AQ32" s="100" t="s">
        <v>141</v>
      </c>
      <c r="AR32" s="97" t="s">
        <v>125</v>
      </c>
      <c r="AV32" s="99"/>
      <c r="AW32" s="159" t="s">
        <v>367</v>
      </c>
      <c r="AX32" s="102" t="s">
        <v>368</v>
      </c>
      <c r="AY32" s="157" t="s">
        <v>369</v>
      </c>
      <c r="AZ32" s="159"/>
      <c r="BF32" s="103">
        <v>46174</v>
      </c>
      <c r="BG32" s="46"/>
      <c r="BH32" s="46"/>
      <c r="BI32" s="46">
        <f t="shared" si="1"/>
        <v>0</v>
      </c>
      <c r="BJ32" s="46">
        <f t="shared" si="2"/>
        <v>0</v>
      </c>
    </row>
    <row r="33" spans="1:62" ht="120" customHeight="1" x14ac:dyDescent="0.2">
      <c r="A33" s="170" t="s">
        <v>173</v>
      </c>
      <c r="B33" s="132"/>
      <c r="C33" s="150">
        <v>0</v>
      </c>
      <c r="D33" s="150">
        <v>0</v>
      </c>
      <c r="E33" s="133">
        <v>269.85000000000002</v>
      </c>
      <c r="F33" s="134" t="s">
        <v>370</v>
      </c>
      <c r="G33" s="86" t="s">
        <v>211</v>
      </c>
      <c r="H33" s="86" t="s">
        <v>354</v>
      </c>
      <c r="I33" s="89"/>
      <c r="J33" s="90" t="s">
        <v>177</v>
      </c>
      <c r="K33" s="86"/>
      <c r="L33" s="86"/>
      <c r="M33" s="92" t="s">
        <v>138</v>
      </c>
      <c r="N33" s="86" t="s">
        <v>108</v>
      </c>
      <c r="O33" s="163" t="s">
        <v>145</v>
      </c>
      <c r="P33" s="163" t="s">
        <v>184</v>
      </c>
      <c r="Q33" s="91" t="s">
        <v>109</v>
      </c>
      <c r="R33" s="91" t="s">
        <v>181</v>
      </c>
      <c r="S33" s="91" t="s">
        <v>371</v>
      </c>
      <c r="T33" s="92">
        <v>10</v>
      </c>
      <c r="U33" s="93">
        <v>20</v>
      </c>
      <c r="V33" s="94">
        <v>46164</v>
      </c>
      <c r="W33" s="94">
        <v>46164</v>
      </c>
      <c r="X33" s="95">
        <v>9785171871550</v>
      </c>
      <c r="Y33" s="96">
        <v>64</v>
      </c>
      <c r="Z33" s="97">
        <v>0.13100000000000001</v>
      </c>
      <c r="AA33" s="98" t="s">
        <v>168</v>
      </c>
      <c r="AB33" s="98" t="s">
        <v>154</v>
      </c>
      <c r="AC33" s="98" t="s">
        <v>169</v>
      </c>
      <c r="AD33" s="91">
        <v>3</v>
      </c>
      <c r="AE33" s="169" t="s">
        <v>178</v>
      </c>
      <c r="AF33" s="168"/>
      <c r="AG33" s="98" t="s">
        <v>226</v>
      </c>
      <c r="AH33" s="98"/>
      <c r="AI33" s="86" t="s">
        <v>356</v>
      </c>
      <c r="AJ33" s="101" t="s">
        <v>157</v>
      </c>
      <c r="AK33" s="91"/>
      <c r="AL33" s="100" t="s">
        <v>372</v>
      </c>
      <c r="AM33" s="86" t="s">
        <v>176</v>
      </c>
      <c r="AN33" s="86" t="s">
        <v>140</v>
      </c>
      <c r="AO33" s="143">
        <f t="shared" si="0"/>
        <v>0</v>
      </c>
      <c r="AP33" s="85" t="s">
        <v>373</v>
      </c>
      <c r="AQ33" s="100" t="s">
        <v>141</v>
      </c>
      <c r="AR33" s="97" t="s">
        <v>125</v>
      </c>
      <c r="AV33" s="99"/>
      <c r="AW33" s="159" t="s">
        <v>374</v>
      </c>
      <c r="AX33" s="102" t="s">
        <v>375</v>
      </c>
      <c r="AY33" s="157" t="s">
        <v>376</v>
      </c>
      <c r="AZ33" s="159"/>
      <c r="BF33" s="103">
        <v>46174</v>
      </c>
      <c r="BG33" s="46"/>
      <c r="BH33" s="46"/>
      <c r="BI33" s="46">
        <f t="shared" si="1"/>
        <v>0</v>
      </c>
      <c r="BJ33" s="46">
        <f t="shared" si="2"/>
        <v>0</v>
      </c>
    </row>
    <row r="34" spans="1:62" ht="120" customHeight="1" x14ac:dyDescent="0.2">
      <c r="A34" s="170" t="s">
        <v>173</v>
      </c>
      <c r="B34" s="132"/>
      <c r="C34" s="150">
        <v>0</v>
      </c>
      <c r="D34" s="150">
        <v>0</v>
      </c>
      <c r="E34" s="133">
        <v>269.85000000000002</v>
      </c>
      <c r="F34" s="134" t="s">
        <v>218</v>
      </c>
      <c r="G34" s="86" t="s">
        <v>207</v>
      </c>
      <c r="H34" s="86" t="s">
        <v>354</v>
      </c>
      <c r="I34" s="89"/>
      <c r="J34" s="90">
        <v>5</v>
      </c>
      <c r="K34" s="86"/>
      <c r="L34" s="86"/>
      <c r="M34" s="92" t="s">
        <v>138</v>
      </c>
      <c r="N34" s="86" t="s">
        <v>108</v>
      </c>
      <c r="O34" s="163" t="s">
        <v>145</v>
      </c>
      <c r="P34" s="163" t="s">
        <v>184</v>
      </c>
      <c r="Q34" s="91" t="s">
        <v>109</v>
      </c>
      <c r="R34" s="91" t="s">
        <v>181</v>
      </c>
      <c r="S34" s="91" t="s">
        <v>377</v>
      </c>
      <c r="T34" s="92">
        <v>10</v>
      </c>
      <c r="U34" s="93">
        <v>20</v>
      </c>
      <c r="V34" s="94">
        <v>42716</v>
      </c>
      <c r="W34" s="94">
        <v>46164</v>
      </c>
      <c r="X34" s="95">
        <v>9785171009335</v>
      </c>
      <c r="Y34" s="96">
        <v>64</v>
      </c>
      <c r="Z34" s="97">
        <v>0.129</v>
      </c>
      <c r="AA34" s="98" t="s">
        <v>168</v>
      </c>
      <c r="AB34" s="98" t="s">
        <v>154</v>
      </c>
      <c r="AC34" s="98" t="s">
        <v>169</v>
      </c>
      <c r="AD34" s="91">
        <v>3</v>
      </c>
      <c r="AE34" s="135" t="s">
        <v>116</v>
      </c>
      <c r="AF34" s="168"/>
      <c r="AG34" s="98" t="s">
        <v>206</v>
      </c>
      <c r="AH34" s="98"/>
      <c r="AI34" s="86" t="s">
        <v>356</v>
      </c>
      <c r="AJ34" s="101" t="s">
        <v>157</v>
      </c>
      <c r="AK34" s="91"/>
      <c r="AL34" s="100" t="s">
        <v>378</v>
      </c>
      <c r="AM34" s="86" t="s">
        <v>176</v>
      </c>
      <c r="AN34" s="86" t="s">
        <v>140</v>
      </c>
      <c r="AO34" s="143">
        <f t="shared" si="0"/>
        <v>0</v>
      </c>
      <c r="AP34" s="85" t="s">
        <v>379</v>
      </c>
      <c r="AQ34" s="100" t="s">
        <v>141</v>
      </c>
      <c r="AR34" s="97" t="s">
        <v>125</v>
      </c>
      <c r="AV34" s="99"/>
      <c r="AW34" s="159" t="s">
        <v>380</v>
      </c>
      <c r="AX34" s="102" t="s">
        <v>381</v>
      </c>
      <c r="AY34" s="157" t="s">
        <v>382</v>
      </c>
      <c r="AZ34" s="159"/>
      <c r="BF34" s="103">
        <v>46174</v>
      </c>
      <c r="BG34" s="46"/>
      <c r="BH34" s="46"/>
      <c r="BI34" s="46">
        <f t="shared" si="1"/>
        <v>0</v>
      </c>
      <c r="BJ34" s="46">
        <f t="shared" si="2"/>
        <v>0</v>
      </c>
    </row>
    <row r="35" spans="1:62" ht="120" customHeight="1" x14ac:dyDescent="0.2">
      <c r="A35" s="170" t="s">
        <v>173</v>
      </c>
      <c r="B35" s="132"/>
      <c r="C35" s="150">
        <v>0</v>
      </c>
      <c r="D35" s="150">
        <v>0</v>
      </c>
      <c r="E35" s="133">
        <v>269.85000000000002</v>
      </c>
      <c r="F35" s="134" t="s">
        <v>219</v>
      </c>
      <c r="G35" s="86" t="s">
        <v>220</v>
      </c>
      <c r="H35" s="86" t="s">
        <v>354</v>
      </c>
      <c r="I35" s="89"/>
      <c r="J35" s="90" t="s">
        <v>177</v>
      </c>
      <c r="K35" s="86"/>
      <c r="L35" s="86"/>
      <c r="M35" s="92" t="s">
        <v>138</v>
      </c>
      <c r="N35" s="86" t="s">
        <v>108</v>
      </c>
      <c r="O35" s="163" t="s">
        <v>160</v>
      </c>
      <c r="P35" s="163" t="s">
        <v>161</v>
      </c>
      <c r="Q35" s="91" t="s">
        <v>109</v>
      </c>
      <c r="R35" s="91" t="s">
        <v>181</v>
      </c>
      <c r="S35" s="91" t="s">
        <v>383</v>
      </c>
      <c r="T35" s="92">
        <v>10</v>
      </c>
      <c r="U35" s="93">
        <v>20</v>
      </c>
      <c r="V35" s="94">
        <v>46164</v>
      </c>
      <c r="W35" s="94">
        <v>46164</v>
      </c>
      <c r="X35" s="95">
        <v>9785171870522</v>
      </c>
      <c r="Y35" s="96">
        <v>64</v>
      </c>
      <c r="Z35" s="97">
        <v>0.13200000000000001</v>
      </c>
      <c r="AA35" s="98" t="s">
        <v>168</v>
      </c>
      <c r="AB35" s="98" t="s">
        <v>154</v>
      </c>
      <c r="AC35" s="98" t="s">
        <v>169</v>
      </c>
      <c r="AD35" s="91">
        <v>3</v>
      </c>
      <c r="AE35" s="169" t="s">
        <v>178</v>
      </c>
      <c r="AF35" s="168"/>
      <c r="AG35" s="98" t="s">
        <v>226</v>
      </c>
      <c r="AH35" s="98"/>
      <c r="AI35" s="86" t="s">
        <v>356</v>
      </c>
      <c r="AJ35" s="101" t="s">
        <v>157</v>
      </c>
      <c r="AK35" s="91"/>
      <c r="AL35" s="100" t="s">
        <v>384</v>
      </c>
      <c r="AM35" s="86" t="s">
        <v>176</v>
      </c>
      <c r="AN35" s="86" t="s">
        <v>140</v>
      </c>
      <c r="AO35" s="143">
        <f t="shared" si="0"/>
        <v>0</v>
      </c>
      <c r="AP35" s="85" t="s">
        <v>385</v>
      </c>
      <c r="AQ35" s="100" t="s">
        <v>141</v>
      </c>
      <c r="AR35" s="97" t="s">
        <v>125</v>
      </c>
      <c r="AV35" s="99"/>
      <c r="AW35" s="159" t="s">
        <v>386</v>
      </c>
      <c r="AX35" s="102" t="s">
        <v>387</v>
      </c>
      <c r="AY35" s="157" t="s">
        <v>388</v>
      </c>
      <c r="AZ35" s="159"/>
      <c r="BF35" s="103">
        <v>46174</v>
      </c>
      <c r="BG35" s="46"/>
      <c r="BH35" s="46"/>
      <c r="BI35" s="46">
        <f t="shared" si="1"/>
        <v>0</v>
      </c>
      <c r="BJ35" s="46">
        <f t="shared" si="2"/>
        <v>0</v>
      </c>
    </row>
    <row r="36" spans="1:62" ht="120" customHeight="1" x14ac:dyDescent="0.2">
      <c r="A36" s="170" t="s">
        <v>173</v>
      </c>
      <c r="B36" s="132"/>
      <c r="C36" s="150">
        <v>0</v>
      </c>
      <c r="D36" s="150">
        <v>0</v>
      </c>
      <c r="E36" s="133">
        <v>472.5</v>
      </c>
      <c r="F36" s="134" t="s">
        <v>248</v>
      </c>
      <c r="G36" s="86" t="s">
        <v>249</v>
      </c>
      <c r="H36" s="86" t="s">
        <v>171</v>
      </c>
      <c r="I36" s="89"/>
      <c r="J36" s="90">
        <v>5</v>
      </c>
      <c r="K36" s="86"/>
      <c r="L36" s="86"/>
      <c r="M36" s="92" t="s">
        <v>146</v>
      </c>
      <c r="N36" s="86" t="s">
        <v>108</v>
      </c>
      <c r="O36" s="163" t="s">
        <v>158</v>
      </c>
      <c r="P36" s="163" t="s">
        <v>158</v>
      </c>
      <c r="Q36" s="91" t="s">
        <v>109</v>
      </c>
      <c r="R36" s="91" t="s">
        <v>181</v>
      </c>
      <c r="S36" s="91" t="s">
        <v>389</v>
      </c>
      <c r="T36" s="92">
        <v>10</v>
      </c>
      <c r="U36" s="93">
        <v>8</v>
      </c>
      <c r="V36" s="94">
        <v>43123</v>
      </c>
      <c r="W36" s="94">
        <v>46169</v>
      </c>
      <c r="X36" s="95">
        <v>9785171070939</v>
      </c>
      <c r="Y36" s="96">
        <v>640</v>
      </c>
      <c r="Z36" s="97">
        <v>0.32300000000000001</v>
      </c>
      <c r="AA36" s="98" t="s">
        <v>165</v>
      </c>
      <c r="AB36" s="98" t="s">
        <v>167</v>
      </c>
      <c r="AC36" s="98" t="s">
        <v>166</v>
      </c>
      <c r="AD36" s="91">
        <v>3</v>
      </c>
      <c r="AE36" s="135" t="s">
        <v>116</v>
      </c>
      <c r="AF36" s="168"/>
      <c r="AG36" s="98" t="s">
        <v>191</v>
      </c>
      <c r="AH36" s="98"/>
      <c r="AI36" s="86" t="s">
        <v>172</v>
      </c>
      <c r="AJ36" s="101"/>
      <c r="AK36" s="91" t="s">
        <v>253</v>
      </c>
      <c r="AL36" s="100" t="s">
        <v>390</v>
      </c>
      <c r="AM36" s="86" t="s">
        <v>198</v>
      </c>
      <c r="AN36" s="86" t="s">
        <v>148</v>
      </c>
      <c r="AO36" s="143">
        <f t="shared" si="0"/>
        <v>0</v>
      </c>
      <c r="AP36" s="85" t="s">
        <v>391</v>
      </c>
      <c r="AQ36" s="100" t="s">
        <v>111</v>
      </c>
      <c r="AR36" s="97" t="s">
        <v>125</v>
      </c>
      <c r="AV36" s="99"/>
      <c r="AW36" s="159" t="s">
        <v>392</v>
      </c>
      <c r="AX36" s="102" t="s">
        <v>393</v>
      </c>
      <c r="AY36" s="157" t="s">
        <v>258</v>
      </c>
      <c r="AZ36" s="159"/>
      <c r="BF36" s="103">
        <v>46174</v>
      </c>
      <c r="BG36" s="46"/>
      <c r="BH36" s="46"/>
      <c r="BI36" s="46">
        <f t="shared" si="1"/>
        <v>0</v>
      </c>
      <c r="BJ36" s="46">
        <f t="shared" si="2"/>
        <v>0</v>
      </c>
    </row>
    <row r="37" spans="1:62" ht="120" customHeight="1" x14ac:dyDescent="0.2">
      <c r="A37" s="170" t="s">
        <v>173</v>
      </c>
      <c r="B37" s="132"/>
      <c r="C37" s="150">
        <v>0</v>
      </c>
      <c r="D37" s="150">
        <v>0</v>
      </c>
      <c r="E37" s="133">
        <v>497.70000000000005</v>
      </c>
      <c r="F37" s="134" t="s">
        <v>394</v>
      </c>
      <c r="G37" s="86" t="s">
        <v>395</v>
      </c>
      <c r="H37" s="86" t="s">
        <v>171</v>
      </c>
      <c r="I37" s="89"/>
      <c r="J37" s="90">
        <v>5</v>
      </c>
      <c r="K37" s="86"/>
      <c r="L37" s="86"/>
      <c r="M37" s="92" t="s">
        <v>146</v>
      </c>
      <c r="N37" s="86" t="s">
        <v>108</v>
      </c>
      <c r="O37" s="163" t="s">
        <v>156</v>
      </c>
      <c r="P37" s="163" t="s">
        <v>156</v>
      </c>
      <c r="Q37" s="91" t="s">
        <v>109</v>
      </c>
      <c r="R37" s="91" t="s">
        <v>181</v>
      </c>
      <c r="S37" s="91" t="s">
        <v>396</v>
      </c>
      <c r="T37" s="92">
        <v>10</v>
      </c>
      <c r="U37" s="93">
        <v>8</v>
      </c>
      <c r="V37" s="94">
        <v>42191</v>
      </c>
      <c r="W37" s="94">
        <v>46168</v>
      </c>
      <c r="X37" s="95">
        <v>9785170917747</v>
      </c>
      <c r="Y37" s="96">
        <v>928</v>
      </c>
      <c r="Z37" s="97">
        <v>0.441</v>
      </c>
      <c r="AA37" s="98" t="s">
        <v>165</v>
      </c>
      <c r="AB37" s="98" t="s">
        <v>175</v>
      </c>
      <c r="AC37" s="98" t="s">
        <v>166</v>
      </c>
      <c r="AD37" s="91">
        <v>3</v>
      </c>
      <c r="AE37" s="135" t="s">
        <v>116</v>
      </c>
      <c r="AF37" s="168"/>
      <c r="AG37" s="98" t="s">
        <v>196</v>
      </c>
      <c r="AH37" s="98"/>
      <c r="AI37" s="86" t="s">
        <v>172</v>
      </c>
      <c r="AJ37" s="101"/>
      <c r="AK37" s="91" t="s">
        <v>397</v>
      </c>
      <c r="AL37" s="100" t="s">
        <v>398</v>
      </c>
      <c r="AM37" s="86" t="s">
        <v>199</v>
      </c>
      <c r="AN37" s="86" t="s">
        <v>148</v>
      </c>
      <c r="AO37" s="143">
        <f t="shared" si="0"/>
        <v>0</v>
      </c>
      <c r="AP37" s="85" t="s">
        <v>399</v>
      </c>
      <c r="AQ37" s="100" t="s">
        <v>111</v>
      </c>
      <c r="AR37" s="97" t="s">
        <v>125</v>
      </c>
      <c r="AV37" s="99"/>
      <c r="AW37" s="159" t="s">
        <v>400</v>
      </c>
      <c r="AX37" s="102"/>
      <c r="AY37" s="157" t="s">
        <v>401</v>
      </c>
      <c r="AZ37" s="159"/>
      <c r="BF37" s="103">
        <v>46174</v>
      </c>
      <c r="BG37" s="46"/>
      <c r="BH37" s="46"/>
      <c r="BI37" s="46">
        <f t="shared" si="1"/>
        <v>0</v>
      </c>
      <c r="BJ37" s="46">
        <f t="shared" si="2"/>
        <v>0</v>
      </c>
    </row>
  </sheetData>
  <sheetProtection formatCells="0" formatColumns="0" formatRows="0" sort="0" autoFilter="0"/>
  <autoFilter ref="A17:BN37">
    <sortState ref="A18:BN37">
      <sortCondition ref="AW17:AW37"/>
    </sortState>
  </autoFilter>
  <sortState ref="A18:BF678">
    <sortCondition ref="AM18:AM678"/>
    <sortCondition ref="AW18:AW678"/>
  </sortState>
  <mergeCells count="15">
    <mergeCell ref="J7:J8"/>
    <mergeCell ref="Q7:T8"/>
    <mergeCell ref="Q1:U1"/>
    <mergeCell ref="Q9:T10"/>
    <mergeCell ref="K11:T15"/>
    <mergeCell ref="K9:O10"/>
    <mergeCell ref="K7:O8"/>
    <mergeCell ref="K6:T6"/>
    <mergeCell ref="K2:T3"/>
    <mergeCell ref="A2:E3"/>
    <mergeCell ref="F2:H2"/>
    <mergeCell ref="F3:H3"/>
    <mergeCell ref="F6:J6"/>
    <mergeCell ref="I2:J2"/>
    <mergeCell ref="I3:J3"/>
  </mergeCells>
  <phoneticPr fontId="7" type="noConversion"/>
  <conditionalFormatting sqref="AL1:AL17">
    <cfRule type="duplicateValues" dxfId="6" priority="9682"/>
    <cfRule type="duplicateValues" dxfId="5" priority="9683"/>
  </conditionalFormatting>
  <conditionalFormatting sqref="AL1:AL17">
    <cfRule type="duplicateValues" dxfId="4" priority="9684"/>
  </conditionalFormatting>
  <conditionalFormatting sqref="AL38:AL1048576 AL1:AL17">
    <cfRule type="duplicateValues" dxfId="3" priority="9727"/>
  </conditionalFormatting>
  <conditionalFormatting sqref="X38:X1048576 X1:X17">
    <cfRule type="duplicateValues" dxfId="2" priority="9731"/>
  </conditionalFormatting>
  <conditionalFormatting sqref="AL38:AL1048576">
    <cfRule type="duplicateValues" dxfId="1" priority="9734"/>
  </conditionalFormatting>
  <conditionalFormatting sqref="AL38:AL1048576 AL1:AL17 AL28:AL36 AL25:AL26">
    <cfRule type="duplicateValues" dxfId="0" priority="9741"/>
  </conditionalFormatting>
  <pageMargins left="0.39370078740157483" right="0.39370078740157483" top="0.39370078740157483" bottom="0.39370078740157483" header="0" footer="0"/>
  <pageSetup paperSize="9" scale="68" fitToWidth="2" fitToHeight="32767"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1">
    <tabColor indexed="60"/>
  </sheetPr>
  <dimension ref="B1:F67"/>
  <sheetViews>
    <sheetView showGridLines="0" showOutlineSymbols="0" topLeftCell="A22" zoomScale="82" zoomScaleNormal="82" workbookViewId="0">
      <selection activeCell="H27" sqref="H27"/>
    </sheetView>
  </sheetViews>
  <sheetFormatPr defaultRowHeight="12.75" x14ac:dyDescent="0.2"/>
  <cols>
    <col min="1" max="1" width="1.5703125" style="75" customWidth="1"/>
    <col min="2" max="2" width="2.7109375" style="75" customWidth="1"/>
    <col min="3" max="16" width="9.140625" style="75"/>
    <col min="17" max="17" width="7.28515625" style="75" customWidth="1"/>
    <col min="18" max="16384" width="9.140625" style="75"/>
  </cols>
  <sheetData>
    <row r="1" spans="2:3" ht="6.75" customHeight="1" x14ac:dyDescent="0.2"/>
    <row r="2" spans="2:3" ht="20.25" x14ac:dyDescent="0.3">
      <c r="B2" s="84" t="s">
        <v>106</v>
      </c>
    </row>
    <row r="3" spans="2:3" ht="18" x14ac:dyDescent="0.25">
      <c r="B3" s="81" t="s">
        <v>36</v>
      </c>
    </row>
    <row r="4" spans="2:3" ht="18" x14ac:dyDescent="0.25">
      <c r="B4" s="81" t="s">
        <v>37</v>
      </c>
    </row>
    <row r="5" spans="2:3" ht="18" x14ac:dyDescent="0.25">
      <c r="B5" s="81" t="s">
        <v>39</v>
      </c>
    </row>
    <row r="6" spans="2:3" ht="18" x14ac:dyDescent="0.25">
      <c r="B6" s="81" t="s">
        <v>38</v>
      </c>
    </row>
    <row r="7" spans="2:3" ht="18" x14ac:dyDescent="0.25">
      <c r="C7" s="83" t="s">
        <v>40</v>
      </c>
    </row>
    <row r="8" spans="2:3" ht="18" x14ac:dyDescent="0.25">
      <c r="C8" s="83" t="s">
        <v>41</v>
      </c>
    </row>
    <row r="9" spans="2:3" ht="18" x14ac:dyDescent="0.25">
      <c r="C9" s="83" t="s">
        <v>42</v>
      </c>
    </row>
    <row r="10" spans="2:3" ht="18" x14ac:dyDescent="0.25">
      <c r="C10" s="83" t="s">
        <v>30</v>
      </c>
    </row>
    <row r="11" spans="2:3" ht="18" x14ac:dyDescent="0.25">
      <c r="B11" s="82" t="s">
        <v>31</v>
      </c>
    </row>
    <row r="12" spans="2:3" ht="4.5" customHeight="1" x14ac:dyDescent="0.2"/>
    <row r="13" spans="2:3" ht="18" x14ac:dyDescent="0.25">
      <c r="B13" s="81" t="s">
        <v>32</v>
      </c>
    </row>
    <row r="14" spans="2:3" ht="18" x14ac:dyDescent="0.25">
      <c r="B14" s="81" t="s">
        <v>48</v>
      </c>
    </row>
    <row r="16" spans="2:3" ht="18" x14ac:dyDescent="0.25">
      <c r="B16" s="81" t="s">
        <v>33</v>
      </c>
    </row>
    <row r="17" spans="2:6" ht="18" x14ac:dyDescent="0.25">
      <c r="B17" s="81" t="s">
        <v>34</v>
      </c>
    </row>
    <row r="18" spans="2:6" ht="18" x14ac:dyDescent="0.25">
      <c r="B18" s="81" t="s">
        <v>45</v>
      </c>
    </row>
    <row r="19" spans="2:6" ht="18" x14ac:dyDescent="0.25">
      <c r="B19" s="81" t="s">
        <v>44</v>
      </c>
    </row>
    <row r="20" spans="2:6" ht="18" x14ac:dyDescent="0.25">
      <c r="B20" s="81" t="s">
        <v>43</v>
      </c>
    </row>
    <row r="21" spans="2:6" ht="18" x14ac:dyDescent="0.25">
      <c r="B21" s="80" t="s">
        <v>35</v>
      </c>
      <c r="C21" s="79"/>
      <c r="D21" s="79"/>
      <c r="E21" s="79"/>
      <c r="F21" s="79"/>
    </row>
    <row r="24" spans="2:6" ht="20.25" x14ac:dyDescent="0.3">
      <c r="B24" s="78" t="s">
        <v>105</v>
      </c>
    </row>
    <row r="25" spans="2:6" ht="11.25" customHeight="1" x14ac:dyDescent="0.3">
      <c r="B25" s="78"/>
    </row>
    <row r="26" spans="2:6" ht="15.75" x14ac:dyDescent="0.25">
      <c r="B26" s="76" t="s">
        <v>104</v>
      </c>
      <c r="C26" s="76"/>
    </row>
    <row r="27" spans="2:6" ht="15" x14ac:dyDescent="0.2">
      <c r="B27" s="76" t="s">
        <v>103</v>
      </c>
      <c r="C27" s="76"/>
    </row>
    <row r="28" spans="2:6" ht="15" x14ac:dyDescent="0.2">
      <c r="B28" s="76" t="s">
        <v>102</v>
      </c>
      <c r="C28" s="76"/>
    </row>
    <row r="29" spans="2:6" ht="15" x14ac:dyDescent="0.2">
      <c r="B29" s="76" t="s">
        <v>101</v>
      </c>
      <c r="C29" s="76"/>
    </row>
    <row r="30" spans="2:6" ht="15" x14ac:dyDescent="0.2">
      <c r="B30" s="76"/>
      <c r="C30" s="76"/>
    </row>
    <row r="31" spans="2:6" ht="15.75" x14ac:dyDescent="0.25">
      <c r="B31" s="76" t="s">
        <v>100</v>
      </c>
      <c r="C31" s="76"/>
    </row>
    <row r="32" spans="2:6" ht="15" x14ac:dyDescent="0.2">
      <c r="B32" s="76" t="s">
        <v>99</v>
      </c>
      <c r="C32" s="76"/>
    </row>
    <row r="33" spans="2:3" ht="15" x14ac:dyDescent="0.2">
      <c r="B33" s="76" t="s">
        <v>98</v>
      </c>
      <c r="C33" s="76"/>
    </row>
    <row r="34" spans="2:3" ht="15" x14ac:dyDescent="0.2">
      <c r="B34" s="76"/>
      <c r="C34" s="76"/>
    </row>
    <row r="35" spans="2:3" ht="15.75" x14ac:dyDescent="0.25">
      <c r="B35" s="76" t="s">
        <v>97</v>
      </c>
      <c r="C35" s="76"/>
    </row>
    <row r="36" spans="2:3" ht="15" x14ac:dyDescent="0.2">
      <c r="B36" s="76" t="s">
        <v>96</v>
      </c>
      <c r="C36" s="76"/>
    </row>
    <row r="37" spans="2:3" ht="15" x14ac:dyDescent="0.2">
      <c r="B37" s="76"/>
      <c r="C37" s="76" t="s">
        <v>95</v>
      </c>
    </row>
    <row r="38" spans="2:3" ht="15" x14ac:dyDescent="0.2">
      <c r="B38" s="76"/>
      <c r="C38" s="76" t="s">
        <v>94</v>
      </c>
    </row>
    <row r="39" spans="2:3" ht="15" x14ac:dyDescent="0.2">
      <c r="B39" s="76"/>
      <c r="C39" s="76" t="s">
        <v>93</v>
      </c>
    </row>
    <row r="40" spans="2:3" ht="15" x14ac:dyDescent="0.2">
      <c r="B40" s="76"/>
      <c r="C40" s="76" t="s">
        <v>92</v>
      </c>
    </row>
    <row r="41" spans="2:3" ht="15" x14ac:dyDescent="0.2">
      <c r="B41" s="76"/>
      <c r="C41" s="76" t="s">
        <v>91</v>
      </c>
    </row>
    <row r="42" spans="2:3" ht="15" x14ac:dyDescent="0.2">
      <c r="B42" s="76"/>
      <c r="C42" s="76" t="s">
        <v>90</v>
      </c>
    </row>
    <row r="43" spans="2:3" ht="15" x14ac:dyDescent="0.2">
      <c r="B43" s="76"/>
      <c r="C43" s="76" t="s">
        <v>89</v>
      </c>
    </row>
    <row r="44" spans="2:3" ht="15" x14ac:dyDescent="0.2">
      <c r="B44" s="76"/>
      <c r="C44" s="76" t="s">
        <v>88</v>
      </c>
    </row>
    <row r="45" spans="2:3" ht="15" x14ac:dyDescent="0.2">
      <c r="B45" s="76"/>
      <c r="C45" s="76" t="s">
        <v>87</v>
      </c>
    </row>
    <row r="46" spans="2:3" ht="15" x14ac:dyDescent="0.2">
      <c r="B46" s="76"/>
      <c r="C46" s="76" t="s">
        <v>86</v>
      </c>
    </row>
    <row r="47" spans="2:3" s="77" customFormat="1" ht="14.25" x14ac:dyDescent="0.2">
      <c r="B47" s="77" t="s">
        <v>85</v>
      </c>
    </row>
    <row r="48" spans="2:3" ht="15" x14ac:dyDescent="0.2">
      <c r="B48" s="76"/>
      <c r="C48" s="76"/>
    </row>
    <row r="49" spans="2:3" ht="15.75" x14ac:dyDescent="0.25">
      <c r="B49" s="76" t="s">
        <v>84</v>
      </c>
      <c r="C49" s="76"/>
    </row>
    <row r="50" spans="2:3" ht="15" x14ac:dyDescent="0.2">
      <c r="B50" s="76"/>
      <c r="C50" s="76" t="s">
        <v>83</v>
      </c>
    </row>
    <row r="51" spans="2:3" ht="15" x14ac:dyDescent="0.2">
      <c r="B51" s="76"/>
      <c r="C51" s="76" t="s">
        <v>82</v>
      </c>
    </row>
    <row r="52" spans="2:3" ht="15" x14ac:dyDescent="0.2">
      <c r="B52" s="76"/>
      <c r="C52" s="76" t="s">
        <v>81</v>
      </c>
    </row>
    <row r="53" spans="2:3" ht="15" x14ac:dyDescent="0.2">
      <c r="B53" s="76"/>
      <c r="C53" s="76" t="s">
        <v>80</v>
      </c>
    </row>
    <row r="54" spans="2:3" ht="15" x14ac:dyDescent="0.2">
      <c r="B54" s="76"/>
      <c r="C54" s="76" t="s">
        <v>79</v>
      </c>
    </row>
    <row r="55" spans="2:3" ht="15" x14ac:dyDescent="0.2">
      <c r="B55" s="76"/>
      <c r="C55" s="76"/>
    </row>
    <row r="56" spans="2:3" ht="15.75" x14ac:dyDescent="0.25">
      <c r="B56" s="76" t="s">
        <v>78</v>
      </c>
      <c r="C56" s="76"/>
    </row>
    <row r="57" spans="2:3" ht="15" x14ac:dyDescent="0.2">
      <c r="B57" s="76"/>
      <c r="C57" s="76"/>
    </row>
    <row r="58" spans="2:3" ht="15.75" x14ac:dyDescent="0.25">
      <c r="B58" s="76" t="s">
        <v>77</v>
      </c>
      <c r="C58" s="76"/>
    </row>
    <row r="59" spans="2:3" ht="15" x14ac:dyDescent="0.2">
      <c r="B59" s="76"/>
      <c r="C59" s="76"/>
    </row>
    <row r="60" spans="2:3" ht="15.75" x14ac:dyDescent="0.25">
      <c r="B60" s="76" t="s">
        <v>76</v>
      </c>
      <c r="C60" s="76"/>
    </row>
    <row r="61" spans="2:3" ht="15" x14ac:dyDescent="0.2">
      <c r="B61" s="76" t="s">
        <v>75</v>
      </c>
      <c r="C61" s="76"/>
    </row>
    <row r="62" spans="2:3" ht="15" x14ac:dyDescent="0.2">
      <c r="B62" s="76" t="s">
        <v>74</v>
      </c>
      <c r="C62" s="76"/>
    </row>
    <row r="63" spans="2:3" ht="15" x14ac:dyDescent="0.2">
      <c r="B63" s="76"/>
      <c r="C63" s="76"/>
    </row>
    <row r="64" spans="2:3" ht="15.75" x14ac:dyDescent="0.25">
      <c r="B64" s="76" t="s">
        <v>73</v>
      </c>
      <c r="C64" s="76"/>
    </row>
    <row r="65" spans="2:3" ht="15" x14ac:dyDescent="0.2">
      <c r="B65" s="76"/>
      <c r="C65" s="76" t="s">
        <v>72</v>
      </c>
    </row>
    <row r="66" spans="2:3" ht="15" x14ac:dyDescent="0.2">
      <c r="C66" s="76" t="s">
        <v>71</v>
      </c>
    </row>
    <row r="67" spans="2:3" ht="15" x14ac:dyDescent="0.2">
      <c r="C67" s="76" t="s">
        <v>70</v>
      </c>
    </row>
  </sheetData>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tabColor indexed="60"/>
  </sheetPr>
  <dimension ref="B1:Q390"/>
  <sheetViews>
    <sheetView showGridLines="0" showOutlineSymbols="0" workbookViewId="0">
      <selection activeCell="E4" sqref="E4"/>
    </sheetView>
  </sheetViews>
  <sheetFormatPr defaultRowHeight="12.75" x14ac:dyDescent="0.2"/>
  <cols>
    <col min="1" max="1" width="1.5703125" customWidth="1"/>
    <col min="2" max="2" width="2.7109375" customWidth="1"/>
    <col min="17" max="17" width="7.28515625" customWidth="1"/>
  </cols>
  <sheetData>
    <row r="1" spans="2:3" ht="6.75" customHeight="1" x14ac:dyDescent="0.2"/>
    <row r="2" spans="2:3" ht="20.25" x14ac:dyDescent="0.3">
      <c r="B2" s="8"/>
    </row>
    <row r="3" spans="2:3" ht="18" x14ac:dyDescent="0.25">
      <c r="B3" s="9"/>
    </row>
    <row r="4" spans="2:3" ht="18" x14ac:dyDescent="0.25">
      <c r="B4" s="9"/>
    </row>
    <row r="5" spans="2:3" ht="18" x14ac:dyDescent="0.25">
      <c r="B5" s="9"/>
    </row>
    <row r="6" spans="2:3" ht="18" x14ac:dyDescent="0.25">
      <c r="B6" s="9"/>
    </row>
    <row r="7" spans="2:3" ht="18" x14ac:dyDescent="0.25">
      <c r="C7" s="10"/>
    </row>
    <row r="8" spans="2:3" ht="18" x14ac:dyDescent="0.25">
      <c r="C8" s="10"/>
    </row>
    <row r="9" spans="2:3" ht="18" x14ac:dyDescent="0.25">
      <c r="C9" s="10"/>
    </row>
    <row r="10" spans="2:3" ht="18" x14ac:dyDescent="0.25">
      <c r="C10" s="10"/>
    </row>
    <row r="11" spans="2:3" ht="18" x14ac:dyDescent="0.25">
      <c r="C11" s="10"/>
    </row>
    <row r="12" spans="2:3" ht="18" x14ac:dyDescent="0.25">
      <c r="C12" s="10"/>
    </row>
    <row r="13" spans="2:3" ht="18" x14ac:dyDescent="0.25">
      <c r="B13" s="11"/>
    </row>
    <row r="14" spans="2:3" ht="4.5" customHeight="1" x14ac:dyDescent="0.2"/>
    <row r="15" spans="2:3" ht="18" x14ac:dyDescent="0.25">
      <c r="B15" s="9"/>
    </row>
    <row r="16" spans="2:3" ht="18" x14ac:dyDescent="0.25">
      <c r="B16" s="9"/>
    </row>
    <row r="17" spans="2:17" ht="18" x14ac:dyDescent="0.25">
      <c r="B17" s="12"/>
      <c r="C17" s="13"/>
      <c r="D17" s="13"/>
      <c r="E17" s="13"/>
      <c r="F17" s="13"/>
      <c r="G17" s="13"/>
      <c r="H17" s="13"/>
      <c r="I17" s="13"/>
      <c r="J17" s="13"/>
      <c r="K17" s="13"/>
      <c r="L17" s="13"/>
      <c r="M17" s="13"/>
      <c r="N17" s="13"/>
      <c r="O17" s="13"/>
      <c r="P17" s="13"/>
      <c r="Q17" s="13"/>
    </row>
    <row r="18" spans="2:17" ht="18" x14ac:dyDescent="0.25">
      <c r="B18" s="12"/>
      <c r="C18" s="13"/>
      <c r="D18" s="13"/>
      <c r="E18" s="13"/>
      <c r="F18" s="13"/>
      <c r="G18" s="13"/>
      <c r="H18" s="13"/>
      <c r="I18" s="13"/>
      <c r="J18" s="13"/>
      <c r="K18" s="13"/>
      <c r="L18" s="13"/>
      <c r="M18" s="13"/>
      <c r="N18" s="13"/>
      <c r="O18" s="13"/>
      <c r="P18" s="13"/>
      <c r="Q18" s="13"/>
    </row>
    <row r="19" spans="2:17" ht="21.75" customHeight="1" x14ac:dyDescent="0.25">
      <c r="B19" s="14"/>
    </row>
    <row r="20" spans="2:17" ht="18" x14ac:dyDescent="0.25">
      <c r="B20" s="9"/>
    </row>
    <row r="29" spans="2:17" ht="18.75" customHeight="1" x14ac:dyDescent="0.25">
      <c r="B29" s="9"/>
      <c r="C29" s="9"/>
      <c r="D29" s="9"/>
      <c r="E29" s="9"/>
      <c r="F29" s="9"/>
      <c r="G29" s="9"/>
      <c r="H29" s="9"/>
      <c r="I29" s="9"/>
      <c r="J29" s="9"/>
      <c r="K29" s="9"/>
    </row>
    <row r="64" ht="9" customHeight="1" x14ac:dyDescent="0.2"/>
    <row r="65" spans="2:2" ht="18.75" customHeight="1" x14ac:dyDescent="0.25">
      <c r="B65" s="9"/>
    </row>
    <row r="88" spans="2:2" ht="39" customHeight="1" x14ac:dyDescent="0.2"/>
    <row r="89" spans="2:2" ht="52.5" customHeight="1" x14ac:dyDescent="0.2"/>
    <row r="90" spans="2:2" ht="12.75" customHeight="1" x14ac:dyDescent="0.2"/>
    <row r="91" spans="2:2" ht="18" x14ac:dyDescent="0.25">
      <c r="B91" s="9"/>
    </row>
    <row r="92" spans="2:2" ht="18.75" x14ac:dyDescent="0.3">
      <c r="B92" s="15"/>
    </row>
    <row r="134" spans="2:2" ht="54" customHeight="1" x14ac:dyDescent="0.2"/>
    <row r="135" spans="2:2" ht="12.75" customHeight="1" x14ac:dyDescent="0.2"/>
    <row r="136" spans="2:2" ht="18" x14ac:dyDescent="0.25">
      <c r="B136" s="9"/>
    </row>
    <row r="148" spans="2:2" ht="44.25" customHeight="1" x14ac:dyDescent="0.2"/>
    <row r="150" spans="2:2" ht="18.75" x14ac:dyDescent="0.3">
      <c r="B150" s="15"/>
    </row>
    <row r="178" spans="2:2" ht="48" customHeight="1" x14ac:dyDescent="0.2"/>
    <row r="179" spans="2:2" ht="78" customHeight="1" x14ac:dyDescent="0.2"/>
    <row r="181" spans="2:2" ht="18" x14ac:dyDescent="0.25">
      <c r="B181" s="9"/>
    </row>
    <row r="182" spans="2:2" ht="18" x14ac:dyDescent="0.25">
      <c r="B182" s="9"/>
    </row>
    <row r="183" spans="2:2" ht="18" x14ac:dyDescent="0.25">
      <c r="B183" s="9"/>
    </row>
    <row r="197" spans="2:2" ht="48" customHeight="1" x14ac:dyDescent="0.2"/>
    <row r="199" spans="2:2" ht="18" x14ac:dyDescent="0.25">
      <c r="B199" s="9"/>
    </row>
    <row r="200" spans="2:2" ht="18.75" x14ac:dyDescent="0.3">
      <c r="B200" s="15"/>
    </row>
    <row r="201" spans="2:2" ht="18.75" x14ac:dyDescent="0.3">
      <c r="B201" s="15"/>
    </row>
    <row r="222" spans="2:2" ht="4.5" customHeight="1" x14ac:dyDescent="0.2"/>
    <row r="224" spans="2:2" ht="18" x14ac:dyDescent="0.25">
      <c r="B224" s="9"/>
    </row>
    <row r="225" spans="2:2" ht="18" x14ac:dyDescent="0.25">
      <c r="B225" s="9"/>
    </row>
    <row r="226" spans="2:2" ht="18" x14ac:dyDescent="0.25">
      <c r="B226" s="9"/>
    </row>
    <row r="227" spans="2:2" ht="18" x14ac:dyDescent="0.25">
      <c r="B227" s="9"/>
    </row>
    <row r="228" spans="2:2" ht="18" x14ac:dyDescent="0.25">
      <c r="B228" s="9"/>
    </row>
    <row r="229" spans="2:2" ht="18" x14ac:dyDescent="0.25">
      <c r="B229" s="9"/>
    </row>
    <row r="284" spans="2:2" ht="154.5" customHeight="1" x14ac:dyDescent="0.2"/>
    <row r="287" spans="2:2" ht="18" x14ac:dyDescent="0.25">
      <c r="B287" s="9"/>
    </row>
    <row r="337" spans="2:2" ht="60" customHeight="1" x14ac:dyDescent="0.2"/>
    <row r="339" spans="2:2" ht="18" x14ac:dyDescent="0.25">
      <c r="B339" s="9"/>
    </row>
    <row r="340" spans="2:2" ht="18" x14ac:dyDescent="0.25">
      <c r="B340" s="9"/>
    </row>
    <row r="341" spans="2:2" ht="18" x14ac:dyDescent="0.25">
      <c r="B341" s="9"/>
    </row>
    <row r="387" spans="2:2" ht="8.25" customHeight="1" x14ac:dyDescent="0.2"/>
    <row r="389" spans="2:2" ht="18" x14ac:dyDescent="0.25">
      <c r="B389" s="9"/>
    </row>
    <row r="390" spans="2:2" ht="18" x14ac:dyDescent="0.25">
      <c r="B390" s="9"/>
    </row>
  </sheetData>
  <phoneticPr fontId="7" type="noConversion"/>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5</vt:i4>
      </vt:variant>
    </vt:vector>
  </HeadingPairs>
  <TitlesOfParts>
    <vt:vector size="8" baseType="lpstr">
      <vt:lpstr>Прайс-лист</vt:lpstr>
      <vt:lpstr>Инструкция и Глоссарий</vt:lpstr>
      <vt:lpstr>Инструкция</vt:lpstr>
      <vt:lpstr>ADDRESS</vt:lpstr>
      <vt:lpstr>Crit</vt:lpstr>
      <vt:lpstr>ID_TYPE</vt:lpstr>
      <vt:lpstr>LINES</vt:lpstr>
      <vt:lpstr>'Прайс-лист'!Область_печати</vt:lpstr>
    </vt:vector>
  </TitlesOfParts>
  <Manager>Новиков О.Е.</Manager>
  <Company>АСТ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Новинки-Допечатки</dc:title>
  <dc:subject>Прайс-лист на отпускаемую продукцию</dc:subject>
  <dc:creator>Заводская Е. А.</dc:creator>
  <cp:lastModifiedBy>ksenia</cp:lastModifiedBy>
  <cp:lastPrinted>2009-11-16T19:10:04Z</cp:lastPrinted>
  <dcterms:created xsi:type="dcterms:W3CDTF">2008-10-30T10:27:03Z</dcterms:created>
  <dcterms:modified xsi:type="dcterms:W3CDTF">2026-06-01T14:33:30Z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3537024</vt:lpwstr>
  </property>
  <property fmtid="{D5CDD505-2E9C-101B-9397-08002B2CF9AE}" pid="3" name="NXPowerLiteSettings">
    <vt:lpwstr>B74006B004C800</vt:lpwstr>
  </property>
  <property fmtid="{D5CDD505-2E9C-101B-9397-08002B2CF9AE}" pid="4" name="NXPowerLiteVersion">
    <vt:lpwstr>D5.0.6</vt:lpwstr>
  </property>
</Properties>
</file>