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2"/>
  <workbookPr updateLinks="never" codeName="PriceBook" defaultThemeVersion="124226"/>
  <bookViews>
    <workbookView xWindow="-12" yWindow="228" windowWidth="19320" windowHeight="4848" tabRatio="260"/>
  </bookViews>
  <sheets>
    <sheet name="Прайс-лист" sheetId="1" r:id="rId1"/>
    <sheet name="Инструкция и Глоссарий" sheetId="4" state="hidden" r:id="rId2"/>
    <sheet name="Инструкция" sheetId="3" state="hidden" r:id="rId3"/>
  </sheets>
  <externalReferences>
    <externalReference r:id="rId4"/>
  </externalReferences>
  <definedNames>
    <definedName name="_xlnm._FilterDatabase" localSheetId="0" hidden="1">'Прайс-лист'!$A$17:$BN$59</definedName>
    <definedName name="ADDRESS">'Прайс-лист'!$F$2</definedName>
    <definedName name="Crit">'Прайс-лист'!$AT$4:$AT$5</definedName>
    <definedName name="DATA" localSheetId="1">'[1]Прайс-лист'!#REF!</definedName>
    <definedName name="DATA">'Прайс-лист'!#REF!</definedName>
    <definedName name="ID_TYPE">'Прайс-лист'!$AL$17</definedName>
    <definedName name="LINES">'Прайс-лист'!$A$1</definedName>
    <definedName name="PHONE" localSheetId="1">'[1]Прайс-лист'!#REF!</definedName>
    <definedName name="PHONE">'Прайс-лист'!#REF!</definedName>
    <definedName name="PRICE_DATE" localSheetId="1">'[1]Прайс-лист'!#REF!</definedName>
    <definedName name="PRICE_DATE">'Прайс-лист'!#REF!</definedName>
    <definedName name="QQ" localSheetId="1">'[1]Прайс-лист'!#REF!</definedName>
    <definedName name="QQ">'Прайс-лист'!#REF!</definedName>
    <definedName name="QQQQ" localSheetId="1">'[1]Прайс-лист'!#REF!</definedName>
    <definedName name="QQQQ">'Прайс-лист'!#REF!</definedName>
    <definedName name="SALER_NAME" localSheetId="1">'[1]Прайс-лист'!#REF!</definedName>
    <definedName name="SALER_NAME">'Прайс-лист'!#REF!</definedName>
    <definedName name="_xlnm.Criteria" localSheetId="1">'[1]Прайс-лист'!#REF!</definedName>
    <definedName name="_xlnm.Criteria">'Прайс-лист'!#REF!</definedName>
    <definedName name="_xlnm.Print_Area" localSheetId="0">'Прайс-лист'!$C:$AS</definedName>
  </definedNames>
  <calcPr calcId="144525" refMode="R1C1"/>
</workbook>
</file>

<file path=xl/calcChain.xml><?xml version="1.0" encoding="utf-8"?>
<calcChain xmlns="http://schemas.openxmlformats.org/spreadsheetml/2006/main">
  <c r="AO18" i="1" l="1"/>
  <c r="BI18" i="1" s="1"/>
  <c r="AO19" i="1"/>
  <c r="BJ19" i="1" s="1"/>
  <c r="AO20" i="1"/>
  <c r="BJ20" i="1" s="1"/>
  <c r="AO21" i="1"/>
  <c r="BI21" i="1" s="1"/>
  <c r="AO22" i="1"/>
  <c r="BJ22" i="1" s="1"/>
  <c r="AO23" i="1"/>
  <c r="BJ23" i="1" s="1"/>
  <c r="AO24" i="1"/>
  <c r="BJ24" i="1" s="1"/>
  <c r="AO25" i="1"/>
  <c r="AO26" i="1"/>
  <c r="BJ26" i="1" s="1"/>
  <c r="AO27" i="1"/>
  <c r="AO28" i="1"/>
  <c r="AO29" i="1"/>
  <c r="BI29" i="1" s="1"/>
  <c r="AO30" i="1"/>
  <c r="AO31" i="1"/>
  <c r="BI31" i="1" s="1"/>
  <c r="AO32" i="1"/>
  <c r="BJ32" i="1" s="1"/>
  <c r="AO33" i="1"/>
  <c r="BJ33" i="1" s="1"/>
  <c r="AO34" i="1"/>
  <c r="AO35" i="1"/>
  <c r="AO36" i="1"/>
  <c r="BI36" i="1" s="1"/>
  <c r="AO37" i="1"/>
  <c r="BI37" i="1" s="1"/>
  <c r="AO38" i="1"/>
  <c r="BI38" i="1" s="1"/>
  <c r="AO39" i="1"/>
  <c r="BI39" i="1" s="1"/>
  <c r="AO40" i="1"/>
  <c r="BI40" i="1" s="1"/>
  <c r="AO41" i="1"/>
  <c r="AO42" i="1"/>
  <c r="AO43" i="1"/>
  <c r="BJ43" i="1" s="1"/>
  <c r="AO44" i="1"/>
  <c r="BI44" i="1" s="1"/>
  <c r="AO45" i="1"/>
  <c r="AO46" i="1"/>
  <c r="BI46" i="1" s="1"/>
  <c r="AO47" i="1"/>
  <c r="BJ47" i="1" s="1"/>
  <c r="AO48" i="1"/>
  <c r="BI48" i="1" s="1"/>
  <c r="AO49" i="1"/>
  <c r="AO50" i="1"/>
  <c r="AO51" i="1"/>
  <c r="BI51" i="1" s="1"/>
  <c r="AO52" i="1"/>
  <c r="AO53" i="1"/>
  <c r="BJ53" i="1" s="1"/>
  <c r="AO54" i="1"/>
  <c r="AO55" i="1"/>
  <c r="BI55" i="1" s="1"/>
  <c r="AO56" i="1"/>
  <c r="BI56" i="1" s="1"/>
  <c r="AO57" i="1"/>
  <c r="BI57" i="1" s="1"/>
  <c r="AO58" i="1"/>
  <c r="BJ58" i="1" s="1"/>
  <c r="AO59" i="1"/>
  <c r="BI59" i="1" s="1"/>
  <c r="BI47" i="1" l="1"/>
  <c r="BI32" i="1"/>
  <c r="BI23" i="1"/>
  <c r="BJ59" i="1"/>
  <c r="BI43" i="1"/>
  <c r="BI22" i="1"/>
  <c r="BJ37" i="1"/>
  <c r="BI26" i="1"/>
  <c r="BI53" i="1"/>
  <c r="BJ55" i="1"/>
  <c r="BJ51" i="1"/>
  <c r="BJ44" i="1"/>
  <c r="BJ36" i="1"/>
  <c r="BJ21" i="1"/>
  <c r="BJ56" i="1"/>
  <c r="BJ46" i="1"/>
  <c r="BI33" i="1"/>
  <c r="BI54" i="1"/>
  <c r="BJ54" i="1"/>
  <c r="BI52" i="1"/>
  <c r="BJ52" i="1"/>
  <c r="BI58" i="1"/>
  <c r="BJ48" i="1"/>
  <c r="BI45" i="1"/>
  <c r="BJ45" i="1"/>
  <c r="BJ25" i="1"/>
  <c r="BI25" i="1"/>
  <c r="BI20" i="1"/>
  <c r="BI24" i="1"/>
  <c r="BI19" i="1"/>
  <c r="BI50" i="1"/>
  <c r="BJ50" i="1"/>
  <c r="BI49" i="1"/>
  <c r="BJ49" i="1"/>
  <c r="BJ57" i="1"/>
  <c r="BI42" i="1"/>
  <c r="BJ42" i="1"/>
  <c r="BI41" i="1"/>
  <c r="BJ41" i="1"/>
  <c r="BI35" i="1"/>
  <c r="BJ35" i="1"/>
  <c r="BI34" i="1"/>
  <c r="BJ34" i="1"/>
  <c r="BI30" i="1"/>
  <c r="BJ30" i="1"/>
  <c r="BJ40" i="1"/>
  <c r="BJ39" i="1"/>
  <c r="BJ38" i="1"/>
  <c r="BJ31" i="1"/>
  <c r="BJ29" i="1"/>
  <c r="BI28" i="1"/>
  <c r="BJ28" i="1"/>
  <c r="BI27" i="1"/>
  <c r="BJ27" i="1"/>
  <c r="BJ18" i="1"/>
  <c r="J13" i="1" a="1"/>
  <c r="J13" i="1" s="1"/>
  <c r="J12" i="1" a="1"/>
  <c r="J12" i="1" s="1"/>
  <c r="J11" i="1" a="1"/>
  <c r="J11" i="1" s="1"/>
  <c r="J10" i="1" a="1"/>
  <c r="J10" i="1" s="1"/>
  <c r="J14" i="1" l="1" a="1"/>
  <c r="J14" i="1" s="1"/>
  <c r="J15" i="1" l="1"/>
  <c r="J9" i="1"/>
  <c r="A2" i="1"/>
  <c r="Q9" i="1" l="1"/>
</calcChain>
</file>

<file path=xl/comments1.xml><?xml version="1.0" encoding="utf-8"?>
<comments xmlns="http://schemas.openxmlformats.org/spreadsheetml/2006/main">
  <authors>
    <author>Author</author>
    <author>chernousov</author>
    <author>Александр Сиренко</author>
    <author>Заводская</author>
  </authors>
  <commentList>
    <comment ref="C17" authorId="0">
      <text>
        <r>
          <rPr>
            <b/>
            <sz val="8"/>
            <color indexed="81"/>
            <rFont val="Tahoma"/>
            <family val="2"/>
            <charset val="204"/>
          </rPr>
          <t>Поставьте в поле напротив интересующей позиции необходимое количество пачек.</t>
        </r>
      </text>
    </comment>
    <comment ref="D17" authorId="0">
      <text>
        <r>
          <rPr>
            <b/>
            <sz val="8"/>
            <color indexed="81"/>
            <rFont val="Tahoma"/>
            <family val="2"/>
            <charset val="204"/>
          </rPr>
          <t>Поставьте в поле напротив интересующей позиции необходимое количество экземпляров.</t>
        </r>
      </text>
    </comment>
    <comment ref="E17" authorId="1">
      <text>
        <r>
          <rPr>
            <b/>
            <sz val="8"/>
            <color indexed="81"/>
            <rFont val="Tahoma"/>
            <family val="2"/>
            <charset val="204"/>
          </rPr>
          <t>Цена книги, без скидки</t>
        </r>
      </text>
    </comment>
    <comment ref="F17" authorId="1">
      <text>
        <r>
          <rPr>
            <b/>
            <sz val="8"/>
            <color indexed="81"/>
            <rFont val="Tahoma"/>
            <family val="2"/>
            <charset val="204"/>
          </rPr>
          <t>Название продукции</t>
        </r>
      </text>
    </comment>
    <comment ref="G17" authorId="1">
      <text>
        <r>
          <rPr>
            <b/>
            <sz val="8"/>
            <color indexed="81"/>
            <rFont val="Tahoma"/>
            <family val="2"/>
            <charset val="204"/>
          </rPr>
          <t>Фамилия автора и его инициалы</t>
        </r>
      </text>
    </comment>
    <comment ref="H17" authorId="1">
      <text>
        <r>
          <rPr>
            <b/>
            <sz val="8"/>
            <color indexed="81"/>
            <rFont val="Tahoma"/>
            <family val="2"/>
            <charset val="204"/>
          </rPr>
          <t>Принадлежность позиции к серии</t>
        </r>
      </text>
    </comment>
    <comment ref="K17" authorId="2">
      <text>
        <r>
          <rPr>
            <b/>
            <sz val="9"/>
            <color indexed="81"/>
            <rFont val="Tahoma"/>
            <family val="2"/>
            <charset val="204"/>
          </rPr>
          <t>Серии особого внимания издательства (высоколиквидные с длинным жизненным циклом)</t>
        </r>
        <r>
          <rPr>
            <sz val="9"/>
            <color indexed="81"/>
            <rFont val="Tahoma"/>
            <family val="2"/>
            <charset val="204"/>
          </rPr>
          <t xml:space="preserve">
</t>
        </r>
      </text>
    </comment>
    <comment ref="L17" authorId="1">
      <text>
        <r>
          <rPr>
            <b/>
            <sz val="8"/>
            <color indexed="81"/>
            <rFont val="Tahoma"/>
            <family val="2"/>
            <charset val="204"/>
          </rPr>
          <t>Выделение ассортимента, который участвует в федеральных акциях и/или пользуется сезонным спросом</t>
        </r>
      </text>
    </comment>
    <comment ref="M17" authorId="2">
      <text>
        <r>
          <rPr>
            <b/>
            <sz val="9"/>
            <color indexed="81"/>
            <rFont val="Tahoma"/>
            <family val="2"/>
            <charset val="204"/>
          </rPr>
          <t>Краткое наименование сегмента:
ВРЛ - взрослая развлекательная литература
ДРЛ - детская развлекательная литература
НПЛ - научно-популярная литература
ПРЛ - прикладная литература
ШЛ - школьная литература</t>
        </r>
        <r>
          <rPr>
            <sz val="9"/>
            <color indexed="81"/>
            <rFont val="Tahoma"/>
            <family val="2"/>
            <charset val="204"/>
          </rPr>
          <t xml:space="preserve">
</t>
        </r>
      </text>
    </comment>
    <comment ref="N17" authorId="2">
      <text>
        <r>
          <rPr>
            <b/>
            <sz val="9"/>
            <color indexed="81"/>
            <rFont val="Tahoma"/>
            <family val="2"/>
            <charset val="204"/>
          </rPr>
          <t>Соответсвие виду продукции</t>
        </r>
        <r>
          <rPr>
            <sz val="9"/>
            <color indexed="81"/>
            <rFont val="Tahoma"/>
            <family val="2"/>
            <charset val="204"/>
          </rPr>
          <t xml:space="preserve">
</t>
        </r>
      </text>
    </comment>
    <comment ref="O17" authorId="1">
      <text>
        <r>
          <rPr>
            <b/>
            <sz val="8"/>
            <color indexed="81"/>
            <rFont val="Tahoma"/>
            <family val="2"/>
            <charset val="204"/>
          </rPr>
          <t>Соответствие продукции нише</t>
        </r>
      </text>
    </comment>
    <comment ref="P17" authorId="2">
      <text>
        <r>
          <rPr>
            <b/>
            <sz val="9"/>
            <color indexed="81"/>
            <rFont val="Tahoma"/>
            <family val="2"/>
            <charset val="204"/>
          </rPr>
          <t>Соответсвие продукции тематике</t>
        </r>
        <r>
          <rPr>
            <sz val="9"/>
            <color indexed="81"/>
            <rFont val="Tahoma"/>
            <family val="2"/>
            <charset val="204"/>
          </rPr>
          <t xml:space="preserve">
</t>
        </r>
      </text>
    </comment>
    <comment ref="Q17" authorId="1">
      <text>
        <r>
          <rPr>
            <b/>
            <sz val="8"/>
            <color indexed="81"/>
            <rFont val="Tahoma"/>
            <family val="2"/>
            <charset val="204"/>
          </rPr>
          <t>Издательство, выпустившее продукцию</t>
        </r>
      </text>
    </comment>
    <comment ref="R17" authorId="2">
      <text>
        <r>
          <rPr>
            <b/>
            <sz val="9"/>
            <color indexed="81"/>
            <rFont val="Tahoma"/>
            <family val="2"/>
            <charset val="204"/>
          </rPr>
          <t>Издательский бренд, под которым издательство выпустило продукцию</t>
        </r>
        <r>
          <rPr>
            <sz val="9"/>
            <color indexed="81"/>
            <rFont val="Tahoma"/>
            <family val="2"/>
            <charset val="204"/>
          </rPr>
          <t xml:space="preserve">
</t>
        </r>
      </text>
    </comment>
    <comment ref="S17" authorId="1">
      <text>
        <r>
          <rPr>
            <b/>
            <sz val="8"/>
            <color indexed="81"/>
            <rFont val="Tahoma"/>
            <family val="2"/>
            <charset val="204"/>
          </rPr>
          <t>Код ISBN 
(International Standard Book Number)</t>
        </r>
      </text>
    </comment>
    <comment ref="T17" authorId="0">
      <text>
        <r>
          <rPr>
            <b/>
            <sz val="8"/>
            <color indexed="81"/>
            <rFont val="Tahoma"/>
            <family val="2"/>
            <charset val="204"/>
          </rPr>
          <t>Размер ставки НДС на продукцию</t>
        </r>
      </text>
    </comment>
    <comment ref="U17" authorId="0">
      <text>
        <r>
          <rPr>
            <b/>
            <sz val="8"/>
            <color indexed="81"/>
            <rFont val="Tahoma"/>
            <family val="2"/>
            <charset val="204"/>
          </rPr>
          <t>Стандартная пачка в экземплярах</t>
        </r>
      </text>
    </comment>
    <comment ref="V17" authorId="0">
      <text>
        <r>
          <rPr>
            <b/>
            <sz val="8"/>
            <color indexed="81"/>
            <rFont val="Tahoma"/>
            <family val="2"/>
            <charset val="204"/>
          </rPr>
          <t>Дата первого тиража</t>
        </r>
      </text>
    </comment>
    <comment ref="W17" authorId="0">
      <text>
        <r>
          <rPr>
            <b/>
            <sz val="8"/>
            <color indexed="81"/>
            <rFont val="Tahoma"/>
            <family val="2"/>
            <charset val="204"/>
          </rPr>
          <t>Дата последнего тиража</t>
        </r>
      </text>
    </comment>
    <comment ref="X17" authorId="1">
      <text>
        <r>
          <rPr>
            <b/>
            <sz val="8"/>
            <color indexed="81"/>
            <rFont val="Tahoma"/>
            <family val="2"/>
            <charset val="204"/>
          </rPr>
          <t>Код EAN 
(European Article Number)</t>
        </r>
      </text>
    </comment>
    <comment ref="Y17" authorId="0">
      <text>
        <r>
          <rPr>
            <b/>
            <sz val="8"/>
            <color indexed="81"/>
            <rFont val="Tahoma"/>
            <family val="2"/>
            <charset val="204"/>
          </rPr>
          <t>Количество страниц</t>
        </r>
      </text>
    </comment>
    <comment ref="Z17" authorId="1">
      <text>
        <r>
          <rPr>
            <b/>
            <sz val="8"/>
            <color indexed="81"/>
            <rFont val="Tahoma"/>
            <family val="2"/>
            <charset val="204"/>
          </rPr>
          <t>Масса одного экземпляра продукции в килограммах</t>
        </r>
      </text>
    </comment>
    <comment ref="AA17" authorId="2">
      <text>
        <r>
          <rPr>
            <b/>
            <sz val="9"/>
            <color indexed="81"/>
            <rFont val="Tahoma"/>
            <family val="2"/>
            <charset val="204"/>
          </rPr>
          <t>Физический размер издания: ширина, высота, в мм.</t>
        </r>
        <r>
          <rPr>
            <sz val="9"/>
            <color indexed="81"/>
            <rFont val="Tahoma"/>
            <family val="2"/>
            <charset val="204"/>
          </rPr>
          <t xml:space="preserve">
</t>
        </r>
      </text>
    </comment>
    <comment ref="AC17" authorId="1">
      <text>
        <r>
          <rPr>
            <b/>
            <sz val="8"/>
            <color indexed="81"/>
            <rFont val="Tahoma"/>
            <family val="2"/>
            <charset val="204"/>
          </rPr>
          <t>Формат издания</t>
        </r>
      </text>
    </comment>
    <comment ref="AD17" authorId="0">
      <text>
        <r>
          <rPr>
            <b/>
            <sz val="8"/>
            <color indexed="81"/>
            <rFont val="Tahoma"/>
            <family val="2"/>
            <charset val="204"/>
          </rPr>
          <t>Тип переплета</t>
        </r>
      </text>
    </comment>
    <comment ref="AF17" authorId="2">
      <text>
        <r>
          <rPr>
            <b/>
            <sz val="9"/>
            <color indexed="81"/>
            <rFont val="Tahoma"/>
            <family val="2"/>
            <charset val="204"/>
          </rPr>
          <t>Указатель уценки</t>
        </r>
        <r>
          <rPr>
            <sz val="9"/>
            <color indexed="81"/>
            <rFont val="Tahoma"/>
            <family val="2"/>
            <charset val="204"/>
          </rPr>
          <t xml:space="preserve">
</t>
        </r>
      </text>
    </comment>
    <comment ref="AG17" authorId="2">
      <text>
        <r>
          <rPr>
            <b/>
            <sz val="9"/>
            <color indexed="81"/>
            <rFont val="Tahoma"/>
            <family val="2"/>
            <charset val="204"/>
          </rPr>
          <t>ФИО ответсвенного редактора продукции</t>
        </r>
        <r>
          <rPr>
            <sz val="9"/>
            <color indexed="81"/>
            <rFont val="Tahoma"/>
            <family val="2"/>
            <charset val="204"/>
          </rPr>
          <t xml:space="preserve">
</t>
        </r>
      </text>
    </comment>
    <comment ref="AI17" authorId="1">
      <text>
        <r>
          <rPr>
            <b/>
            <sz val="8"/>
            <color indexed="81"/>
            <rFont val="Tahoma"/>
            <family val="2"/>
            <charset val="204"/>
          </rPr>
          <t>Краткое обозначение серии</t>
        </r>
      </text>
    </comment>
    <comment ref="AL17" authorId="0">
      <text>
        <r>
          <rPr>
            <b/>
            <sz val="8"/>
            <color indexed="81"/>
            <rFont val="Tahoma"/>
            <family val="2"/>
            <charset val="204"/>
          </rPr>
          <t>Уникальный идентификационный номер книги в издательстве</t>
        </r>
      </text>
    </comment>
    <comment ref="AM17" authorId="3">
      <text>
        <r>
          <rPr>
            <b/>
            <sz val="9"/>
            <color indexed="81"/>
            <rFont val="Tahoma"/>
            <family val="2"/>
            <charset val="204"/>
          </rPr>
          <t>Название редакции</t>
        </r>
        <r>
          <rPr>
            <sz val="9"/>
            <color indexed="81"/>
            <rFont val="Tahoma"/>
            <family val="2"/>
            <charset val="204"/>
          </rPr>
          <t xml:space="preserve">
</t>
        </r>
      </text>
    </comment>
    <comment ref="AN17" authorId="3">
      <text>
        <r>
          <rPr>
            <b/>
            <sz val="9"/>
            <color indexed="81"/>
            <rFont val="Tahoma"/>
            <family val="2"/>
            <charset val="204"/>
          </rPr>
          <t>Название департамента</t>
        </r>
        <r>
          <rPr>
            <sz val="9"/>
            <color indexed="81"/>
            <rFont val="Tahoma"/>
            <family val="2"/>
            <charset val="204"/>
          </rPr>
          <t xml:space="preserve">
</t>
        </r>
      </text>
    </comment>
    <comment ref="AO17" authorId="2">
      <text>
        <r>
          <rPr>
            <b/>
            <sz val="9"/>
            <color indexed="81"/>
            <rFont val="Tahoma"/>
            <family val="2"/>
            <charset val="204"/>
          </rPr>
          <t>Суммарное количество заказанных экземпляров (пачки+штуки)</t>
        </r>
        <r>
          <rPr>
            <sz val="9"/>
            <color indexed="81"/>
            <rFont val="Tahoma"/>
            <family val="2"/>
            <charset val="204"/>
          </rPr>
          <t xml:space="preserve">
</t>
        </r>
      </text>
    </comment>
  </commentList>
</comments>
</file>

<file path=xl/sharedStrings.xml><?xml version="1.0" encoding="utf-8"?>
<sst xmlns="http://schemas.openxmlformats.org/spreadsheetml/2006/main" count="1284" uniqueCount="670">
  <si>
    <t>ВСЕГО</t>
  </si>
  <si>
    <t>Наименований</t>
  </si>
  <si>
    <t>Штук (в россыпи)</t>
  </si>
  <si>
    <t>Пачек (целых)</t>
  </si>
  <si>
    <t>Пачек всего (округленно)</t>
  </si>
  <si>
    <t>Штук всего (пачки + россыпь)</t>
  </si>
  <si>
    <t>Общим весом, кг</t>
  </si>
  <si>
    <t>Заказ, пач.</t>
  </si>
  <si>
    <t>Заказ, шт</t>
  </si>
  <si>
    <t>Название</t>
  </si>
  <si>
    <t>Автор</t>
  </si>
  <si>
    <t>Серия</t>
  </si>
  <si>
    <t>ISBN</t>
  </si>
  <si>
    <t>Первый тираж</t>
  </si>
  <si>
    <t>Последний тираж</t>
  </si>
  <si>
    <t>EAN</t>
  </si>
  <si>
    <t>Кол-во cтр.</t>
  </si>
  <si>
    <t>Вес,
кг</t>
  </si>
  <si>
    <t>Формат</t>
  </si>
  <si>
    <t>Перепл.</t>
  </si>
  <si>
    <t>Заказано, шт</t>
  </si>
  <si>
    <t>Ниша</t>
  </si>
  <si>
    <t>Гриф</t>
  </si>
  <si>
    <t>Вид права</t>
  </si>
  <si>
    <t>Номер договора</t>
  </si>
  <si>
    <t>Начало действия</t>
  </si>
  <si>
    <r>
      <t xml:space="preserve">СКИДКА </t>
    </r>
    <r>
      <rPr>
        <b/>
        <sz val="12"/>
        <rFont val="Arial"/>
        <family val="2"/>
        <charset val="204"/>
      </rPr>
      <t>↓</t>
    </r>
  </si>
  <si>
    <t>И  Н  Ф  О  Р  М  А  Ц  И  Я     П  О     З  А  К  А  З  У</t>
  </si>
  <si>
    <t xml:space="preserve">Комментарий к заказу: </t>
  </si>
  <si>
    <t>Издательство</t>
  </si>
  <si>
    <t>!! никаким другим образом не модифицировать прайс, не менять его структуру, колонки и т.д.;</t>
  </si>
  <si>
    <t>В противном случае мы не гарантируем быструю и корректную обработку заказа!</t>
  </si>
  <si>
    <t>В прайс-листе работают стандартные возможности Excel для поиска информации:</t>
  </si>
  <si>
    <t>В конце работы Вы можете очиcтить файл заказа от лишних (незаказанных) позиций,</t>
  </si>
  <si>
    <t>а также сохранить его перед отправкой менеджеру.</t>
  </si>
  <si>
    <t>Желаем Вам приятной работы!</t>
  </si>
  <si>
    <t>Наш прайс-лист имеет довольно сложное устройство ввиду стремления издательства</t>
  </si>
  <si>
    <t>к повышению уровня обслуживания клиентов и обеспечению приёма Ваших заказов по прайсу.</t>
  </si>
  <si>
    <r>
      <t>файла прайс-листа.</t>
    </r>
    <r>
      <rPr>
        <sz val="14"/>
        <color indexed="10"/>
        <rFont val="Arial"/>
        <family val="2"/>
        <charset val="204"/>
      </rPr>
      <t xml:space="preserve"> В частности, просим Вас:</t>
    </r>
  </si>
  <si>
    <t>Поэтому, просим Вас ознакомиться с настоящей инструкцией и не нарушать целостности</t>
  </si>
  <si>
    <t>!! не удалять из прайса-листа и не добавлять вручную колонки и строки;</t>
  </si>
  <si>
    <t>!! вносить количества к заказу только в специально предназначенные колонки (они выделены желтым):</t>
  </si>
  <si>
    <r>
      <t xml:space="preserve">   </t>
    </r>
    <r>
      <rPr>
        <b/>
        <sz val="14"/>
        <color indexed="10"/>
        <rFont val="Arial"/>
        <family val="2"/>
        <charset val="204"/>
      </rPr>
      <t>«Заказ, штук»</t>
    </r>
    <r>
      <rPr>
        <sz val="14"/>
        <color indexed="10"/>
        <rFont val="Arial"/>
        <family val="2"/>
        <charset val="204"/>
      </rPr>
      <t xml:space="preserve">, </t>
    </r>
    <r>
      <rPr>
        <b/>
        <sz val="14"/>
        <color indexed="10"/>
        <rFont val="Arial"/>
        <family val="2"/>
        <charset val="204"/>
      </rPr>
      <t>«Заказ, пачек»</t>
    </r>
    <r>
      <rPr>
        <sz val="14"/>
        <color indexed="10"/>
        <rFont val="Arial"/>
        <family val="2"/>
        <charset val="204"/>
      </rPr>
      <t>, не вносите в них буквы и другую постороннюю информацию;</t>
    </r>
  </si>
  <si>
    <t xml:space="preserve">сэкономить место на Вашем компьютере, ускорить обработку вашего заказа в «Эксмо». </t>
  </si>
  <si>
    <t>его беспрепятственное прохождение по электронной почте,</t>
  </si>
  <si>
    <t xml:space="preserve">Удаление незаказанных позиций позволит, уменьшив размер получившегося файла, обеспечить </t>
  </si>
  <si>
    <t>&gt;0</t>
  </si>
  <si>
    <t>НДС, %</t>
  </si>
  <si>
    <t>поиск по колонкам и строкам (Ctrl-F), фильтры по всем колонкам прайс-листа: «Автор», «Серия» и т.д.</t>
  </si>
  <si>
    <t>Код товара</t>
  </si>
  <si>
    <t>Обложка</t>
  </si>
  <si>
    <t>Тип серии / СОВ</t>
  </si>
  <si>
    <t>Продающий текст</t>
  </si>
  <si>
    <t>Аннотация</t>
  </si>
  <si>
    <t>PDF-листалка</t>
  </si>
  <si>
    <t>Обложка 3D</t>
  </si>
  <si>
    <t>Видео</t>
  </si>
  <si>
    <t>Фото</t>
  </si>
  <si>
    <t>Тематика</t>
  </si>
  <si>
    <t>Сегмент (кратко)</t>
  </si>
  <si>
    <t>Ваш заказ, руб</t>
  </si>
  <si>
    <t>Заказ ИТОГО, шт</t>
  </si>
  <si>
    <t>Сезон продаж/акция</t>
  </si>
  <si>
    <t>Размер книги, мм</t>
  </si>
  <si>
    <t>Качество бумаги</t>
  </si>
  <si>
    <t>Редактор</t>
  </si>
  <si>
    <t>Полное имя автора</t>
  </si>
  <si>
    <t>Название на языке оригинала</t>
  </si>
  <si>
    <t>Издательский бренд</t>
  </si>
  <si>
    <t>Вид продукции</t>
  </si>
  <si>
    <t>5 - плотный картон</t>
  </si>
  <si>
    <t>3 - мягкий переплет</t>
  </si>
  <si>
    <t>7, 7Б, 7Бц, 7-инт - твердые переплеты</t>
  </si>
  <si>
    <r>
      <rPr>
        <b/>
        <sz val="12"/>
        <rFont val="Arial"/>
        <family val="2"/>
        <charset val="204"/>
      </rPr>
      <t>Переплет</t>
    </r>
    <r>
      <rPr>
        <sz val="12"/>
        <rFont val="Arial"/>
        <family val="2"/>
        <charset val="204"/>
      </rPr>
      <t xml:space="preserve"> -  в издательстве принято следующее условное обозначение видов перептов:</t>
    </r>
  </si>
  <si>
    <t>своих печатных изданий.</t>
  </si>
  <si>
    <t>Т.е. импринт (англ. imprint)  - подразделение издательства или бренд, под которым издательство выпускает некоторые из</t>
  </si>
  <si>
    <r>
      <rPr>
        <b/>
        <sz val="12"/>
        <rFont val="Arial"/>
        <family val="2"/>
        <charset val="204"/>
      </rPr>
      <t xml:space="preserve">Издательский бренд </t>
    </r>
    <r>
      <rPr>
        <sz val="12"/>
        <rFont val="Arial"/>
        <family val="2"/>
        <charset val="204"/>
      </rPr>
      <t>- название издательства, принадлежащего конгломерату.</t>
    </r>
  </si>
  <si>
    <r>
      <rPr>
        <b/>
        <sz val="12"/>
        <rFont val="Arial"/>
        <family val="2"/>
        <charset val="204"/>
      </rPr>
      <t>Издательство</t>
    </r>
    <r>
      <rPr>
        <sz val="12"/>
        <rFont val="Arial"/>
        <family val="2"/>
        <charset val="204"/>
      </rPr>
      <t xml:space="preserve"> - название издательства, указываемого в выходных данных книги.</t>
    </r>
  </si>
  <si>
    <r>
      <rPr>
        <b/>
        <sz val="12"/>
        <rFont val="Arial"/>
        <family val="2"/>
        <charset val="204"/>
      </rPr>
      <t>Вид продукции</t>
    </r>
    <r>
      <rPr>
        <sz val="12"/>
        <rFont val="Arial"/>
        <family val="2"/>
        <charset val="204"/>
      </rPr>
      <t xml:space="preserve"> - Книга, блокнот, календарь, карта, значок, сумка и т.д.</t>
    </r>
  </si>
  <si>
    <t>ШЛ - школьная литература</t>
  </si>
  <si>
    <t>ПРЛ - прикладная литература</t>
  </si>
  <si>
    <t>НПЛ - научно-популярная литература</t>
  </si>
  <si>
    <t>ДРЛ - детская развлекательная литература</t>
  </si>
  <si>
    <t>ВРЛ - взрослая развлекательная литература</t>
  </si>
  <si>
    <r>
      <rPr>
        <b/>
        <sz val="12"/>
        <rFont val="Arial"/>
        <family val="2"/>
        <charset val="204"/>
      </rPr>
      <t xml:space="preserve">Сегмент (кратко) </t>
    </r>
    <r>
      <rPr>
        <sz val="12"/>
        <rFont val="Arial"/>
        <family val="2"/>
        <charset val="204"/>
      </rPr>
      <t xml:space="preserve">- Краткое наименование сегмента, приятое по классификации в издательстве:
</t>
    </r>
  </si>
  <si>
    <t>(Информация обновляется ежемесячно)</t>
  </si>
  <si>
    <t>Новый год</t>
  </si>
  <si>
    <t>Психология (Эзотерика)</t>
  </si>
  <si>
    <t>Календари</t>
  </si>
  <si>
    <t>Бизнес год</t>
  </si>
  <si>
    <t>Школа</t>
  </si>
  <si>
    <t>Лето</t>
  </si>
  <si>
    <t>Детство</t>
  </si>
  <si>
    <t>Сад - Огород (Пост - Пасха)</t>
  </si>
  <si>
    <t>Дни здоровья</t>
  </si>
  <si>
    <t>Весна</t>
  </si>
  <si>
    <t>Основные виды сезонов/акций:</t>
  </si>
  <si>
    <r>
      <rPr>
        <b/>
        <sz val="12"/>
        <rFont val="Arial"/>
        <family val="2"/>
        <charset val="204"/>
      </rPr>
      <t>Сезон продаж/акция</t>
    </r>
    <r>
      <rPr>
        <sz val="12"/>
        <rFont val="Arial"/>
        <family val="2"/>
        <charset val="204"/>
      </rPr>
      <t xml:space="preserve"> - Выделение ассортимента, который участвует в федеральных акциях и пользуется сезонным спросом</t>
    </r>
  </si>
  <si>
    <r>
      <t xml:space="preserve">На основе этих серий формируются ассортиментные матрицы издательства. </t>
    </r>
    <r>
      <rPr>
        <i/>
        <sz val="11"/>
        <rFont val="Arial"/>
        <family val="2"/>
        <charset val="204"/>
      </rPr>
      <t>(Информация обновляется ежеквартально)</t>
    </r>
  </si>
  <si>
    <t>(высоколиквидные и с длинным жизненным циклов всех входящих в них книг).</t>
  </si>
  <si>
    <r>
      <rPr>
        <b/>
        <sz val="12"/>
        <rFont val="Arial"/>
        <family val="2"/>
        <charset val="204"/>
      </rPr>
      <t>Тип серии / СОВ</t>
    </r>
    <r>
      <rPr>
        <sz val="12"/>
        <rFont val="Arial"/>
        <family val="2"/>
        <charset val="204"/>
      </rPr>
      <t xml:space="preserve"> - Серии особого внимания издательства (СОВ)</t>
    </r>
  </si>
  <si>
    <t>Страт серия и Старт1 - стратегические проекты издательства, с высоким рекламным бюджетом</t>
  </si>
  <si>
    <r>
      <t>10- наименее ликвидная позиция.</t>
    </r>
    <r>
      <rPr>
        <i/>
        <sz val="11"/>
        <rFont val="Arial"/>
        <family val="2"/>
        <charset val="204"/>
      </rPr>
      <t xml:space="preserve">  (Информация обновляется еженедельно)</t>
    </r>
  </si>
  <si>
    <t xml:space="preserve">на основе всех суммарных отгрузок за последний месяц. Где 1 - наиболее ликвидная позиция, </t>
  </si>
  <si>
    <r>
      <rPr>
        <b/>
        <sz val="12"/>
        <rFont val="Arial"/>
        <family val="2"/>
        <charset val="204"/>
      </rPr>
      <t xml:space="preserve">Категория ликвидности </t>
    </r>
    <r>
      <rPr>
        <sz val="12"/>
        <rFont val="Arial"/>
        <family val="2"/>
        <charset val="204"/>
      </rPr>
      <t>- в издательстве используется 10-ти бальная шкала ликвидности, которая рассчитывается</t>
    </r>
  </si>
  <si>
    <t>Глоссарий прайс-листа.</t>
  </si>
  <si>
    <t>Уважаемые клиенты!</t>
  </si>
  <si>
    <t>Категория</t>
  </si>
  <si>
    <t>Книга</t>
  </si>
  <si>
    <t>ООО "Издательство АСТ"</t>
  </si>
  <si>
    <t>7БЦ</t>
  </si>
  <si>
    <t>16+</t>
  </si>
  <si>
    <t>Прайс</t>
  </si>
  <si>
    <t>Белония М, ООО</t>
  </si>
  <si>
    <t>Ссылка на обложку</t>
  </si>
  <si>
    <t>Стандарт</t>
  </si>
  <si>
    <t>Доп</t>
  </si>
  <si>
    <t>Редакция</t>
  </si>
  <si>
    <t>Возр. огран.</t>
  </si>
  <si>
    <t>АСТ наименование краткое</t>
  </si>
  <si>
    <t>ИНФО</t>
  </si>
  <si>
    <t>Ф.А.</t>
  </si>
  <si>
    <t>Цена прайса</t>
  </si>
  <si>
    <t>Возр. сегментация</t>
  </si>
  <si>
    <t>Серия (кратко)</t>
  </si>
  <si>
    <t>No</t>
  </si>
  <si>
    <t>Дата снятия запрета</t>
  </si>
  <si>
    <t>На скл пост</t>
  </si>
  <si>
    <r>
      <t xml:space="preserve">В </t>
    </r>
    <r>
      <rPr>
        <b/>
        <sz val="8"/>
        <color indexed="57"/>
        <rFont val="Arial"/>
        <family val="2"/>
        <charset val="204"/>
      </rPr>
      <t>зеленое</t>
    </r>
    <r>
      <rPr>
        <b/>
        <sz val="8"/>
        <rFont val="Arial"/>
        <family val="2"/>
        <charset val="204"/>
      </rPr>
      <t xml:space="preserve"> поле поставьте, пожалуйста, вашу скидку</t>
    </r>
  </si>
  <si>
    <t>При поставке заказанного товара, полное соответствие вашему заказу не может быть гарантировано по следующим параметрам:
 – стандарт;
 – ISBN;
 – EAN.</t>
  </si>
  <si>
    <r>
      <t xml:space="preserve">ИТОГО </t>
    </r>
    <r>
      <rPr>
        <b/>
        <sz val="8"/>
        <rFont val="Arial"/>
        <family val="2"/>
        <charset val="204"/>
      </rPr>
      <t>С УЧЕТОМ СКИДКИ</t>
    </r>
  </si>
  <si>
    <r>
      <rPr>
        <b/>
        <sz val="10"/>
        <color indexed="10"/>
        <rFont val="Arial"/>
        <family val="2"/>
        <charset val="204"/>
      </rPr>
      <t>Нов</t>
    </r>
    <r>
      <rPr>
        <b/>
        <sz val="10"/>
        <rFont val="Arial"/>
        <family val="2"/>
        <charset val="204"/>
      </rPr>
      <t xml:space="preserve"> / Доп</t>
    </r>
  </si>
  <si>
    <t>Департамент</t>
  </si>
  <si>
    <t>НПЛ</t>
  </si>
  <si>
    <t>138х212</t>
  </si>
  <si>
    <t>60x90/16</t>
  </si>
  <si>
    <t>бумага офсетная пухлая 65 Кама</t>
  </si>
  <si>
    <t>На собств.складе</t>
  </si>
  <si>
    <t>ДРЛ</t>
  </si>
  <si>
    <t>210х280</t>
  </si>
  <si>
    <t>60x84/8</t>
  </si>
  <si>
    <t>7-10</t>
  </si>
  <si>
    <t>507 Департамент Планета Детства</t>
  </si>
  <si>
    <t>0+</t>
  </si>
  <si>
    <t>ПРЛ</t>
  </si>
  <si>
    <t>125х200</t>
  </si>
  <si>
    <t>84x108/32</t>
  </si>
  <si>
    <t>6+</t>
  </si>
  <si>
    <t>ДЕТСКАЯ И ПОДРОСТКОВАЯ СОВРЕМЕННАЯ ЛИТЕРАТУРА (ДО 16 ЛЕТ)</t>
  </si>
  <si>
    <t>11-14</t>
  </si>
  <si>
    <t>Малыш(Художественная литература)</t>
  </si>
  <si>
    <t>ВРЛ</t>
  </si>
  <si>
    <t>бумага типографская пухлая 55</t>
  </si>
  <si>
    <t>509 Департамент Художественной литературы</t>
  </si>
  <si>
    <t>18+</t>
  </si>
  <si>
    <t>197х255</t>
  </si>
  <si>
    <t>84x108/16</t>
  </si>
  <si>
    <t>12+</t>
  </si>
  <si>
    <t>Neoclassic</t>
  </si>
  <si>
    <t>Жанры</t>
  </si>
  <si>
    <t>бумага офсетная 100</t>
  </si>
  <si>
    <t>бумага типографская пухлая 60</t>
  </si>
  <si>
    <t>ЗАРУБЕЖНАЯ КЛАССИЧЕСКАЯ ПРОЗА И ДРАМАТУРГИЯ</t>
  </si>
  <si>
    <t>ЗАРУБЕЖНАЯ ОСТРОСЮЖЕТНАЯ ЛИТЕРАТУРА</t>
  </si>
  <si>
    <t>бумага офсетная пухлая 60 Кама</t>
  </si>
  <si>
    <t>ДЕТСКАЯ И ПОДРОСТКОВАЯ КЛАССИЧЕСКАЯ ХУДОЖЕСТВЕННАЯ ЛИТЕРАТУРА</t>
  </si>
  <si>
    <t>КЛАССИЧЕСКАЯ ХУДОЖЕСТВЕННАЯ ЛИТЕРАТУРА (4-10 ЛЕТ)</t>
  </si>
  <si>
    <t>138х200</t>
  </si>
  <si>
    <t>60x84/16</t>
  </si>
  <si>
    <t>115х180</t>
  </si>
  <si>
    <t>76x100/32</t>
  </si>
  <si>
    <t>Астрель СПб</t>
  </si>
  <si>
    <t>ПОПУЛЯРНАЯ ПСИХОЛОГИЯ</t>
  </si>
  <si>
    <t>бумага газетная пухлая 45</t>
  </si>
  <si>
    <t>ИНОСТРАННЫЕ ЯЗЫКИ</t>
  </si>
  <si>
    <t>Х</t>
  </si>
  <si>
    <t>Уценка</t>
  </si>
  <si>
    <t>ФАНТАСТИКА, ФЭНТЕЗИ, МИСТИКА</t>
  </si>
  <si>
    <t>бумага газетная 45</t>
  </si>
  <si>
    <t>162х235</t>
  </si>
  <si>
    <t>70x100/16</t>
  </si>
  <si>
    <t>РАЗВИТИЕ ЛИЧНОСТИ И САМОСОВЕРШЕНСТВОВАНИЕ</t>
  </si>
  <si>
    <t>УЧЕБНЫЕ ПОСОБИЯ И САМОУЧИТЕЛИ ИНОСТРАННЫХ ЯЗЫКОВ</t>
  </si>
  <si>
    <t>бумага офсетная 80</t>
  </si>
  <si>
    <t>бумага типографская 60</t>
  </si>
  <si>
    <t>?4</t>
  </si>
  <si>
    <t>New</t>
  </si>
  <si>
    <t>?3</t>
  </si>
  <si>
    <t>?5</t>
  </si>
  <si>
    <t>бумага типографская 55</t>
  </si>
  <si>
    <t>РОССИЙСКАЯ ФАНТАСТИКА, ФЭНТЕЗИ, МИСТИКА</t>
  </si>
  <si>
    <t>Редакция Елены Шубиной</t>
  </si>
  <si>
    <t>Андреева Лилия Григорьевна</t>
  </si>
  <si>
    <t>ИЗДАТЕЛЬСТВО  "АСТ"</t>
  </si>
  <si>
    <t>СОВРЕМЕННАЯ ХУДОЖЕСТВЕННАЯ ЛИТЕРАТУРА (6-10 ЛЕТ)</t>
  </si>
  <si>
    <t>Образовательные проекты</t>
  </si>
  <si>
    <t>ЗАРУБЕЖНАЯ ФАНТАСТИКА, ФЭНТЕЗИ, МИСТИКА</t>
  </si>
  <si>
    <t>Молодежная литература. Young Adult</t>
  </si>
  <si>
    <t>СЕНТИМЕНТАЛЬНАЯ ПРОЗА ЗАРУБЕЖНЫХ АВТОРОВ</t>
  </si>
  <si>
    <t>ЭЗОТЕРИКА. САМОПОЗНАНИЕ. ТАЙНЫЕ ЯВЛЕНИЯ</t>
  </si>
  <si>
    <t>бумага офсетная 120</t>
  </si>
  <si>
    <t>бумага офсетная 65</t>
  </si>
  <si>
    <t>Аванта</t>
  </si>
  <si>
    <t>Ленинград ИД. Молодежная литература</t>
  </si>
  <si>
    <t>Шараева Елена Федоровна</t>
  </si>
  <si>
    <t>Прайм.Optimus</t>
  </si>
  <si>
    <t>511 Департамент Прикладная литература и межиздательские проекты</t>
  </si>
  <si>
    <t>КЛАССИЧЕСКАЯ ХУДОЖЕСТВЕННАЯ ЛИТЕРАТУРА (11 ЛЕТ И СТАРШЕ)</t>
  </si>
  <si>
    <t>ГУМАНИТАРНЫЕ НАУКИ</t>
  </si>
  <si>
    <t>ИСКУССТВО. КУЛЬТУРА</t>
  </si>
  <si>
    <t>САМОПОЗНАНИЕ. ДУХОВНО-МИСТИЧЕСКИЕ УЧЕНИЯ</t>
  </si>
  <si>
    <t>Посканная Анна Сергеевна</t>
  </si>
  <si>
    <t>Веснина Галина Олеговна</t>
  </si>
  <si>
    <t>бумага книжная кремовая пухлая 60</t>
  </si>
  <si>
    <t>Похвалина Анна Равильевна</t>
  </si>
  <si>
    <t>Молодежная литература. Комиксы</t>
  </si>
  <si>
    <t>Новикова Мария Олеговна</t>
  </si>
  <si>
    <t>ЗАРУБЕЖНАЯ СОВРЕМЕННАЯ ПРОЗА И ДРАМАТУРГИЯ</t>
  </si>
  <si>
    <t>Демичев Владимир Константинович</t>
  </si>
  <si>
    <t>ИСКУССТВО И КУЛЬТУРА</t>
  </si>
  <si>
    <t>ПСИХОЛОГИЯ ВЗАИМООТНОШЕНИЙ И ПСИХОЛОГИЧЕСКИЕ ТЕСТЫ</t>
  </si>
  <si>
    <t>ПСИХОЛОГИЯ. ПЕДАГОГИКА</t>
  </si>
  <si>
    <t>Молодежная литература. Фантастика и фэнтези</t>
  </si>
  <si>
    <t>112х165</t>
  </si>
  <si>
    <t>70x100/32</t>
  </si>
  <si>
    <t>?6</t>
  </si>
  <si>
    <t>ПОЭЗИЯ</t>
  </si>
  <si>
    <t>Астрель СПб. Малыш (Художественная литература)</t>
  </si>
  <si>
    <t>Горяева Ирина Валерьевна</t>
  </si>
  <si>
    <t>Нефедова Елизавета Александровна</t>
  </si>
  <si>
    <t>бумага офсетная НЕ ПУХЛАЯ 60 Кама</t>
  </si>
  <si>
    <t>Апрелева Инга Сергеевна</t>
  </si>
  <si>
    <t>бумага книжная кремовая 60</t>
  </si>
  <si>
    <t>7Б</t>
  </si>
  <si>
    <t>Лучшая мировая классика</t>
  </si>
  <si>
    <t>ЛучшМирКлассика</t>
  </si>
  <si>
    <t>(Уволен) Давыдова Светлана Валерьевна</t>
  </si>
  <si>
    <t>ДЕТСКАЯ ДОСУГОВАЯ ЛИТЕРАТУРА (4 ЛЕТ И СТАРШЕ)</t>
  </si>
  <si>
    <t>Клемешов Александр Анатольевич</t>
  </si>
  <si>
    <t>Времена 2. Группа G</t>
  </si>
  <si>
    <t>Копылова Юлия Витальевна</t>
  </si>
  <si>
    <t>СКАЗОЧНЫЕ ИСТОРИИ И ВОЛШЕБНЫЕ ПОВЕСТИ ДЛЯ ДЕТЕЙ(4-10 ЛЕТ)</t>
  </si>
  <si>
    <t>ВОЕННОЕ ДЕЛО. ВОЕННАЯ ИСТОРИЯ, ВООРУЖЕНИЕ. СПЕЦСЛУЖБЫ</t>
  </si>
  <si>
    <t>Зарубежная классика</t>
  </si>
  <si>
    <t>Зар.класс!</t>
  </si>
  <si>
    <t>ДНЕВНИКИ, АЛЬБОМЫ, СКЕТЧБУКИ</t>
  </si>
  <si>
    <t>Кудрявцев Николай Валерьевич</t>
  </si>
  <si>
    <t>Лавкрафт Г.</t>
  </si>
  <si>
    <t>Ремарк Э.М.</t>
  </si>
  <si>
    <t>Lingua. Европейские языки</t>
  </si>
  <si>
    <t>ОГИЗ. Искусство</t>
  </si>
  <si>
    <t>Портнов Алексей Сергеевич</t>
  </si>
  <si>
    <t>Недашковская Мария Васильевна</t>
  </si>
  <si>
    <t>ОГИЗ. Научно-популярная литература</t>
  </si>
  <si>
    <t>Neoclassic. Гамма</t>
  </si>
  <si>
    <t>Neoclassic. Омега</t>
  </si>
  <si>
    <t>Neoclassic. Дельта</t>
  </si>
  <si>
    <t>Велес Леонид Леонидович</t>
  </si>
  <si>
    <t>Силлов Д.О.</t>
  </si>
  <si>
    <t>(Уволен) Малышева Альбина Эдуардовна</t>
  </si>
  <si>
    <t>Николаева Татьяна Алексеевна</t>
  </si>
  <si>
    <t>ОГИЗ. История</t>
  </si>
  <si>
    <t>Яхина Алиса Павловна</t>
  </si>
  <si>
    <t>КОМИКСЫ</t>
  </si>
  <si>
    <t>бумага мелованная матовая 115</t>
  </si>
  <si>
    <t>Три товарища</t>
  </si>
  <si>
    <t>DREI KAMERADEN (THREE COMRADES)</t>
  </si>
  <si>
    <t>(Уволен) Кудинова Дарья Владиславовна</t>
  </si>
  <si>
    <t>Коллекция.</t>
  </si>
  <si>
    <t>Коллекция</t>
  </si>
  <si>
    <t>Мартин Д.</t>
  </si>
  <si>
    <t>Мартин(КИНО)</t>
  </si>
  <si>
    <t>РЕЛИГИЯ. ИСТОРИЯ РЕЛИГИИ. МОЛИТВЕННИКИ</t>
  </si>
  <si>
    <t>РЕЛИГИЯ. ИСТОРИЯ РЕЛИГИИ. МОЛИТВЕННИКИ. РЕЛИГИОЗНОЕ ВОСПИТАНИЕ</t>
  </si>
  <si>
    <t>МАНГА</t>
  </si>
  <si>
    <t>150х210</t>
  </si>
  <si>
    <t>Лукьяненко С.В.</t>
  </si>
  <si>
    <t>Книги Сергея Лукьяненко</t>
  </si>
  <si>
    <t>Лукьяненко(лучшее)</t>
  </si>
  <si>
    <t>Толкин (КИНО!!)</t>
  </si>
  <si>
    <t>Нонфикшн Рунета</t>
  </si>
  <si>
    <t>НонфикшнРунета</t>
  </si>
  <si>
    <t>Чудова Анастасия Витальевна</t>
  </si>
  <si>
    <t>Пуляшкина Анна Валерьевна</t>
  </si>
  <si>
    <t>Мастера магического реализма</t>
  </si>
  <si>
    <t>Гейман(бол)</t>
  </si>
  <si>
    <t>Гладышева Мария Владимировна</t>
  </si>
  <si>
    <t>Климкина Алина Николаевна</t>
  </si>
  <si>
    <t>Пислегина Наталия Андреевна</t>
  </si>
  <si>
    <t>Хребты безумия</t>
  </si>
  <si>
    <t>Метро 2033. Метро 2034. Метро 2035</t>
  </si>
  <si>
    <t>Глуховский Д.А.</t>
  </si>
  <si>
    <t>18+ НАСТОЯЩИЙ МАТЕРИАЛ (ИНФОРМАЦИЯ) ПРОИЗВЕДЁН, РАСПРОСТРАНЕН И (ИЛИ) НАПРАВЛЕН ИНОСТРАННЫМ АГЕНТОМ ГЛУХОВСКИМ ДМИТРИЕМ АЛЕКСЕЕВИЧЕМ ЛИБО КАСАЕТСЯ ДЕЯТЕЛЬНОСТИ ИНОСТРАННОГО АГЕНТА ГЛУХОВСКОГО ДМИТРИЯ АЛЕКСЕЕВИЧА
Окончательное издание трилогии.
"Метро" Дмитрия Глуховского переведено на 37 языков мира и издано двухмиллионным тиражом.
Третья мировая стерла человечество с лица Земли. Планета опустела. Мегаполисы обращены в прах и пепел. Железные дороги ржавеют. Спутники одиноко болтаются на орбите. Радио молчит на всех частотах. Выжили только те, кто услышав сирены тревоги, успел добежать до дверей московского метро. Там, на глубине в десятки метров, на станциях и в туннелях, люди пытаются переждать конец света. Там они создали новый мирок вместо потерянного огромного мира. Они цепляются за жизнь изо всех сил и отказываются сдаваться. Они мечтают вернуться наверх — однажды, когда радиационный фон от ядерных бомбардировок спадет. И не оставляют надежды найти других выживших...
Перед вами — наиболее полное коллекционное издание трилогии "Метро". Впервые "Метро 2033", "Метро 2034" и "Метро 2035"  выходят под одной обложкой. Дмитрий Глуховский ставит точку в саге, над которой работал двадцать лет.</t>
  </si>
  <si>
    <t>Закон бандита</t>
  </si>
  <si>
    <t>Сталкер</t>
  </si>
  <si>
    <t>978-5-17-117458-3</t>
  </si>
  <si>
    <t>S.T.A.L.K.E.R!СТАЛКЕР</t>
  </si>
  <si>
    <t>ASE000000000845813</t>
  </si>
  <si>
    <t>http://cdn.eksmo.ru/v2/ASE000000000845813/COVER/cover1.jpg</t>
  </si>
  <si>
    <t>S.T.A.L.K.E.R!СТАЛКЕР Силлов!! Закон бандита</t>
  </si>
  <si>
    <t>Ты можешь жить по своим правилам, иметь личный моральный кодекс, бороться с нечистью, варварством и предательством…
Но у Зоны свои законы.
И вот случилось так, что она поставила Снайпера перед выбором, где на одной чаше весов оказалась жизнь его друзей, а на другой — все то, ради чего он жил до сих пор.
То, что считал своим Предназначением.
Бандиты — одна из самых влиятельных и самых презираемых группировок Зоны. Но для того, чтобы вернуть к жизни своих друзей, Снайперу необходимо вступить в эту группировку, дать Клятву бандита и отказаться от всех своих принципов, которыми он руководствовался на пути Меченосца.
Но что не сделаешь ради тех, кто отдал жизнь за тебя!
Главное только, чтобы все это было не зря…</t>
  </si>
  <si>
    <t>Аниме kawaii дневник</t>
  </si>
  <si>
    <t>Сушкова Н.В., Недашковская М.В.</t>
  </si>
  <si>
    <t>Аниме-дневничок</t>
  </si>
  <si>
    <t>978-5-17-160883-5</t>
  </si>
  <si>
    <t>АнимеДневничок</t>
  </si>
  <si>
    <t>ASE000000000877466</t>
  </si>
  <si>
    <t>http://cdn.eksmo.ru/v2/ASE000000000877466/COVER/cover1.jpg</t>
  </si>
  <si>
    <t>АнимеДневничок Аниме kawaii дневник</t>
  </si>
  <si>
    <t>Этот милый дневничок станет прекрасным подарком для любой девочки, которая хочет познакомиться с азиатской культурой и любит аниме. В нем можно украсить страницы, познакомиться с японскими гаданиями и секретами ухода за кожей, узнать о себе что-то новое благодаря волшебному тесту и кавайным гороскопам!</t>
  </si>
  <si>
    <t>Академия Черной птицы. Бойся света</t>
  </si>
  <si>
    <t>Так С.</t>
  </si>
  <si>
    <t>Бестселлеры Оливи Блейк, Стеллы Так</t>
  </si>
  <si>
    <t>978-5-17-162296-1</t>
  </si>
  <si>
    <t>Оливия Блейк/Стелла Так</t>
  </si>
  <si>
    <t>Black Bird Academy - Fürchte das Licht</t>
  </si>
  <si>
    <t>ASE000000000878999</t>
  </si>
  <si>
    <t>http://cdn.eksmo.ru/v2/ASE000000000878999/COVER/cover1.jpg</t>
  </si>
  <si>
    <t>Блейк: Так Академия Черной птицы-2. Бойся света</t>
  </si>
  <si>
    <t>– Вторая часть фэнтезийной трилогии в стиле темной академии. Продолжение романа «Академия Черной птицы. Уничтожь тьму».
– Хит от австрийской писательницы, покоривший европейский букток и переведенный на несколько языков.
– Мрачный мир, полный демонов, экзорцистов, опасных магических существ и тайн.
– Любовная линия о запретных чувствах.</t>
  </si>
  <si>
    <t>Лучшие в мире охотники на демонов собираются на состязание экзорцистов в темных переулках Лондона. В центре этого беспощадного турнира находится Лиф, которая все еще борется со своими растущими демоническими способностями, а также со своими запретными чувствами к Фалько. Но когда гильдия воров вмешивается в соревнование и крадет воспоминания Фалько, Лиф не может угнаться за преступниками… 
Девушка раскрывает темную тайну, в центре которой находится Академия Черной птицы. И теперь у нее только один вопрос — кому можно доверять? И человек ли она еще, чтобы верить, не говоря уже о том, чтобы любить…</t>
  </si>
  <si>
    <t>Однажды я стала принцессой. Том 5 (вебтун)</t>
  </si>
  <si>
    <t>Плутос , Спун</t>
  </si>
  <si>
    <t>Вебтун. Однажды я стала принцессой.</t>
  </si>
  <si>
    <t>978-5-17-162616-7</t>
  </si>
  <si>
    <t>64x90/16</t>
  </si>
  <si>
    <t>ВебтунПринцесса</t>
  </si>
  <si>
    <t>Who Made Me a Princess (어느 날 공주가 되어버렸다) WEBTOON volume 5  (PRINT)</t>
  </si>
  <si>
    <t>ASE000000000879333</t>
  </si>
  <si>
    <t>http://cdn.eksmo.ru/v2/ASE000000000879333/COVER/cover1.jpg</t>
  </si>
  <si>
    <t>ВебтунПринцесса Однажды я стала принцессой. Том 5 (вебтун)</t>
  </si>
  <si>
    <t>– Пятый том популярного вебтуна в жанре исекай и романтическое фэнтези.
– Красочная воздушная рисовка, которая создает уникальную атмосферу истории. Издание на качественной мелованной бумаге в твердом переплете с фольгированием.
– Понравится поклонникам историй про отношения внутри императорских семей, про магию и романтику.
– В духе историй «Единственный конец злодейки – смерть», «Лериана, невеста герцога по контракту», «Я стала матерью главного героя», «Как переманить мужа на свою сторону».</t>
  </si>
  <si>
    <t>Всё идёт совсем не так, как задумала Атанасия, и то, над чем она работала, рушится у неё на глазах. Всплеск магии стёр воспоминания Клода о дочери, и девочке пришлось покинуть дворец, чтобы избежать скорой и мучительной смерти от его рук.
Оставшись в одиночестве вдали от дома, Атанасия неожиданно сближается с Дженит, которая помогает ей. А тем временем во дворце царит мрачная атмосфера, потому что необъяснимая болезнь и потеря памяти всё ещё терзают императора.
Атанасия хочет вернуться к отцу и готова снова предстать перед ним, несмотря на то что он жаждет её смерти. Ей не хватает Лукаса и его магии. Она готова бороться за своё место и жизнь, но сможет ли она справиться в одиночку?</t>
  </si>
  <si>
    <t>Маньчжурия. 1945</t>
  </si>
  <si>
    <t>Калинин Д.С., Воронин С.О.</t>
  </si>
  <si>
    <t>Военная боевая фантастика</t>
  </si>
  <si>
    <t>978-5-17-174073-3</t>
  </si>
  <si>
    <t>ВоенБоевФантастика</t>
  </si>
  <si>
    <t>ASE000000000888390</t>
  </si>
  <si>
    <t>http://cdn.eksmo.ru/v2/ASE000000000888390/COVER/cover1.jpg</t>
  </si>
  <si>
    <t>ВоенБоевФантастика Калинин Маньчжурия. 1945</t>
  </si>
  <si>
    <t>Июль 1945-го. Война окончена, но в Германии все еще
действуют диверсионные группы вервольфов, а в Курляндском котле продолжается упорное сопротивление эсэсовцев,
прорывающихся на шведский Готланд.
Два капитана — разведчик и артиллерист — продолжают
воевать с врагом в надежде на скорое возвращение домой...
Но их ждет не дом, а Маньчжурия, не мир — а новая война.</t>
  </si>
  <si>
    <t>Пособие для адептки, или Как влюбить ледяного дракона</t>
  </si>
  <si>
    <t>Жданова А.</t>
  </si>
  <si>
    <t>Волшебная академия</t>
  </si>
  <si>
    <t>978-5-17-172276-0</t>
  </si>
  <si>
    <t>Тетрадзе Елизавета Андреевна</t>
  </si>
  <si>
    <t>ВолшебнаяАкадемия</t>
  </si>
  <si>
    <t>ASE000000000887826</t>
  </si>
  <si>
    <t>http://cdn.eksmo.ru/v2/ASE000000000887826/COVER/cover1.jpg</t>
  </si>
  <si>
    <t>ВолшебнаяАкадемия Жданова Пособие для адептки, или Как влюбить ледяного дракона</t>
  </si>
  <si>
    <t>- Новинка от популярного автора любовного фэнтези. 
- Насыщенная сюжетными поворотами история об учебе в магической академии. Тайны прошлого, попытки государственного переворота, атмосферный зимний бал, учебные будни, попытки героини-студентки овладеть запретной магией и, конечно, любовь к преподавателю!
- Серия «Волшебная академия» — неподражаемая атмосфера студенческих будней в магических учебных заведениях всех мастей: от факультета чудовищ до школы вампиров.</t>
  </si>
  <si>
    <t>Моя магия стремительно тает, и единственное средство исправить это — влюбить в себя высшего мага. А где я возьму его в нашем захолустье? Придется поступить в столичную академию. Главное — не влюбиться самой и не выдать свой главный секрет. И я не о плане коварного соблазнения, а о своем даре сновидицы — даре, за который в нашем королевстве можно лишиться головы…</t>
  </si>
  <si>
    <t>978-5-17-099120-4</t>
  </si>
  <si>
    <t>ASE000000000725338</t>
  </si>
  <si>
    <t>http://cdn.eksmo.ru/v2/ASE000000000725338/COVER/cover1.jpg</t>
  </si>
  <si>
    <t>Гейман(бол):Лавкрафт Хребты безумия</t>
  </si>
  <si>
    <t>При жизни этот писатель не опубликовал ни одной книги, после смерти став кумиром как массового читателя, так и искушенного эстета, и неиссякаемым источником вдохновения для кино- и игровой индустрии;
его называли «Эдгаром По ХХ века», гениальным безумцем и адептом тайных знаний;
его творчество уникально настолько, что потребовало выделения в отдельный поджанр;
им восхищались Роберт Говард и Клайв Баркер, Хорхе Луис Борхес и Айрис Мёрдок;
Один из самых влиятельных мифотворцев современности, человек, оказавший влияние не только на литературу, но и на массовую культуру в целом, создатель «Некрономикона» и «Мифов Ктулху» —
Говард Филлипс Лавкрафт.</t>
  </si>
  <si>
    <t>Глуховский(подарочный)</t>
  </si>
  <si>
    <t>978-5-17-101557-2</t>
  </si>
  <si>
    <t>Глуховский(под)</t>
  </si>
  <si>
    <t>ASE000000000828054</t>
  </si>
  <si>
    <t>http://cdn.eksmo.ru/v2/ASE000000000828054/COVER/cover1.jpg</t>
  </si>
  <si>
    <t>Глуховский(под)Метро 2033. Метро 2034. Метро 2035</t>
  </si>
  <si>
    <t>Все «Метро» от Глуховского вместе!</t>
  </si>
  <si>
    <t>Заводной апельсин</t>
  </si>
  <si>
    <t>Берджесс Э.</t>
  </si>
  <si>
    <t>978-5-17-174308-6</t>
  </si>
  <si>
    <t>A CLOCKWORK ORANGE.THE WANTING SEED</t>
  </si>
  <si>
    <t>ASE000000000889236</t>
  </si>
  <si>
    <t>http://cdn.eksmo.ru/v2/ASE000000000889236/COVER/cover1.jpg</t>
  </si>
  <si>
    <t>Зар.класс!Берджесс Заводной апельсин (2-ое издание)</t>
  </si>
  <si>
    <t>«Заводной апельсин» – литературный парадокс ХХ столетия. Продол-жая футуристические традиции в литературе, экспериментируя с языком, на котором говорит рубежное поколение malltshipalltshikov и kisok «надсатых», Энтони Бёрджесс создает роман, признанный классикой современной литературы. Умный, жестокий, харизматичный антигерой Алекс, лидер уличной банды, проповедуя насилие как высокое искусство жизни, как род наслаждения, попадает в железные тиски новейшей государственной программы по перевоспитанию преступников и сам становится жертвой наси-лия. Можно ли спасти мир от зла, лишая человека воли совершать пос-тупки и превращая его в «заводной апельсин»? Этот вопрос сегодня актуален так же, как и вчера, и вопрос этот автор задает читателю.</t>
  </si>
  <si>
    <t>Дон Кихот</t>
  </si>
  <si>
    <t>Сервантес М. де</t>
  </si>
  <si>
    <t>978-5-17-173260-8</t>
  </si>
  <si>
    <t>ASE000000000888549</t>
  </si>
  <si>
    <t>http://cdn.eksmo.ru/v2/ASE000000000888549/COVER/cover1.jpg</t>
  </si>
  <si>
    <t>Зар.класс!Сервантес Дон Кихот</t>
  </si>
  <si>
    <t>Начитавшись рыцарских романов и слегка переутомившись от недостаточного пребывания на свежем воздухе, обедневший дворянин на закате жизни решает стать странствующим рыцарем и повторить подвиги своих любимых литературных героев. Раздобыв ржавые доспехи и оседлав хромую клячу, идальго Дон Кихот Ламанчский в сопровождении верного слуги Санчо Пансы отправляется в дорогу. Но реальность отличается от его фантазий, и Рыцарь печального образа, как окрестил его слуга, раз за разом попадает в нелепые ситуации: то бросит вызов стаду баранов, то плененных разбойников освободит, то потерпит поражение в бою с ветряными мельницами.
Задумывавшийся как пародия на рыцарские романы, «Дон Кихот» переведен на все основные языки мира и включен во «Всемирную библиотеку» в качестве «лучшей книги всех времен и народов».
В данном издании «Дон Кихот» приведен в переводе Бориса Энгельгардта.</t>
  </si>
  <si>
    <t>Легенды о любви и гибели. Древние предания и их история в мировом фольклоре</t>
  </si>
  <si>
    <t>Ли В.</t>
  </si>
  <si>
    <t>Искусство без купюр</t>
  </si>
  <si>
    <t>978-5-17-172666-9</t>
  </si>
  <si>
    <t>Короткова Александра Юрьевна</t>
  </si>
  <si>
    <t>ИскусствоБезКупюр</t>
  </si>
  <si>
    <t>ASE000000000887914</t>
  </si>
  <si>
    <t>http://cdn.eksmo.ru/v2/ASE000000000887914/COVER/cover1.jpg</t>
  </si>
  <si>
    <t>ИскусствоБезКупюр Ли Легенды о любви и гибели. Древние предания и их история в мировом фольклоре</t>
  </si>
  <si>
    <t>Эта книга — проводник в мир, где реальность рушится под чарами древних легенд. Здесь феи выходят из густых туманов, а мертвецы стерегут проклятое золото. Темные возлюбленные плетут смертельные сети, а юные невесты скрывают кровавые тайны. Здесь обитают создания ночи и дети света, джинны седлают ветер, а призрачный огонь предвещает гибель.
ЭТО СКАЗАНИЯ О ЛЮБВИ И СМЕРТИ — ДВУХ МОЩНЫХ СИЛАХ, КОТОРЫЕ ВО ВСЕ ВРЕМЕНА ПИТАЛИ ЛЮДСКУЮ ФАНТАЗИЮ.
В сборник вошли шотландские и валлийские легенды, французские предания, скандинавские саги, русские былички и сказки из «Тысячи и одной ночи». Каждая глава — авторский пересказ истории и подробное исследование того, как известные сюжеты и герои обрели своё место в мировой культуре.
Автор — Виктория Ли, журналист, культуролог, писатель и литературный переводчик.</t>
  </si>
  <si>
    <t>Семеро с Голгофы</t>
  </si>
  <si>
    <t>Баучер Э.</t>
  </si>
  <si>
    <t>Классический детектив</t>
  </si>
  <si>
    <t>978-5-17-172664-5</t>
  </si>
  <si>
    <t>КлассичДетектив</t>
  </si>
  <si>
    <t>The Case of the Seven of Calvary</t>
  </si>
  <si>
    <t>ASE000000000887911</t>
  </si>
  <si>
    <t>http://cdn.eksmo.ru/v2/ASE000000000887911/COVER/cover1.jpg</t>
  </si>
  <si>
    <t>КлассичДетектив Баучер Семеро с Голгофы</t>
  </si>
  <si>
    <t>— Классика американского детектива. 
— Для всех поклонников прозы Эллери Квина, Рэймонда Чандлера и С.С. Ван Дайна.
— Трехкратный лауреат премии «Эдгар» Энтони Баучер — известный американский писатель, редактор и литературный обозреватель, оказавший огромное влияние на жанр детектива.</t>
  </si>
  <si>
    <t>Жестокое преступление нарушает тихую и спокойную жизнь студенческого городка в Калифорнии. Кто-то хладнокровно убил всемирно известного швейцарского профессора ножом для колки льда и оставил рядом с телом записку с единственным символом: 7. Пока полицейское расследование медленно, но верно заходит в тупик, молодой аспирант Мартин Лэм решает сам разобраться в случившемся и обращается за помощью к профессору Эшвину, своему преподавателю санскрита. И самопровозглашенным сыщикам придется поспешить, ведь таинственный убийца не намерен останавливаться на одной жертве.</t>
  </si>
  <si>
    <t>Imagine</t>
  </si>
  <si>
    <t>Данилов Д.А.</t>
  </si>
  <si>
    <t>Классное чтение</t>
  </si>
  <si>
    <t>978-5-17-173773-3</t>
  </si>
  <si>
    <t>КлассноеЧтение</t>
  </si>
  <si>
    <t>ASE000000000888772</t>
  </si>
  <si>
    <t>http://cdn.eksmo.ru/v2/ASE000000000888772/COVER/cover1.jpg</t>
  </si>
  <si>
    <t>КлассноеЧтение Данилов Imagine</t>
  </si>
  <si>
    <t>Дмитрий Данилов — прозаик («Саша, привет!», «Горизонтальное положение», «Пустые поезда 2022 года», «Описание города», «Есть вещи поважнее футбола»), драматург («Человек из Подольска», «Серёжа очень тупой»), поэт. Лауреат премий «Ясная Поляна» и «Московская Арт Премия», финалист премий «Большая книга» и «НОС», лауреат театральной премии «Золотая Маска».
За кажущейся простотой его текстов прячется философия тонко чувствующего и всё подмечающего человека, а в описаниях повседневной жизни — абсурд нашей действительности.
«Imagine» — новый сборник стихотворений, куда вошли тексты, написанные с 2017-го по 2024 год.</t>
  </si>
  <si>
    <t>Девятый</t>
  </si>
  <si>
    <t>Каменистый А.</t>
  </si>
  <si>
    <t>978-5-17-173227-1</t>
  </si>
  <si>
    <t>ASE000000000887373</t>
  </si>
  <si>
    <t>http://cdn.eksmo.ru/v2/ASE000000000887373/COVER/cover1.jpg</t>
  </si>
  <si>
    <t>Коллекция Каменистый Девятый(ИДЛенинград)</t>
  </si>
  <si>
    <t>— Боевая фантастика от популярного автора. Робинзонада в фэнтези-мире, проработанном автором до мелочей.
— Главный герой — обычный человек с минимумом навыков и тренировок — попадает в фантастический мир, где главная задача выжить.
— Три книги фэнтези-цикла под одной обложкой: «Девятый», «Рождение победителя», «На руинах Мальрока».
— Каждый вызов, брошенный главному герою — шанс научиться чему-то новому или погибнуть. У главного героя нет суперспособностей, а каждый уголок незнакомого мира таит в себе опасности.</t>
  </si>
  <si>
    <t>Его готовили совершить невозможное. Он это сделал. Ему обещали
многое: богатство, славу, сверхъестественные возможности, любовь самых
красивых женщин. И обманули…
Необитаемый остров, море, лес — без разницы: везде лишь смерть. Зна-
ния, поспешно вбитые в голову, и сомнительные навыки, усвоенные за не-
сколько тренировок, здесь никого не впечатляют, и пользы от них гораздо
меньше, чем от прибившейся местной птицы. И еще люди: могут убить, мо-
гут спасти. И дорога для самоубийц, на финише которой караулит все та же
костлявая старуха с косой… или кое-кто похуже.
За все в этом мире приходится расплачиваться, в том числе и за свои
ошибки. Стандартная плата — кровь. И хорошо, если только своя. Жизнь
без цели пуста и притягивает удары судьбы. Вечно бегать или остановиться
и наконец дать бой?
Пусть никто не верит в успех, пусть у тебя нет знаний, опыта и вышко-
ленного войска, но самое время показать судьбе, что она не с тем связалась.</t>
  </si>
  <si>
    <t>Коран. Прочтение смыслов</t>
  </si>
  <si>
    <t>Фонд исследований исламской культуры</t>
  </si>
  <si>
    <t>Коран</t>
  </si>
  <si>
    <t>978-5-17-154588-8</t>
  </si>
  <si>
    <t>ASE000000000871059</t>
  </si>
  <si>
    <t>http://cdn.eksmo.ru/v2/ASE000000000871059/COVER/cover1.jpg</t>
  </si>
  <si>
    <t>Коран(бол)Прочтение смыслов(2-ое издание)</t>
  </si>
  <si>
    <t>Коран — единая сакральная книга для мусульман всех мазхабов. В этом издании представлен перевод Священного Писания, сделанный на основе вышедшего ранее в 12 томах тафсира «Свет Священного Корана: разъяснения и толкования».
Монументальное толкование Корана, получившее название тафсира «Нур», подготовлено группой авторитетных мусульманских богословов при Исламском центре научных исследований Исламской Республики Иран.</t>
  </si>
  <si>
    <t>Котовасия. Дорога домой</t>
  </si>
  <si>
    <t>Залесская Е.</t>
  </si>
  <si>
    <t>Котовасия. Истории о веселых зверятах</t>
  </si>
  <si>
    <t>978-5-17-152065-6</t>
  </si>
  <si>
    <t>Котовасия</t>
  </si>
  <si>
    <t>ASE000000000868410</t>
  </si>
  <si>
    <t>http://cdn.eksmo.ru/v2/ASE000000000868410/COVER/cover1.jpg</t>
  </si>
  <si>
    <t>Котовасия Залесская Дорога домой</t>
  </si>
  <si>
    <t>— Вторая книга цикла «Котовасия» для детей младшего школьного возраста.
— Понравится всем поклонникам Михаила Самарского. Кот Сократ рекомендует!
— Сборник увлекательных историй о котах, семейных ценностях, дружбе и благотворительности.
— Идеально читать всей семьёй в новогодние праздники!
— Трогательная книга, которую точно стоит прочесть всем детям. Одна из главных тем: как важно помогать животным и быть добрым.</t>
  </si>
  <si>
    <t>«Если вы услышите про гостиницу "Котовасию", в которой живут коты вместе с псом Барбосом, куда иногда заходят выдра Боня и ежиха Соня, заезжают в гости чихуа-хуа Нельсон и черепашка Машка и где по вечерам на люстре болтается мартышка Карина, знайте: это про нас!» 
Во второй книге цикла «Котовасия» вас ждёт ещё больше приключений и новых героев. 
Коты по-прежнему радуются жизни и попадают в нелепые ситуации, вместе празднуют Новый год, весенние праздники, встречаются с городскими друзьями. Но и опасности поджидают кота Тигра! А ещё в Котовасии появляется удивительно редкое животное, которое коты спасли от браконьеров!
«Дорога домой» — это путь, который пройдёт каждый житель Котовасии. Кто-то обретёт свой дом в Котовасии, кто-то отправится в далёкий путь или научится жить самостоятельно, а для кого-то «дорога домой» окажется последней, но важной отправной точкой для мятежной души.</t>
  </si>
  <si>
    <t>Рыцари Сорока Островов</t>
  </si>
  <si>
    <t>978-5-17-122721-0</t>
  </si>
  <si>
    <t>ASE000000000851189</t>
  </si>
  <si>
    <t>http://cdn.eksmo.ru/v2/ASE000000000851189/COVER/cover1.jpg</t>
  </si>
  <si>
    <t>Лукьяненко(лучшее)Рыцари Сорока Островов</t>
  </si>
  <si>
    <t>Земные дети, которых загадочным образом
перебросили в другую реальность,
попадают в мир Сорока Островов. Здесь
бушуют штормы и бродят призраки,
существуют странные ритуалы и жизнь
течет по правилам, напоминающим детскую
игру в войну. Казалось бы — мечта каждого
подростка! Но эта война продолжается изо
дня в день и умирают в этих битвах на
картонных мечах по-настоящему...</t>
  </si>
  <si>
    <t>978-5-17-174119-8</t>
  </si>
  <si>
    <t>ASE000000000889175</t>
  </si>
  <si>
    <t>http://cdn.eksmo.ru/v2/ASE000000000889175/COVER/cover1.jpg</t>
  </si>
  <si>
    <t>ЛучшМирКлассика Берджесс Заводной апельсин</t>
  </si>
  <si>
    <t>Театр</t>
  </si>
  <si>
    <t>Моэм С.</t>
  </si>
  <si>
    <t>978-5-17-112609-4</t>
  </si>
  <si>
    <t>THEATRE</t>
  </si>
  <si>
    <t>ASE000000000840803</t>
  </si>
  <si>
    <t>http://cdn.eksmo.ru/v2/ASE000000000840803/COVER/cover1.jpg</t>
  </si>
  <si>
    <t>ЛучшМирКлассика Моэм Театр</t>
  </si>
  <si>
    <t>Самый известный роман Сомерсета Моэма.
Тонкая, едко-ироничная история блистательной, умной актрисы, отмечающей «кризис середины жизни» романом с красивым молодым «хищником»? «Ярмарка тщеславия» бурных двадцатых? Или — неподвластная времени увлекательнейшая книга, в которой каждый читатель находит что-то лично для себя? «
А еще это прославленный советский фильм, любимый многими поколениями зрителей, главные роли в котором блистательно исполнили Вия Артмане и Ивар Калныньш, а музыку написал непревзойденный маэстро Раймонд Паулс.
"Весь мир — театр, и люди в нем — актеры!"
Так было — и так будет всегда!</t>
  </si>
  <si>
    <t>978-5-17-172665-2</t>
  </si>
  <si>
    <t>ASE000000000887912</t>
  </si>
  <si>
    <t>http://cdn.eksmo.ru/v2/ASE000000000887912/COVER/cover1.jpg</t>
  </si>
  <si>
    <t>ЛучшМирКлассика Сервантес Дон Кихот</t>
  </si>
  <si>
    <t>Эти три коротких слова</t>
  </si>
  <si>
    <t>Куинн М.</t>
  </si>
  <si>
    <t>Любовь и спорт</t>
  </si>
  <si>
    <t>978-5-17-162899-4</t>
  </si>
  <si>
    <t>ЛюбовьСпорт</t>
  </si>
  <si>
    <t>Those three little words</t>
  </si>
  <si>
    <t>ASE000000000879678</t>
  </si>
  <si>
    <t>http://cdn.eksmo.ru/v2/ASE000000000879678/COVER/cover1.jpg</t>
  </si>
  <si>
    <t>ЛюбовьСпорт Куинн Эти три коротких слова</t>
  </si>
  <si>
    <t>- Новинка от королевы хоккейной романтики. Горячие истории Меган Куинн об отношениях с ледяными парнями-хоккеистами завоевали популярность во всем мире.
- Книга, входящая в топ-10 спортивных романов по версии Amazon.
- Best of #BookTok. У видео с хэштегом #meghanquinn в TikTok 94 миллиона просмотров, с хэштегом #hockeyromance — более 2 миллиардов просмотров. Популярный троп: от дружбы к любви.
- Меган Куинн — автор бестселлеров по версии The New York Times, USA Today, Amazon.</t>
  </si>
  <si>
    <t>Я классный парень. И больше всего люблю поразвлечься. "Живи моментом" — мое кредо.
Никаких драм.
Никаких обид.
Только старое доброе веселье. 
Как в ту ночь в баре, когда я отмечал свой день рождения.
Напитки лились рекой.
Все болтали друг с другом.
И когда в бар зашла она — самая привлекательная девушка, какую только можно представить, — мой здравый смысл моментально сдал позиции. Она полностью завладела моим вниманием, и меня было не остановить. Ведь я положил на нее глаз еще пару лет назад — в день нашей первой встречи.
Мы провели лучшую ночь вместе.
Я все еще живо помню вкус ее губ: лайм и опасность. 
А утром все вернулось на круги своя. Повеселились, и хватит. У нее своя жизнь, а у меня — своя. Никаких обид, ничего личного.
Если бы только та соблазнительная красотка не забеременела от меня.
Если бы только она не была сестрой моего товарища по команде. А по совместительству — и лучшего друга.
Похоже, в этот раз я всерьез облажался…</t>
  </si>
  <si>
    <t>Буря мечей</t>
  </si>
  <si>
    <t>978-5-17-112616-2</t>
  </si>
  <si>
    <t>A STORM OF SWORDS</t>
  </si>
  <si>
    <t>ASE000000000840810</t>
  </si>
  <si>
    <t>http://cdn.eksmo.ru/v2/ASE000000000840810/COVER/cover1.jpg</t>
  </si>
  <si>
    <t>Мартин(КИНО)Буря мечей(3-е издание)</t>
  </si>
  <si>
    <t>Перед вами - третья летопись цикла "Песнь льда и огня". Эпическая, чеканная сага о мире Семи Королевств. О мире суровых земель вечного холода и радостных земель вечного лета. Мире лордов и героев, воинов и магов, чернокнижников и убийц - всех, кого свела воедино Судьба во исполнение древнего пророчества. О мире опасных приключений, великих деяний и тончайших политических интриг. 
Сотрясается в борьбе Железный Трон Семи Королевств. Предают друг друга недавние союзники, злейшими врагами становятся добрые друзья. 
В неприступном замке плетет сети изощренного заговора могущественная чернокнижница... 
В далеких, холодных землях собирает силы юный властитель Севера Робб от Дома Старк... 
Новые и новые воины сходятся под знаменами Даэнерис Бурерож-денной, правящей последними из оставшихся в мире драконов... 
Но ныне в разгорающийся пожар сражений вступают еще и Иные - армия живых мертвецов, коих не остановить ни властью оружия, ни властью магии. 
БУРЯ МЕЧЕЙ грядет в Семи Королевствах - и многие падут в этой буре...</t>
  </si>
  <si>
    <t>Дом экзорциста</t>
  </si>
  <si>
    <t>Робертс Н.</t>
  </si>
  <si>
    <t>Мастера ужасов</t>
  </si>
  <si>
    <t>978-5-17-158603-4</t>
  </si>
  <si>
    <t>МастераУжасов</t>
  </si>
  <si>
    <t>The Exorcist's House</t>
  </si>
  <si>
    <t>ASE000000000875213</t>
  </si>
  <si>
    <t>http://cdn.eksmo.ru/v2/ASE000000000875213/COVER/cover1.jpg</t>
  </si>
  <si>
    <t>МастераУжасов Робертс Дом экзорциста</t>
  </si>
  <si>
    <t>«Дом экзорциста» Ника Робертса — один из самых популярных американских хорроров последних лет. Роман угодил в топ продаж Amazon в категории «Хоррор» и не спешит покидать его даже спустя два года после выхода.
Это изобретательный и динамичный роман в традиционном стиле, в котором присутствуют недобрый дом и столкновение с демонами, а критики сравнивают «Дом экзорциста» с «Изгоняющим дьявола» и «Ужасом Амитивилля».</t>
  </si>
  <si>
    <t>Летом 1994 года психолог Дэниел Хилл покупает ферму в холмах Западной Вирджинии. Вместе с беременной женой и дочерью он приезжает туда из города, и поначалу красоты природы и умиротворенность этого места очаровывают семью, но ненадолго. Вскоре отец находит в подвале дома тайную комнату, а в ней забитый досками колодец с крестом сверху. К тому же до Хиллов начинают доходить слухи, что предыдущий хозяин их фермы был экзорцистом, но к тому времени становится уже поздно, так как зло обитающее здесь просто так не отпустит, переезжать бессмысленно, и каждому достанется свой кошмар.</t>
  </si>
  <si>
    <t>Английский язык. Лучший самоучитель для начинающих и многократно начинавших</t>
  </si>
  <si>
    <t>Матвеев С.А.</t>
  </si>
  <si>
    <t>Экспресс-самоучитель (Матвеев)</t>
  </si>
  <si>
    <t>978-5-17-154494-2</t>
  </si>
  <si>
    <t>МатвеевЭкспрессСамоучител</t>
  </si>
  <si>
    <t>ASE000000000870950</t>
  </si>
  <si>
    <t>http://cdn.eksmo.ru/v2/ASE000000000870950/COVER/cover1.jpg</t>
  </si>
  <si>
    <t>МатвеевЭкспрессСамоучитель Английский язык. Лучший самоучитель для начинающих и многократно начинавших</t>
  </si>
  <si>
    <t>Известный автор оригинальных методик изучения языков Сергей Матвеев предлагает эффективное пособие, которое поможет за короткое время научиться выражать свои мысли на английском языке.
Достоинство пособия — неперегруженность грамматическими сведениями, дается только самое необходимое. Предлагаются блоки слов, словосочетаний и готовых фраз, на основе которых отрабатывается построение предложений.
Пособие предназначено для всех, кто стремится овладеть английским языком на уровнях A1–A2 и говорить на нем легко, непринужденно и грамотно.</t>
  </si>
  <si>
    <t>Мемуары гейши</t>
  </si>
  <si>
    <t>Голден Артур</t>
  </si>
  <si>
    <t>978-5-17-059515-0</t>
  </si>
  <si>
    <t>(Уволен) Тарасова Дарина Викторовна</t>
  </si>
  <si>
    <t>МемуарыГейши</t>
  </si>
  <si>
    <t>MEMOIRS OF A GEISHA</t>
  </si>
  <si>
    <t>AST000000000025250</t>
  </si>
  <si>
    <t>http://cdn.eksmo.ru/v2/AST000000000025250/COVER/cover1.jpg</t>
  </si>
  <si>
    <t>МемуарыГейши Голден Мемуары гейши</t>
  </si>
  <si>
    <t>Роман-сенсация, ставший абсолютным мировым бестселлером, покоривший миллионы женских сердец и положенный в основу одного из самых красивых и романтичных фильмов Голливуда! Искусство гейши — не обольщать мужчин, но покорять их… Гейша — женщина, одним взглядом способная заставить забыть обо всем самого искушенного представителя «сильного» пола.
Она изящна и остроумна, элегантна и артистична. Ее профессия — развлекать и очаровывать. Но вступать в связь с клиентом ей запрещено, а полюбить кого-то из них считается позором. Перед вами — история Саюри, девушки из простой крестьянской семьи, ставшей королевой гейш Киото. История вражды и соперничества, изощренных женских интриг и великой, пронесенной через десятилетия любви, ради которой Саюри дерзнула нарушить закон гейш… Читайте роман, положенный в основу легендарного голливудского фильма Роба Маршала с Кеном Ватанабе, Мишель Йео, Гун Ли и Чжан Цзы в главных ролях!</t>
  </si>
  <si>
    <t>Он мне приснился...</t>
  </si>
  <si>
    <t>Зартайская И.</t>
  </si>
  <si>
    <t>Мой первый роман</t>
  </si>
  <si>
    <t>978-5-17-148093-6</t>
  </si>
  <si>
    <t>МойПервыйРоман</t>
  </si>
  <si>
    <t>ASE000000000864252</t>
  </si>
  <si>
    <t>http://cdn.eksmo.ru/v2/ASE000000000864252/COVER/cover1.jpg</t>
  </si>
  <si>
    <t>МойПервыйРоман Зартайская Он мне приснился...</t>
  </si>
  <si>
    <t>Кира и Янка проводят лето на даче без интернета и гаджетов: вокруг только душистые травы, нагретые летним солнцем, хвойный ветер, дующий с озера, ночные посиделки на чердаке, бабушкины оладьи и… Марк, в котором заинтересованы обе девочки. Кира скрывает свои чувства, чтобы не потерять подругу, Янка же уверена, что Марк по уши в неё влюблён. Однако скоро правда всё же всплывает наружу…
Ирина Зартайская стала детским писателем, потому что однажды ей сказали: «Тебе надо писать для детей». А Ирина вообще-то очень послушная. 
Больше всего на свете она любит танцевать (танцам все возрасты покорны, так ведь?), маму, — источник вдохновения и восхищения, и сына, которому очень хочет помочь вырасти достойным человеком. А ещё Ирина хотела бы сделать людей чуточку счастливее. Говорят, нужно начинать с себя, но времени всё как-то не хватает…
Ирина Зартайская — член Союза писателей Санкт-Петербурга, участник международных форумов и семинаров и автор многочисленных журнальных публикаций и книг. Победитель Всероссийского конкурса «Новые имена. Премьера книги» в номинации «Автор лучшей повести».</t>
  </si>
  <si>
    <t>Кира и Янка вместе проводят летние каникулы на даче. Впереди длинные тёплые дни и беззаботный отдых. Янка показывает Кире местные достопримечательности и окрестности, а ещё знакомит с другом детства Марком, рассказывая, что Марк давно в неё по уши влюблён. Каждый день ребята проводят вместе, и Кира замечает, что нравится Марку. Она страшно боится, что Янка узнает, — ведь тогда их дружбе придёт конец…
Для среднего школьного возраста.</t>
  </si>
  <si>
    <t>Развитие ребенка: от 1 до 3 лет. Система «Бери и делай!»</t>
  </si>
  <si>
    <t>Лукина Софья</t>
  </si>
  <si>
    <t>Нейроразвитие и воспитание</t>
  </si>
  <si>
    <t>978-5-17-172098-8</t>
  </si>
  <si>
    <t>НейроразвитиеВоспитание</t>
  </si>
  <si>
    <t>ASE000000000886905</t>
  </si>
  <si>
    <t>http://cdn.eksmo.ru/v2/ASE000000000886905/COVER/cover1.jpg</t>
  </si>
  <si>
    <t>НейроразвитиеВоспитание Лукина Развитие ребенка: от 1 до 3 лет. Система «Бери и делай!»</t>
  </si>
  <si>
    <t>Развитие ребенка — долгий путь, требующий постоянных усилий не только от ребенка, но и от родителей. Время от времени мамы и папы задаются вопросами: а получает ли мой ребенок все необходимое для развития? Как правильно воспитывать и обучать малыша? Какую методику выбрать? Как часто и чем заниматься?
Если вас тоже интересуют подобные вопросы, то эта книга для вас! Педагог и многодетная мама Софья Лукина четко и по полочкам раскладывает всю необходимую информацию о самом важном периоде развития малыша — от года до трех лет! Вы получите пошаговый алгоритм действий для организации эффективной программы развивающих занятий: варианты упражнений, домашние задания к урокам и интересные комментарии по каждой теме. Вы узнаете, как следует развивать навыки и таланты ребенка и как это можно сделать в игровой форме. Пошаговая программа развития малыша поможет вам раскрыть способности ребенка и сделать его более любознательным. Вы заметно сблизитесь с ребенком в процессе совместной деятельности, начнете лучше понимать и чувствовать друг друга.
С помощью этой книги вы узнаете:
·   чему нужно научить вашего малыша прямо сейчас;
·   какие игры и развивающие материалы вам понадобятся;
·   как обучать ребенка с помощью игр.
А главное, сможете выстроить свою собственную систему развития малыша!
Книга в твердой обложке.</t>
  </si>
  <si>
    <t>Бессонница</t>
  </si>
  <si>
    <t>Пинборо С.</t>
  </si>
  <si>
    <t>Не оглядывайся</t>
  </si>
  <si>
    <t>978-5-17-158276-0</t>
  </si>
  <si>
    <t>НеОглядывайся</t>
  </si>
  <si>
    <t>Insomnia</t>
  </si>
  <si>
    <t>ASE000000000874917</t>
  </si>
  <si>
    <t>http://cdn.eksmo.ru/v2/ASE000000000874917/COVER/cover1.jpg</t>
  </si>
  <si>
    <t>НеОглядывайся Пинборо Бессонница</t>
  </si>
  <si>
    <t>- Один из лучших триллеров по версии The Washington Post!
- Книга экранизирована компанией Paramount+. Главную роль в сериале исполнила лауреат премии BAFTA Вики Макклюр.
- «Даже небольшая доза “Бессонницы” заставит вас здорово понервничать... Это не только отличный саспенс, но и волнующая история о том, как рассудок человека может дать слабину и заставить его опасно усомниться в себе» — The Washington Post.
- Сара Пинборо — автор бестселлеров The New York Times, трехкратный лауреат Британской премии фэнтези. Права на издание ее романов проданы в 25+ стран.</t>
  </si>
  <si>
    <t>У Эммы Эверелл успешная юридическая карьера, дом — полная чаша и любящая семья. Однако за прекрасным фасадом спрятана детская травма, шрамы от которой так и не зарубцевались. А в преддверии сорокалетия Эмма оказывается в ловушке бессонницы, связанной с тревожным прошлым ее матери...
До роковой даты остаются считаные дни — и ночи, каждая из которых сводит Эмму с ума все больше и больше. Все ее чувства обостряются, нервы оголены. Она не может перестать думать о том, что произошло много лет назад. Неужели безумие у нее в крови? Неужели в своем затуманенном, полусонном состоянии она опасна для своей семьи, как была опасна собственная мать Эммы? Или есть другое объяснение странным вещам, которые продолжают происходить в доме? Женщина должна распутать темные нити своего прошлого, чтобы защитить все, чем она так дорожит.
От автора романа «В ее глазах», экранизированного Netflix.
«Даже небольшая доза “Бессонницы” заставит вас здорово понервничать... Это не только отличный саспенс, но и волнующая история о том, как рассудок человека может дать слабину и заставить его опасно усомниться в себе.» Washington Post
ЧИТАЙ КНИГУ — СМОТРИ ФИЛЬМ. По роману «Бессонница» снят одноименный британский сериал с лауреатом премии BAFTA Вики Макклюр в главной роли. 
«Сара Пинборо может стать вашей новой зависимостью.» Харлан Кобен</t>
  </si>
  <si>
    <t>Искусство речи</t>
  </si>
  <si>
    <t>Петрова А.</t>
  </si>
  <si>
    <t>978-5-17-146418-9</t>
  </si>
  <si>
    <t>ASE000000000862478</t>
  </si>
  <si>
    <t>http://cdn.eksmo.ru/v2/ASE000000000862478/COVER/cover1.jpg</t>
  </si>
  <si>
    <t>НонфикшнРунета Петрова Искусство речи</t>
  </si>
  <si>
    <t>Устная речь – живое явление, в котором множество составляющих объединяются и взаимодействуют неповторимо и уникально. Живая речь – личный опыт каждого, высокое искусство, воплощающее человека и его жизнь.
Как относиться к огромному потоку изменений в русском языке и в русском произношении? Как слова работают сегодня? Какую несут дополнительную нагрузку в условиях бесконечной свободы и права быть, каким ты хочешь?
Как интернет и социальные сети изменили представление о публичном слове?
И наконец, надо ли владеть искусством речи?
Профессор кафедры сценической речи Школы-студии МХАТ, доктор искусствоведения Анна Николаевна Петрова отвечает на все эти вопросы и настаивает: грамотная и хорошая речь в жизни и особенно в  профессиональной деятельности все больше востребована и становится в последние годы категорией статусной. Недаром многие публичные люди – политики, бизнесмены, журналисты, преподаватели – считают необходимым совершенствовать свою речь.
Хорошая речь всегда будет атрибутом любого образованного человека, поможет человеку утвердиться в обществе, воздействовать на «разум, страсти и волю других людей», стать обладателем престижной работы, обрести достойный круг общения.
Легко или сложно овладеть грамотной речью, возможно ли это вообще? Анна Николаевна своей книгой однозначно говорит: да, это возможно. Но этому нужно учиться.
Книга «Искусство речи» о русской речи, ее законах и правилах – результат многолетней личной практики, наблюдений, исследований автора; знакомства с деятельностью многих и разных школ обучения искусству речи, а также с художественным опытом российского театра.
В книге собраны и заново осмыслены законы и правила речи, методологические основы обучения искусству живого слова: сегодняшние размышления, новые знания, прошлый убедительный и результативный опыт; ошибки и просчеты практики. В этой связи вновь собраны и опубликованы многие материалы из других работ автора.
Большое место в своем труде Анна Николаевна отводит вопросам логики и интонации, постановке верного дыхания, улучшению дикции и произношения, решению синтаксических и стилистических проблем. Работу со словом Анна Николаевна ведет на материале великих литературных произведений.</t>
  </si>
  <si>
    <t>Танки. Иллюстрированная энциклопедия</t>
  </si>
  <si>
    <t>Дробязко С.И., Хаскью М.</t>
  </si>
  <si>
    <t>Оружие и военная техника. Подарочная иллюстрированная энциклопедия</t>
  </si>
  <si>
    <t>978-5-17-155389-0</t>
  </si>
  <si>
    <t>ОружиеВоенТехПодИллюстрЭн</t>
  </si>
  <si>
    <t>The World's greatest tanks an illustrated history</t>
  </si>
  <si>
    <t>ASE000000000871922</t>
  </si>
  <si>
    <t>http://cdn.eksmo.ru/v2/ASE000000000871922/COVER/cover1.jpg</t>
  </si>
  <si>
    <t>ОружиеВоенТехПодИллюстрЭнц Танки</t>
  </si>
  <si>
    <t>Сочетая ударную мощь и подвижность, танк способен в полной мере господствовать на поле боя. С развитием технологий танкостроения его возможности будут только расти. Эта книга представляет собой подробнейший справочник по танкам и отдельной бронетехнике в последнее столетие. В ней содержатся не только уникальные рисунки, но и тактико-технические характеристики боевой техники. Книга адресована всем, кто интересуется военной историей и историей военной техники.</t>
  </si>
  <si>
    <t>Авиатрисы. Начало</t>
  </si>
  <si>
    <t>Плат А.</t>
  </si>
  <si>
    <t>Перекрестки миров. Фантастика Ами Д. Плат</t>
  </si>
  <si>
    <t>978-5-17-172222-7</t>
  </si>
  <si>
    <t>ПерекресткиМиров</t>
  </si>
  <si>
    <t>ASE000000000887771</t>
  </si>
  <si>
    <t>http://cdn.eksmo.ru/v2/ASE000000000887771/COVER/cover1.jpg</t>
  </si>
  <si>
    <t>ПерекресткиМиров Плат Авиатрисы-2. Начало</t>
  </si>
  <si>
    <t>– Предыстория эры юных летчиц во вселенной романа «Авиатрисы».
– Напряженная и динамичная история в мире, полном опасностей и заговоров, в котором вот-вот разразится страшная война.
– Яркие любовные линии, бушующее море эмоции и внезапные сюжетные повороты.</t>
  </si>
  <si>
    <t>Впервые за множество лет Империя и Республика готовы к мирным переговорам. Посол Республики прибывает с юной дочерью Оливией к ранее враждебным берегам, не представляя, сколько интриг и опасностей их поджидает.
Судьба Оливии переплетается с судьбами незнакомцев: амбициозного Томаса Биена, любопытной журналистки Бэкки, ослепительной Эбигейл де Локк, загадочной Шаи. А также повстанцев, инженеров и, самое главное, человека, придумавшего первый в мире самолет. Узнайте, как в мире дирижаблей и поездов на паровой тяге началась эра авиатрис!</t>
  </si>
  <si>
    <t>Крайон. Хроники Акаши для управления судьбой. Упражнения, практики, настрои</t>
  </si>
  <si>
    <t>Шмидт Тамара</t>
  </si>
  <si>
    <t>Практики Самопознания</t>
  </si>
  <si>
    <t>978-5-17-161749-3</t>
  </si>
  <si>
    <t>ПрактикиСамопознания</t>
  </si>
  <si>
    <t>ASE000000000878343</t>
  </si>
  <si>
    <t>http://cdn.eksmo.ru/v2/ASE000000000878343/COVER/cover1.jpg</t>
  </si>
  <si>
    <t>ПрактикиСамопознания Крайон. Хроники Акаши для управления судьбой. Упражнения, практики, настрои</t>
  </si>
  <si>
    <t>Знания Хроник Акаши — опыт наших прошлых воплощений. Новая книга известного ченнелера Тамары Шмидт в карманном формате — ваш ежедневный спутник, который поможет открыть доступ к этим знаниям, к истории вашей Души, и подскажет, какие перемены приведут вас к наивысшему благу. 
Наставления Духа и уникальные практики, переданные Светлым Духом Крайоном, помогут вам направить вашу энергию в верном направлении и раскрыть внутренний потенциал. Исследуя себя через Хроники Акаши, вы сможете вспомнить, кто вы, и найти свой путь к счастью и своей судьбе.
Необычный карманный формат новых книг Крайона позволит обращаться к нему в любое время. 
Пусть разум Вселенной всегда будет с вами!
Эта книга поможет вам:
·   узнать правду о вашем божественном прошлом;
·   раскрыть вашу внутреннюю силу и возможности;
·   достичь гармонии с собой и с окружающим миром;
·   сделать правильный выбор в той или иной ситуации;
·   достичь высшего блага для себя и всех душ во Вселенной.
Книга в мягкой обложке. Формат — покет.</t>
  </si>
  <si>
    <t>Мы все нарциссы? Феномен нарциссизма от мифологии до патологии</t>
  </si>
  <si>
    <t>Линджарди В.</t>
  </si>
  <si>
    <t>Психология и нейронаука (Лёд)</t>
  </si>
  <si>
    <t>978-5-17-157603-5</t>
  </si>
  <si>
    <t>ПсихологияНейронаука</t>
  </si>
  <si>
    <t>Arcipelago N. Variazioni sul narcisismo</t>
  </si>
  <si>
    <t>ASE000000000874222</t>
  </si>
  <si>
    <t>http://cdn.eksmo.ru/v2/ASE000000000874222/COVER/cover1.jpg</t>
  </si>
  <si>
    <t>ПсихологияНейронаука Линджарди Мы все нарциссы? Феномен нарциссизма от мифологии до патологии (лёд)</t>
  </si>
  <si>
    <t>Мы все — нарциссы, эквилибристы самооценки, но все — по-разному.
Мы ходим по канату, натянутому между здоровым самолюбием и патологическим торжеством. Между этими крайними точками располагается нарциссизм повседневной жизни, обусловленный культурным контекстом. Типы нарциссизма многочисленны — настоящий архипелаг всевозможных форм.
Путешествию по этому архипелагу посвящено исследование психоаналитика Витторио Линджарди. Начав с мифов и художественных произведений, автор приходит к разбору классических клинических исследований (Лакан и Фрейд) и новейших теорий XXI века, иллюстрируя каждый оттенок нарциссизма примерами из литературы и кинематографа.</t>
  </si>
  <si>
    <t>Методы спецслужб: тренировка мозга. Память, ум, внимание</t>
  </si>
  <si>
    <t>Могучий Антон</t>
  </si>
  <si>
    <t>Развивай свой мозг</t>
  </si>
  <si>
    <t>978-5-17-145777-8</t>
  </si>
  <si>
    <t>РазвивайСвойМозг</t>
  </si>
  <si>
    <t>ASE000000000861089</t>
  </si>
  <si>
    <t>http://cdn.eksmo.ru/v2/ASE000000000861089/COVER/cover1.jpg</t>
  </si>
  <si>
    <t>РазвивайСвойМозг Могучий Методы спецслужб: тренировка мозга. Память, ум, внимание</t>
  </si>
  <si>
    <t>Новая книга Антона Могучего, известного автора тренажеров для повышения эффективности работы мозга, «Методы спецслужб: тренировка мозга. Память, ум, внимание» — это авторский интеллектуальный тренинг, созданный на разработках для тренировки агентов спецслужб. Регулярные занятия с тренажером Могучего не только помогают улучшать работу мозга, развивая интеллект, память, наблюдательность, но и позволяют заметно улучшить качество жизни.</t>
  </si>
  <si>
    <t>Хотите схватывать все на лету и быстро находить решения самых сложных задач? Видеть людей и ситуации насквозь, с легкостью генерировать новые идеи? Развить феноменальную память и наблюдательность, открыть новые таланты и способности? Все это — реально, если вы будете тренировать свой интеллект по методикам спецслужб! 
Тренажер, созданный Антоном Могучим на основе секретных программ подготовки агентов спецслужб, позволит вам «прокачать» свой интеллект, внимание, память и воображение, научит мыслить творчески и неординарно. 
Эта авторская программа изменит не только ваш способ мышления, но и всю вашу жизнь!</t>
  </si>
  <si>
    <t>Возвращение с Западного фронта</t>
  </si>
  <si>
    <t>978-5-17-082358-1</t>
  </si>
  <si>
    <t>Ремарк(best)</t>
  </si>
  <si>
    <t>AST000000000144790</t>
  </si>
  <si>
    <t>http://cdn.eksmo.ru/v2/AST000000000144790/COVER/cover1.jpg</t>
  </si>
  <si>
    <t>Ремарк(best)Три товарища (ВПЕРВЫЕ! НОВЫЙ ПОЛНЫЙ ПЕРЕВОД)</t>
  </si>
  <si>
    <t>Первая мировая война осталась позади. Трое друзей - Робби, отчаянный автогонщик Кестер и «последний романтик» Лени вернулись к гражданской жизни и основали небольшую автомастерскую. И хотя призраки прошлого преследуют их, они не унывают - ведь что может быть лучше дружбы, крепкой и верной, ради которой можно отдать последнее? Наверное, лишь только любовь, не знающая границ и пределов. Очаровательная и нежная Патриция Хольман, возлюбленная Робби, рассеивает мрак бессмысленности его существования. Однако обретенному счастью угрожают отголоски все той же войны - существующие уже не только в памяти и сознании героев, а суровым образом воплотившиеся в реальность. Смогут ли представители этого «потерянного поколения» найти себе место в изменившемся мире?    
Самый красивый и печальный роман о любви и дружбе за всю историю ХХ века покорил сердца миллионов читателей. Эту  книгу любят, читают и перечитывают во всем мире.</t>
  </si>
  <si>
    <t>Каникулы в Мухоморье</t>
  </si>
  <si>
    <t>Сергеева М.</t>
  </si>
  <si>
    <t>Сказки бабушки Яги</t>
  </si>
  <si>
    <t>978-5-17-167919-4</t>
  </si>
  <si>
    <t>СказкиБабушкиЯги</t>
  </si>
  <si>
    <t>ASE000000000884402</t>
  </si>
  <si>
    <t>http://cdn.eksmo.ru/v2/ASE000000000884402/COVER/cover1.jpg</t>
  </si>
  <si>
    <t>СказкиБабушкиЯги Сергеева Каникулы в Мухоморье</t>
  </si>
  <si>
    <t>Морошка Сергеева — лауреат премии «Рукопись года».
Весёлая современная сказка о добрых поступках, о дружбе и заботе, о маленьких вредительствах и большом сердце, о чудесах и домашнем уюте. 
Читателя затянут весёлые приключения с погонями, ловушками и похищениями, забавными ситуациями и, конечно, волшебством. 
Летающие рыбы-сладкоежки, изба на курьих ножках, говорящий кот, домовитые золу́шки, загадочные существа с голубой шёрсткой и многие другие ждут вас на страницах этой чудесной истории.
Очаровательные иллюстрации Марии Кузнецовой.
Увлекательное чтение для детей старшего дошкольного и младшего школьного возраста.
Идеальная книга для самостоятельного чтения.
Прекрасный подарок любителю сказок и весёлых историй!</t>
  </si>
  <si>
    <t>Если родители отправили вас на каникулы в деревню — не стоит расстраиваться! Возможно, ваша бабушка окажется настоящей бабой Ягой с волшебными помощниками и говорящим котом. А если у избушки отрасли куриные ноги, то легко найти приключения прямо не выходя из дома.
Вовка, под присмотром говорящего Кота, пытается разыскать клад. Но как только его обнаруживает, внезапно исчезает сам.
В операцию по спасению внука включается не только Яга, но и все её помощники, которые успели подружиться с мальчиком.</t>
  </si>
  <si>
    <t>Калейдоскоп</t>
  </si>
  <si>
    <t>Стил Д.</t>
  </si>
  <si>
    <t>Миры Даниэлы (м)</t>
  </si>
  <si>
    <t>978-5-17-173243-1</t>
  </si>
  <si>
    <t>Стил(лучшее/м)</t>
  </si>
  <si>
    <t>KALEIDOSCOPE</t>
  </si>
  <si>
    <t>ASE000000000888518</t>
  </si>
  <si>
    <t>http://cdn.eksmo.ru/v2/ASE000000000888518/COVER/cover1.jpg</t>
  </si>
  <si>
    <t>Стил(лучшее/м)Калейдоскоп</t>
  </si>
  <si>
    <t>— Классика сентиментальной литературы. Для всех поклонников творчества Сидни Шелдона.
— Даниэла Стил — одна из самых успешных и популярных писательниц современности. За свою карьеру она написала свыше 140 романов, суммарный тираж которых превышает 800 000 000 экземпляров.
— Переиздание одного из самых известных романов писательницы — в удобном карманном формате.
— В 1990 году на канале NBC вышла телевизионная экранизация романа с Перри Кингом в главной роли.</t>
  </si>
  <si>
    <t>Когда Сэм Уокер вернулся с полей сражений Второй мировой войны и привез с собой очаровательную невесту-француженку, никто и подумать не мог, что их сказочная любовь закончится сокрушительной трагедией.
Девятилетняя Хилари, старшая из детей Уокеров, отчаянно старалась защитить сестер – пятилетнюю Александру и крошку Меган. Однако не прошло и года, как они были силой вырваны из ее ручонок.
Разлученная со всеми, кого любила, Хилари поклялась, что однажды выследит человека, разрушившего ее семью, и снова найдет своих драгоценных младших сестренок. Но смогут ли они рискнуть всем, чтобы противостоять темному забытому прошлому?</t>
  </si>
  <si>
    <t>Так далеко</t>
  </si>
  <si>
    <t>Дэй С.</t>
  </si>
  <si>
    <t>Темный соблазн</t>
  </si>
  <si>
    <t>978-5-17-155559-7</t>
  </si>
  <si>
    <t>ТемныйСоблазн</t>
  </si>
  <si>
    <t>TOO FAR</t>
  </si>
  <si>
    <t>ASE000000000872089</t>
  </si>
  <si>
    <t>http://cdn.eksmo.ru/v2/ASE000000000872089/COVER/cover1.jpg</t>
  </si>
  <si>
    <t>ТемныйСоблазн Дэй Так близко-2. Так далеко</t>
  </si>
  <si>
    <t>- От автора бестселлеров по версии New York Times и Sunday Times.
- Продолжение дилогии Blacklist. Первый роман цикла — «Так близко». 
- Блестящая темная романтика о тонкой грани между любовью и одержимостью.
- Для всех, кто любит распутывать искусные интриги. Неподражаемая мрачная атмосфера и непредсказуемый сюжет приковывают к истории до последних страниц. а поиск персонажа, которому можно доверять, превращается в головоломку.
- Книги Сильвии Дэй изданы в 40+ странах тиражом в десятки миллионов экземпляров.</t>
  </si>
  <si>
    <t>Три женщины. Три тайны. Один шанс сбежать от прошлого.
Лили Блэк много лет считали погибшей, прежде чем она вернулась в объятия мужа, бизнесмена Кейна Блэка. Где она была все это время, остается загадкой, но грехи прошлого несут смертельную опасность для всех членов семьи.
Алия, мать Кейна, никогда не доверяла Лили. Она не остановится ни перед чем, чтобы ее разоблачить. Даже если цена будет крайне высока...
Эми, невестка Кейна, всегда была пешкой в опасной игре этой семьи. Но она знает, что заслуживает большего, и сделает все, чтобы заполучить долгожданный приз.
Каждая из женщин ведет свою игру, но кто-то умело обыгрывает их, дергая за ниточки, оставаясь в тени. Кто же находится так близко, но при этом так далеко?</t>
  </si>
  <si>
    <t>Хоббит</t>
  </si>
  <si>
    <t>Толкин Д.Р.Р</t>
  </si>
  <si>
    <t>978-5-17-114531-6</t>
  </si>
  <si>
    <t>THE HOBBIT</t>
  </si>
  <si>
    <t>ASE000000000842078</t>
  </si>
  <si>
    <t>http://cdn.eksmo.ru/v2/ASE000000000842078/COVER/cover1.jpg</t>
  </si>
  <si>
    <t>Толкин (КИНО!!)Хоббит (4-ое издание)</t>
  </si>
  <si>
    <t>"В земле была нора, а в норе жил хоббит". Эти слова написал Джон Рональд Руэл Толкин на обороте школьной экзаменационной работы, которую проверял одним жарким летним днем. И кто бы мог подумать, что именно из них, как из волшебного зернышка, произрастет одно из самых известных произведений мировой литературы. 
Это сказка, покорившая и детей, и взрослых, отправляет читателя в невероятное путешествие, дарит незабываемое ощущение первозданного детского восторга и добра.</t>
  </si>
  <si>
    <t>Полный курс начинающего психотерапевта. Практическое руководство. Приемы, примеры, подсказки</t>
  </si>
  <si>
    <t>Старшенбаум Г.В.</t>
  </si>
  <si>
    <t>Умный самоучитель психологии</t>
  </si>
  <si>
    <t>978-5-17-152503-3</t>
  </si>
  <si>
    <t>УмнСамоучительПсихологии</t>
  </si>
  <si>
    <t>ASE000000000861526</t>
  </si>
  <si>
    <t>http://cdn.eksmo.ru/v2/ASE000000000861526/COVER/cover1.jpg</t>
  </si>
  <si>
    <t>УмнСамоучительПсихологии Старшенбаум Полный курс начинающего психотерапевта. Практическое руководство. Приемы, примеры, подсказки</t>
  </si>
  <si>
    <t>Геннадий Старшенбаум — автор с многолетней психотерапевтической практикой, — помог наладить жизнь тысячам человек. Эта книга станет настольной для студентов и выпускников, теоретиков и практиков, а также преподавателей в области психотерапии, потому что материал в ней структурирован максимально четко и ясно. 
Книга незаменима в процессе освоения основ психотерапии, минимизирует время на прочтение многотомников по интересующим вопросам и будет полезна не только будущим специалистам, но и просто любознательным читателям, так как знакомит с миром психотерапии очень подробно! В книге приводятся самые интересные примеры из личной практики автора.</t>
  </si>
  <si>
    <t>Зеркальные города-близнецы. Книга 1</t>
  </si>
  <si>
    <t>Цан Ю.</t>
  </si>
  <si>
    <t>Хиты Китая. Зеркальные предания</t>
  </si>
  <si>
    <t>978-5-17-156223-6</t>
  </si>
  <si>
    <t>Солдатова Наталья Вячеславовна</t>
  </si>
  <si>
    <t>ХитыКитаяЗеркальныеПредан</t>
  </si>
  <si>
    <t>Mirror: A Tale of Twin Cities. Volume 1 / 镜·双城上</t>
  </si>
  <si>
    <t>ASE000000000872745</t>
  </si>
  <si>
    <t>http://cdn.eksmo.ru/v2/ASE000000000872745/COVER/cover1.jpg</t>
  </si>
  <si>
    <t>ХитыКитаяЗеркальныеПредания Зеркальные города-близнецы. Книга 1</t>
  </si>
  <si>
    <t>– Продолжение бестселлера «Баллада о нефритовой кости», рассказывающее историю Сумо. Первая часть дилогии.
– Китайское фэнтези с глубокими персонажами, судьбоносными встречами, магией и легендами.
– История легла в основу одноименной дорамы и двух сезонов дунхуа-адаптации «Зеркальный город Шуанчэн».
– В духе новелл «Удушающая сладость, заиндевелый пепел», «Синий шепот» и «Легенда о Чжаояо».</t>
  </si>
  <si>
    <t>История имеет свойство продолжаться. Горесть и счастье забываются, и лишь время неумолимо движется вперед, а одна эпоха сменяет другую.
Сумо не смог пережить предательство княжны Чжу Янь и покинул империю Кунсан. Он больше не наивный ребенок и верит, что в его власти контролировать собственную судьбу. Пробираясь сквозь снежную бурю на горе Мушитагэ, Сумо знакомится с На Шэн – энергичной девушкой из племени мяо. Она предлагает погадать на его прошлое, настоящее и будущее, приоткрывая завесу очередной тайны.
Новая легенда начинается со случайных встреч, а одно предсказание вновь меняет весь мировой порядок.
Что ожидает этот мир, переживший крах и возрождение? И чем закончится столь долгое путешествие Сумо длиной в сотни лет?</t>
  </si>
  <si>
    <t>О Родине большой и малой. Стихотворения</t>
  </si>
  <si>
    <t>Твардовский А.Т.</t>
  </si>
  <si>
    <t>Школьное чтение</t>
  </si>
  <si>
    <t>978-5-17-160939-9</t>
  </si>
  <si>
    <t>(Уволен) Анашина Наталья Владимировна</t>
  </si>
  <si>
    <t>ШкольноеЧтение</t>
  </si>
  <si>
    <t>ASE000000000877517</t>
  </si>
  <si>
    <t>http://cdn.eksmo.ru/v2/ASE000000000877517/COVER/cover1.jpg</t>
  </si>
  <si>
    <t>ШкольноеЧтение.Твардовский О Родине большой и малой. Стихотворения</t>
  </si>
  <si>
    <t>Александр Трифонович Твардовский (1910–1971) – русский писатель, поэт и прозаик, лауреат государственных премий, обладатель многих орденов и наград. На жизнь поэта выпало немало испытаний: периоды революций, Великая Отечественная война, смена политических режимов, расцвет цензуры и репрессии. Александр Твардовский добровольно отправился на фронт и активно участвовал в восстановлении страны в послевоенные годы. Несмотря на перемены, происходящие вокруг, его гражданская позиция оставалась незыблемой. Поэт всегда любил Родину и мечтал о ее процветании, что отразилось в его творчестве. В книгу вошли стихотворения разных лет, послевоенные рассказы и очерки, а также автобиография и отрывки из сборника воспоминаний «Родина и чужбина».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</si>
</sst>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0.000"/>
    <numFmt numFmtId="165" formatCode="#,##0.00[$р.-419]"/>
    <numFmt numFmtId="166" formatCode="dd/mm/yyyy;@"/>
    <numFmt numFmtId="167" formatCode="[$-F800]dddd\,\ mmmm\ dd\,\ yyyy"/>
    <numFmt numFmtId="168" formatCode="0.000"/>
    <numFmt numFmtId="169" formatCode="dd/mm/yy;@"/>
    <numFmt numFmtId="170" formatCode="dd\.mm\.yyyy;@"/>
  </numFmts>
  <fonts count="41" x14ac:knownFonts="1">
    <font>
      <sz val="10"/>
      <name val="Arial"/>
      <charset val="204"/>
    </font>
    <font>
      <sz val="8"/>
      <color indexed="9"/>
      <name val="Arial"/>
      <family val="2"/>
      <charset val="204"/>
    </font>
    <font>
      <b/>
      <sz val="10"/>
      <name val="Arial"/>
      <family val="2"/>
      <charset val="204"/>
    </font>
    <font>
      <sz val="10"/>
      <name val="Arial"/>
      <family val="2"/>
      <charset val="204"/>
    </font>
    <font>
      <b/>
      <sz val="12"/>
      <name val="Arial"/>
      <family val="2"/>
      <charset val="204"/>
    </font>
    <font>
      <u/>
      <sz val="10"/>
      <color indexed="12"/>
      <name val="MS Sans Serif"/>
      <family val="2"/>
      <charset val="204"/>
    </font>
    <font>
      <sz val="10"/>
      <color indexed="9"/>
      <name val="Arial"/>
      <family val="2"/>
      <charset val="204"/>
    </font>
    <font>
      <sz val="8"/>
      <name val="Arial"/>
      <family val="2"/>
      <charset val="204"/>
    </font>
    <font>
      <b/>
      <sz val="8"/>
      <color indexed="81"/>
      <name val="Tahoma"/>
      <family val="2"/>
      <charset val="204"/>
    </font>
    <font>
      <b/>
      <sz val="8"/>
      <name val="Arial"/>
      <family val="2"/>
      <charset val="204"/>
    </font>
    <font>
      <sz val="8"/>
      <name val="Arial"/>
      <family val="2"/>
      <charset val="204"/>
    </font>
    <font>
      <u/>
      <sz val="8"/>
      <color indexed="12"/>
      <name val="Arial"/>
      <family val="2"/>
      <charset val="204"/>
    </font>
    <font>
      <b/>
      <sz val="8"/>
      <color indexed="57"/>
      <name val="Arial"/>
      <family val="2"/>
      <charset val="204"/>
    </font>
    <font>
      <b/>
      <sz val="11"/>
      <name val="Arial"/>
      <family val="2"/>
      <charset val="204"/>
    </font>
    <font>
      <b/>
      <sz val="9"/>
      <name val="Arial"/>
      <family val="2"/>
      <charset val="204"/>
    </font>
    <font>
      <b/>
      <sz val="16"/>
      <color indexed="12"/>
      <name val="Arial"/>
      <family val="2"/>
      <charset val="204"/>
    </font>
    <font>
      <sz val="14"/>
      <color indexed="12"/>
      <name val="Arial"/>
      <family val="2"/>
      <charset val="204"/>
    </font>
    <font>
      <sz val="14"/>
      <color indexed="10"/>
      <name val="Arial"/>
      <family val="2"/>
      <charset val="204"/>
    </font>
    <font>
      <u/>
      <sz val="14"/>
      <color indexed="10"/>
      <name val="Arial"/>
      <family val="2"/>
      <charset val="204"/>
    </font>
    <font>
      <b/>
      <u/>
      <sz val="14"/>
      <color indexed="12"/>
      <name val="Arial"/>
      <family val="2"/>
      <charset val="204"/>
    </font>
    <font>
      <i/>
      <sz val="14"/>
      <color indexed="12"/>
      <name val="Arial"/>
      <family val="2"/>
      <charset val="204"/>
    </font>
    <font>
      <b/>
      <sz val="14"/>
      <color indexed="10"/>
      <name val="Arial"/>
      <family val="2"/>
      <charset val="204"/>
    </font>
    <font>
      <b/>
      <sz val="14"/>
      <name val="Arial"/>
      <family val="2"/>
      <charset val="204"/>
    </font>
    <font>
      <sz val="9"/>
      <color indexed="81"/>
      <name val="Tahoma"/>
      <family val="2"/>
      <charset val="204"/>
    </font>
    <font>
      <b/>
      <sz val="9"/>
      <color indexed="81"/>
      <name val="Tahoma"/>
      <family val="2"/>
      <charset val="204"/>
    </font>
    <font>
      <sz val="12"/>
      <name val="Arial"/>
      <family val="2"/>
      <charset val="204"/>
    </font>
    <font>
      <i/>
      <sz val="11"/>
      <name val="Arial"/>
      <family val="2"/>
      <charset val="204"/>
    </font>
    <font>
      <b/>
      <sz val="16"/>
      <name val="Arial"/>
      <family val="2"/>
      <charset val="204"/>
    </font>
    <font>
      <b/>
      <sz val="14"/>
      <color indexed="12"/>
      <name val="Arial"/>
      <family val="2"/>
      <charset val="204"/>
    </font>
    <font>
      <u/>
      <sz val="10"/>
      <color indexed="12"/>
      <name val="Arial"/>
      <family val="2"/>
      <charset val="204"/>
    </font>
    <font>
      <b/>
      <sz val="10"/>
      <color indexed="10"/>
      <name val="Arial"/>
      <family val="2"/>
      <charset val="204"/>
    </font>
    <font>
      <sz val="10"/>
      <color indexed="10"/>
      <name val="Arial"/>
      <family val="2"/>
      <charset val="204"/>
    </font>
    <font>
      <b/>
      <sz val="7"/>
      <name val="Arial"/>
      <family val="2"/>
      <charset val="204"/>
    </font>
    <font>
      <sz val="11"/>
      <color rgb="FF006100"/>
      <name val="Calibri"/>
      <family val="2"/>
      <charset val="204"/>
      <scheme val="minor"/>
    </font>
    <font>
      <sz val="10"/>
      <color theme="0"/>
      <name val="Arial"/>
      <family val="2"/>
      <charset val="204"/>
    </font>
    <font>
      <sz val="10"/>
      <color rgb="FF0000FF"/>
      <name val="Arial"/>
      <family val="2"/>
      <charset val="204"/>
    </font>
    <font>
      <b/>
      <sz val="10"/>
      <color rgb="FFFF0000"/>
      <name val="Arial"/>
      <family val="2"/>
      <charset val="204"/>
    </font>
    <font>
      <b/>
      <sz val="10"/>
      <color theme="0"/>
      <name val="Arial"/>
      <family val="2"/>
      <charset val="204"/>
    </font>
    <font>
      <b/>
      <sz val="10"/>
      <color rgb="FF0000FF"/>
      <name val="Arial"/>
      <family val="2"/>
      <charset val="204"/>
    </font>
    <font>
      <b/>
      <sz val="12"/>
      <color rgb="FF1700C0"/>
      <name val="Arial"/>
      <family val="2"/>
      <charset val="204"/>
    </font>
    <font>
      <sz val="12"/>
      <color rgb="FF1700C0"/>
      <name val="Arial"/>
      <family val="2"/>
      <charset val="204"/>
    </font>
  </fonts>
  <fills count="10">
    <fill>
      <patternFill patternType="none"/>
    </fill>
    <fill>
      <patternFill patternType="gray125"/>
    </fill>
    <fill>
      <patternFill patternType="solid">
        <fgColor indexed="42"/>
        <bgColor indexed="64"/>
      </patternFill>
    </fill>
    <fill>
      <patternFill patternType="solid">
        <fgColor indexed="43"/>
        <bgColor indexed="64"/>
      </patternFill>
    </fill>
    <fill>
      <patternFill patternType="solid">
        <fgColor indexed="50"/>
        <bgColor indexed="64"/>
      </patternFill>
    </fill>
    <fill>
      <patternFill patternType="solid">
        <fgColor indexed="47"/>
        <bgColor indexed="64"/>
      </patternFill>
    </fill>
    <fill>
      <patternFill patternType="solid">
        <fgColor rgb="FFC6EFCE"/>
      </patternFill>
    </fill>
    <fill>
      <patternFill patternType="solid">
        <fgColor theme="0"/>
        <bgColor indexed="64"/>
      </patternFill>
    </fill>
    <fill>
      <patternFill patternType="solid">
        <fgColor rgb="FFFFFF00"/>
        <bgColor indexed="64"/>
      </patternFill>
    </fill>
    <fill>
      <patternFill patternType="solid">
        <fgColor rgb="FFFFFF99"/>
        <bgColor indexed="64"/>
      </patternFill>
    </fill>
  </fills>
  <borders count="32">
    <border>
      <left/>
      <right/>
      <top/>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diagonal/>
    </border>
    <border>
      <left/>
      <right/>
      <top style="medium">
        <color indexed="64"/>
      </top>
      <bottom/>
      <diagonal/>
    </border>
    <border>
      <left style="medium">
        <color indexed="64"/>
      </left>
      <right/>
      <top/>
      <bottom style="thin">
        <color indexed="64"/>
      </bottom>
      <diagonal/>
    </border>
    <border>
      <left/>
      <right/>
      <top/>
      <bottom style="thin">
        <color indexed="64"/>
      </bottom>
      <diagonal/>
    </border>
    <border>
      <left style="medium">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5">
    <xf numFmtId="0" fontId="0" fillId="0" borderId="0"/>
    <xf numFmtId="0" fontId="5" fillId="0" borderId="0" applyNumberFormat="0" applyFill="0" applyBorder="0" applyAlignment="0" applyProtection="0"/>
    <xf numFmtId="0" fontId="3" fillId="0" borderId="0"/>
    <xf numFmtId="0" fontId="3" fillId="0" borderId="0"/>
    <xf numFmtId="0" fontId="33" fillId="6" borderId="0" applyNumberFormat="0" applyBorder="0" applyAlignment="0" applyProtection="0"/>
  </cellStyleXfs>
  <cellXfs count="220">
    <xf numFmtId="0" fontId="0" fillId="0" borderId="0" xfId="0"/>
    <xf numFmtId="49" fontId="3" fillId="0" borderId="0" xfId="0" applyNumberFormat="1" applyFont="1" applyFill="1" applyBorder="1" applyAlignment="1" applyProtection="1">
      <alignment horizontal="left"/>
      <protection hidden="1"/>
    </xf>
    <xf numFmtId="49" fontId="3" fillId="0" borderId="0" xfId="0" applyNumberFormat="1" applyFont="1" applyFill="1" applyBorder="1" applyAlignment="1" applyProtection="1">
      <alignment horizontal="center"/>
      <protection hidden="1"/>
    </xf>
    <xf numFmtId="0" fontId="3" fillId="0" borderId="0" xfId="0" applyFont="1" applyFill="1" applyProtection="1">
      <protection hidden="1"/>
    </xf>
    <xf numFmtId="49" fontId="10" fillId="0" borderId="0" xfId="0" applyNumberFormat="1" applyFont="1" applyFill="1" applyBorder="1" applyAlignment="1" applyProtection="1">
      <alignment horizontal="left"/>
      <protection hidden="1"/>
    </xf>
    <xf numFmtId="49" fontId="11" fillId="0" borderId="0" xfId="1" applyNumberFormat="1" applyFont="1" applyFill="1" applyBorder="1" applyAlignment="1" applyProtection="1">
      <protection hidden="1"/>
    </xf>
    <xf numFmtId="49" fontId="10" fillId="0" borderId="0" xfId="0" applyNumberFormat="1" applyFont="1" applyFill="1" applyBorder="1" applyAlignment="1" applyProtection="1">
      <alignment vertical="top"/>
      <protection hidden="1"/>
    </xf>
    <xf numFmtId="49" fontId="9" fillId="0" borderId="0" xfId="0" applyNumberFormat="1" applyFont="1" applyFill="1" applyBorder="1" applyAlignment="1" applyProtection="1">
      <alignment horizontal="left"/>
      <protection hidden="1"/>
    </xf>
    <xf numFmtId="0" fontId="15" fillId="0" borderId="0" xfId="0" applyFont="1"/>
    <xf numFmtId="0" fontId="16" fillId="0" borderId="0" xfId="0" applyFont="1"/>
    <xf numFmtId="0" fontId="17" fillId="0" borderId="0" xfId="0" applyFont="1"/>
    <xf numFmtId="0" fontId="18" fillId="0" borderId="0" xfId="0" applyFont="1"/>
    <xf numFmtId="0" fontId="17" fillId="2" borderId="0" xfId="0" applyFont="1" applyFill="1"/>
    <xf numFmtId="0" fontId="0" fillId="2" borderId="0" xfId="0" applyFill="1"/>
    <xf numFmtId="0" fontId="19" fillId="0" borderId="0" xfId="0" applyFont="1"/>
    <xf numFmtId="0" fontId="20" fillId="0" borderId="0" xfId="0" applyFont="1"/>
    <xf numFmtId="49" fontId="3" fillId="0" borderId="1" xfId="0" applyNumberFormat="1" applyFont="1" applyFill="1" applyBorder="1" applyAlignment="1" applyProtection="1">
      <alignment horizontal="left"/>
      <protection hidden="1"/>
    </xf>
    <xf numFmtId="49" fontId="3" fillId="0" borderId="1" xfId="0" applyNumberFormat="1" applyFont="1" applyFill="1" applyBorder="1" applyAlignment="1" applyProtection="1">
      <protection hidden="1"/>
    </xf>
    <xf numFmtId="49" fontId="3" fillId="0" borderId="0" xfId="0" applyNumberFormat="1" applyFont="1" applyFill="1" applyBorder="1" applyAlignment="1" applyProtection="1">
      <protection hidden="1"/>
    </xf>
    <xf numFmtId="1" fontId="3" fillId="0" borderId="0" xfId="0" applyNumberFormat="1" applyFont="1" applyFill="1" applyBorder="1" applyAlignment="1" applyProtection="1">
      <alignment horizontal="center"/>
      <protection hidden="1"/>
    </xf>
    <xf numFmtId="49" fontId="6" fillId="0" borderId="0" xfId="0" applyNumberFormat="1" applyFont="1" applyFill="1" applyBorder="1" applyAlignment="1" applyProtection="1">
      <alignment horizontal="right"/>
      <protection hidden="1"/>
    </xf>
    <xf numFmtId="49" fontId="2" fillId="0" borderId="2" xfId="0" quotePrefix="1" applyNumberFormat="1" applyFont="1" applyFill="1" applyBorder="1" applyAlignment="1" applyProtection="1">
      <alignment horizontal="center" vertical="center" wrapText="1"/>
      <protection hidden="1"/>
    </xf>
    <xf numFmtId="49" fontId="2" fillId="0" borderId="2" xfId="0" applyNumberFormat="1" applyFont="1" applyFill="1" applyBorder="1" applyAlignment="1" applyProtection="1">
      <alignment horizontal="center" vertical="center" wrapText="1"/>
      <protection hidden="1"/>
    </xf>
    <xf numFmtId="49" fontId="3" fillId="0" borderId="3" xfId="0" applyNumberFormat="1" applyFont="1" applyFill="1" applyBorder="1" applyAlignment="1" applyProtection="1">
      <alignment horizontal="left"/>
    </xf>
    <xf numFmtId="49" fontId="3" fillId="0" borderId="4" xfId="0" applyNumberFormat="1" applyFont="1" applyFill="1" applyBorder="1" applyAlignment="1" applyProtection="1">
      <alignment horizontal="left"/>
    </xf>
    <xf numFmtId="49" fontId="3" fillId="0" borderId="4" xfId="0" applyNumberFormat="1" applyFont="1" applyFill="1" applyBorder="1" applyAlignment="1" applyProtection="1">
      <alignment horizontal="center"/>
    </xf>
    <xf numFmtId="166" fontId="3" fillId="0" borderId="4" xfId="0" applyNumberFormat="1" applyFont="1" applyFill="1" applyBorder="1" applyAlignment="1" applyProtection="1">
      <alignment horizontal="center"/>
    </xf>
    <xf numFmtId="0" fontId="3" fillId="0" borderId="0" xfId="0" applyFont="1" applyFill="1" applyProtection="1"/>
    <xf numFmtId="1" fontId="3" fillId="0" borderId="4" xfId="0" applyNumberFormat="1" applyFont="1" applyFill="1" applyBorder="1" applyAlignment="1" applyProtection="1">
      <alignment horizontal="center"/>
    </xf>
    <xf numFmtId="49" fontId="9" fillId="0" borderId="5" xfId="0" applyNumberFormat="1" applyFont="1" applyFill="1" applyBorder="1" applyAlignment="1" applyProtection="1">
      <alignment vertical="center" wrapText="1"/>
      <protection hidden="1"/>
    </xf>
    <xf numFmtId="49" fontId="9" fillId="0" borderId="6" xfId="0" applyNumberFormat="1" applyFont="1" applyFill="1" applyBorder="1" applyAlignment="1" applyProtection="1">
      <alignment vertical="center" wrapText="1"/>
      <protection hidden="1"/>
    </xf>
    <xf numFmtId="49" fontId="9" fillId="0" borderId="7" xfId="0" applyNumberFormat="1" applyFont="1" applyFill="1" applyBorder="1" applyAlignment="1" applyProtection="1">
      <alignment vertical="center" wrapText="1"/>
      <protection hidden="1"/>
    </xf>
    <xf numFmtId="49" fontId="3" fillId="0" borderId="0" xfId="0" applyNumberFormat="1" applyFont="1" applyFill="1" applyProtection="1">
      <protection hidden="1"/>
    </xf>
    <xf numFmtId="1" fontId="1" fillId="0" borderId="0" xfId="0" applyNumberFormat="1" applyFont="1" applyFill="1" applyBorder="1" applyAlignment="1" applyProtection="1">
      <alignment horizontal="left"/>
      <protection hidden="1"/>
    </xf>
    <xf numFmtId="1" fontId="2" fillId="0" borderId="0" xfId="0" applyNumberFormat="1" applyFont="1" applyFill="1" applyBorder="1" applyAlignment="1" applyProtection="1">
      <alignment horizontal="center"/>
      <protection hidden="1"/>
    </xf>
    <xf numFmtId="1" fontId="2" fillId="0" borderId="0" xfId="0" applyNumberFormat="1" applyFont="1" applyFill="1" applyBorder="1" applyAlignment="1" applyProtection="1">
      <alignment horizontal="left"/>
      <protection hidden="1"/>
    </xf>
    <xf numFmtId="1" fontId="4" fillId="0" borderId="0" xfId="0" applyNumberFormat="1" applyFont="1" applyFill="1" applyBorder="1" applyAlignment="1" applyProtection="1">
      <alignment vertical="center"/>
      <protection hidden="1"/>
    </xf>
    <xf numFmtId="1" fontId="4" fillId="0" borderId="0" xfId="0" applyNumberFormat="1" applyFont="1" applyFill="1" applyBorder="1" applyAlignment="1" applyProtection="1">
      <alignment horizontal="center" vertical="center"/>
      <protection hidden="1"/>
    </xf>
    <xf numFmtId="1" fontId="2" fillId="0" borderId="2" xfId="0" applyNumberFormat="1" applyFont="1" applyFill="1" applyBorder="1" applyAlignment="1" applyProtection="1">
      <alignment horizontal="center" vertical="center" wrapText="1"/>
      <protection hidden="1"/>
    </xf>
    <xf numFmtId="2" fontId="3" fillId="0" borderId="0" xfId="0" applyNumberFormat="1" applyFont="1" applyFill="1" applyBorder="1" applyAlignment="1" applyProtection="1">
      <alignment horizontal="right"/>
      <protection hidden="1"/>
    </xf>
    <xf numFmtId="2" fontId="4" fillId="0" borderId="8" xfId="0" applyNumberFormat="1" applyFont="1" applyFill="1" applyBorder="1" applyAlignment="1" applyProtection="1">
      <alignment vertical="center"/>
      <protection hidden="1"/>
    </xf>
    <xf numFmtId="2" fontId="4" fillId="0" borderId="8" xfId="0" applyNumberFormat="1" applyFont="1" applyFill="1" applyBorder="1" applyAlignment="1" applyProtection="1">
      <alignment horizontal="center" vertical="center"/>
      <protection hidden="1"/>
    </xf>
    <xf numFmtId="2" fontId="3" fillId="0" borderId="3" xfId="0" applyNumberFormat="1" applyFont="1" applyFill="1" applyBorder="1" applyAlignment="1" applyProtection="1">
      <alignment horizontal="right" indent="1"/>
    </xf>
    <xf numFmtId="0" fontId="34" fillId="0" borderId="0" xfId="0" applyFont="1" applyFill="1" applyProtection="1">
      <protection hidden="1"/>
    </xf>
    <xf numFmtId="0" fontId="34" fillId="0" borderId="0" xfId="0" applyFont="1" applyFill="1" applyProtection="1"/>
    <xf numFmtId="2" fontId="34" fillId="0" borderId="0" xfId="0" applyNumberFormat="1" applyFont="1" applyFill="1" applyProtection="1">
      <protection hidden="1"/>
    </xf>
    <xf numFmtId="2" fontId="34" fillId="0" borderId="0" xfId="0" applyNumberFormat="1" applyFont="1" applyFill="1" applyProtection="1"/>
    <xf numFmtId="1" fontId="10" fillId="0" borderId="8" xfId="0" applyNumberFormat="1" applyFont="1" applyFill="1" applyBorder="1" applyAlignment="1" applyProtection="1">
      <alignment vertical="top"/>
      <protection hidden="1"/>
    </xf>
    <xf numFmtId="49" fontId="3" fillId="0" borderId="0" xfId="0" applyNumberFormat="1" applyFont="1" applyFill="1" applyBorder="1" applyProtection="1">
      <protection hidden="1"/>
    </xf>
    <xf numFmtId="1" fontId="3" fillId="0" borderId="0" xfId="0" applyNumberFormat="1" applyFont="1" applyFill="1" applyProtection="1">
      <protection hidden="1"/>
    </xf>
    <xf numFmtId="1" fontId="3" fillId="0" borderId="0" xfId="0" applyNumberFormat="1" applyFont="1" applyFill="1" applyBorder="1" applyAlignment="1" applyProtection="1">
      <alignment horizontal="right"/>
      <protection hidden="1"/>
    </xf>
    <xf numFmtId="1" fontId="2" fillId="0" borderId="2" xfId="0" quotePrefix="1" applyNumberFormat="1" applyFont="1" applyFill="1" applyBorder="1" applyAlignment="1" applyProtection="1">
      <alignment horizontal="center" vertical="center" wrapText="1"/>
      <protection hidden="1"/>
    </xf>
    <xf numFmtId="1" fontId="3" fillId="0" borderId="4" xfId="0" applyNumberFormat="1" applyFont="1" applyFill="1" applyBorder="1" applyAlignment="1" applyProtection="1">
      <alignment horizontal="left"/>
    </xf>
    <xf numFmtId="168" fontId="3" fillId="0" borderId="0" xfId="0" applyNumberFormat="1" applyFont="1" applyFill="1" applyProtection="1">
      <protection hidden="1"/>
    </xf>
    <xf numFmtId="168" fontId="3" fillId="0" borderId="0" xfId="0" applyNumberFormat="1" applyFont="1" applyFill="1" applyBorder="1" applyAlignment="1" applyProtection="1">
      <alignment horizontal="left"/>
      <protection hidden="1"/>
    </xf>
    <xf numFmtId="168" fontId="2" fillId="0" borderId="2" xfId="0" quotePrefix="1" applyNumberFormat="1" applyFont="1" applyFill="1" applyBorder="1" applyAlignment="1" applyProtection="1">
      <alignment horizontal="center" vertical="center" wrapText="1"/>
      <protection hidden="1"/>
    </xf>
    <xf numFmtId="168" fontId="3" fillId="0" borderId="4" xfId="0" applyNumberFormat="1" applyFont="1" applyFill="1" applyBorder="1" applyAlignment="1" applyProtection="1">
      <alignment horizontal="left"/>
    </xf>
    <xf numFmtId="166" fontId="3" fillId="0" borderId="0" xfId="0" applyNumberFormat="1" applyFont="1" applyFill="1" applyAlignment="1" applyProtection="1">
      <protection hidden="1"/>
    </xf>
    <xf numFmtId="49" fontId="3" fillId="0" borderId="0" xfId="0" applyNumberFormat="1" applyFont="1" applyFill="1" applyAlignment="1" applyProtection="1">
      <protection hidden="1"/>
    </xf>
    <xf numFmtId="166" fontId="3" fillId="0" borderId="4" xfId="0" applyNumberFormat="1" applyFont="1" applyFill="1" applyBorder="1" applyAlignment="1" applyProtection="1"/>
    <xf numFmtId="49" fontId="3" fillId="0" borderId="4" xfId="0" applyNumberFormat="1" applyFont="1" applyFill="1" applyBorder="1" applyAlignment="1" applyProtection="1"/>
    <xf numFmtId="49" fontId="3" fillId="0" borderId="1" xfId="0" applyNumberFormat="1" applyFont="1" applyFill="1" applyBorder="1" applyAlignment="1" applyProtection="1">
      <alignment horizontal="center"/>
      <protection hidden="1"/>
    </xf>
    <xf numFmtId="49" fontId="11" fillId="0" borderId="0" xfId="1" applyNumberFormat="1" applyFont="1" applyFill="1" applyBorder="1" applyAlignment="1" applyProtection="1">
      <alignment horizontal="center"/>
      <protection hidden="1"/>
    </xf>
    <xf numFmtId="1" fontId="10" fillId="0" borderId="0" xfId="0" applyNumberFormat="1" applyFont="1" applyFill="1" applyBorder="1" applyAlignment="1" applyProtection="1">
      <alignment horizontal="left" vertical="top"/>
      <protection hidden="1"/>
    </xf>
    <xf numFmtId="14" fontId="3" fillId="0" borderId="0" xfId="0" applyNumberFormat="1" applyFont="1" applyFill="1" applyProtection="1">
      <protection hidden="1"/>
    </xf>
    <xf numFmtId="14" fontId="3" fillId="0" borderId="0" xfId="0" applyNumberFormat="1" applyFont="1" applyFill="1" applyBorder="1" applyAlignment="1" applyProtection="1">
      <alignment horizontal="center"/>
      <protection hidden="1"/>
    </xf>
    <xf numFmtId="14" fontId="3" fillId="0" borderId="0" xfId="0" applyNumberFormat="1" applyFont="1" applyFill="1" applyBorder="1" applyAlignment="1" applyProtection="1">
      <alignment horizontal="right"/>
      <protection hidden="1"/>
    </xf>
    <xf numFmtId="14" fontId="2" fillId="0" borderId="2" xfId="0" quotePrefix="1" applyNumberFormat="1" applyFont="1" applyFill="1" applyBorder="1" applyAlignment="1" applyProtection="1">
      <alignment horizontal="center" vertical="center" wrapText="1"/>
      <protection hidden="1"/>
    </xf>
    <xf numFmtId="14" fontId="3" fillId="0" borderId="4" xfId="0" applyNumberFormat="1" applyFont="1" applyFill="1" applyBorder="1" applyAlignment="1" applyProtection="1">
      <alignment horizontal="right" indent="1"/>
    </xf>
    <xf numFmtId="49" fontId="3" fillId="0" borderId="4" xfId="0" applyNumberFormat="1" applyFont="1" applyFill="1" applyBorder="1" applyAlignment="1" applyProtection="1">
      <alignment horizontal="right"/>
    </xf>
    <xf numFmtId="0" fontId="35" fillId="0" borderId="0" xfId="0" applyFont="1" applyFill="1" applyProtection="1">
      <protection hidden="1"/>
    </xf>
    <xf numFmtId="0" fontId="35" fillId="0" borderId="4" xfId="0" applyFont="1" applyFill="1" applyBorder="1" applyProtection="1"/>
    <xf numFmtId="0" fontId="3" fillId="0" borderId="0" xfId="0" applyFont="1" applyFill="1" applyAlignment="1" applyProtection="1">
      <alignment horizontal="left"/>
      <protection hidden="1"/>
    </xf>
    <xf numFmtId="9" fontId="22" fillId="7" borderId="9" xfId="0" applyNumberFormat="1" applyFont="1" applyFill="1" applyBorder="1" applyAlignment="1" applyProtection="1">
      <alignment horizontal="center" vertical="center"/>
      <protection locked="0"/>
    </xf>
    <xf numFmtId="9" fontId="22" fillId="7" borderId="7" xfId="0" applyNumberFormat="1" applyFont="1" applyFill="1" applyBorder="1" applyAlignment="1" applyProtection="1">
      <alignment horizontal="center" vertical="center"/>
      <protection locked="0"/>
    </xf>
    <xf numFmtId="0" fontId="3" fillId="0" borderId="0" xfId="2"/>
    <xf numFmtId="0" fontId="25" fillId="0" borderId="0" xfId="2" applyFont="1"/>
    <xf numFmtId="0" fontId="26" fillId="0" borderId="0" xfId="2" applyFont="1"/>
    <xf numFmtId="0" fontId="27" fillId="0" borderId="0" xfId="2" applyFont="1"/>
    <xf numFmtId="0" fontId="2" fillId="0" borderId="0" xfId="2" applyFont="1"/>
    <xf numFmtId="0" fontId="28" fillId="0" borderId="0" xfId="2" applyFont="1"/>
    <xf numFmtId="0" fontId="16" fillId="0" borderId="0" xfId="2" applyFont="1"/>
    <xf numFmtId="0" fontId="18" fillId="0" borderId="0" xfId="2" applyFont="1"/>
    <xf numFmtId="0" fontId="17" fillId="0" borderId="0" xfId="2" applyFont="1"/>
    <xf numFmtId="0" fontId="15" fillId="0" borderId="0" xfId="2" applyFont="1"/>
    <xf numFmtId="49" fontId="29" fillId="0" borderId="4" xfId="1" applyNumberFormat="1" applyFont="1" applyFill="1" applyBorder="1" applyAlignment="1" applyProtection="1">
      <alignment horizontal="center" vertical="center" wrapText="1"/>
    </xf>
    <xf numFmtId="3" fontId="3" fillId="0" borderId="4" xfId="0" applyNumberFormat="1" applyFont="1" applyFill="1" applyBorder="1" applyAlignment="1" applyProtection="1">
      <alignment horizontal="left" vertical="center" wrapText="1"/>
    </xf>
    <xf numFmtId="49" fontId="3" fillId="0" borderId="4" xfId="0" applyNumberFormat="1" applyFont="1" applyFill="1" applyBorder="1" applyProtection="1"/>
    <xf numFmtId="1" fontId="3" fillId="0" borderId="4" xfId="0" applyNumberFormat="1" applyFont="1" applyFill="1" applyBorder="1" applyAlignment="1" applyProtection="1">
      <alignment horizontal="right" indent="1"/>
      <protection locked="0"/>
    </xf>
    <xf numFmtId="0" fontId="0" fillId="0" borderId="4" xfId="0" applyBorder="1"/>
    <xf numFmtId="3" fontId="2" fillId="0" borderId="4" xfId="0" applyNumberFormat="1" applyFont="1" applyFill="1" applyBorder="1" applyAlignment="1" applyProtection="1">
      <alignment horizontal="center" vertical="center" wrapText="1"/>
    </xf>
    <xf numFmtId="1" fontId="3" fillId="0" borderId="4" xfId="0" applyNumberFormat="1" applyFont="1" applyFill="1" applyBorder="1" applyAlignment="1" applyProtection="1">
      <alignment horizontal="left" vertical="center" wrapText="1"/>
    </xf>
    <xf numFmtId="1" fontId="3" fillId="0" borderId="4" xfId="0" applyNumberFormat="1" applyFont="1" applyFill="1" applyBorder="1" applyAlignment="1" applyProtection="1">
      <alignment horizontal="center" vertical="center" wrapText="1"/>
    </xf>
    <xf numFmtId="3" fontId="3" fillId="0" borderId="4" xfId="0" applyNumberFormat="1" applyFont="1" applyFill="1" applyBorder="1" applyAlignment="1" applyProtection="1">
      <alignment horizontal="center" vertical="center" wrapText="1"/>
    </xf>
    <xf numFmtId="169" fontId="3" fillId="0" borderId="4" xfId="0" applyNumberFormat="1" applyFont="1" applyFill="1" applyBorder="1" applyAlignment="1" applyProtection="1">
      <alignment horizontal="center" vertical="center" wrapText="1"/>
    </xf>
    <xf numFmtId="1" fontId="3" fillId="0" borderId="4" xfId="0" quotePrefix="1" applyNumberFormat="1" applyFont="1" applyFill="1" applyBorder="1" applyAlignment="1" applyProtection="1">
      <alignment horizontal="right" vertical="center" wrapText="1"/>
    </xf>
    <xf numFmtId="3" fontId="3" fillId="0" borderId="4" xfId="0" applyNumberFormat="1" applyFont="1" applyFill="1" applyBorder="1" applyAlignment="1" applyProtection="1">
      <alignment horizontal="right" vertical="center" wrapText="1"/>
    </xf>
    <xf numFmtId="4" fontId="3" fillId="0" borderId="4" xfId="0" applyNumberFormat="1" applyFont="1" applyFill="1" applyBorder="1" applyAlignment="1" applyProtection="1">
      <alignment horizontal="left" vertical="center" wrapText="1"/>
    </xf>
    <xf numFmtId="49" fontId="3" fillId="0" borderId="4" xfId="0" quotePrefix="1" applyNumberFormat="1" applyFont="1" applyFill="1" applyBorder="1" applyAlignment="1" applyProtection="1">
      <alignment horizontal="left" vertical="center" wrapText="1"/>
    </xf>
    <xf numFmtId="3" fontId="36" fillId="0" borderId="4" xfId="0" applyNumberFormat="1" applyFont="1" applyFill="1" applyBorder="1" applyAlignment="1" applyProtection="1">
      <alignment horizontal="center" vertical="center" wrapText="1"/>
    </xf>
    <xf numFmtId="49" fontId="3" fillId="0" borderId="4" xfId="0" applyNumberFormat="1" applyFont="1" applyFill="1" applyBorder="1" applyAlignment="1" applyProtection="1">
      <alignment horizontal="center" vertical="center" wrapText="1"/>
    </xf>
    <xf numFmtId="0" fontId="3" fillId="0" borderId="4" xfId="0" applyNumberFormat="1" applyFont="1" applyFill="1" applyBorder="1" applyAlignment="1" applyProtection="1">
      <alignment horizontal="center" vertical="center" wrapText="1"/>
    </xf>
    <xf numFmtId="3" fontId="3" fillId="0" borderId="4" xfId="0" quotePrefix="1" applyNumberFormat="1" applyFont="1" applyFill="1" applyBorder="1" applyAlignment="1" applyProtection="1">
      <alignment horizontal="left" vertical="top" wrapText="1"/>
    </xf>
    <xf numFmtId="169" fontId="31" fillId="0" borderId="4" xfId="0" applyNumberFormat="1" applyFont="1" applyFill="1" applyBorder="1" applyAlignment="1" applyProtection="1">
      <alignment horizontal="center" vertical="center" wrapText="1"/>
    </xf>
    <xf numFmtId="166" fontId="34" fillId="0" borderId="0" xfId="0" applyNumberFormat="1" applyFont="1" applyFill="1" applyAlignment="1" applyProtection="1">
      <protection hidden="1"/>
    </xf>
    <xf numFmtId="49" fontId="2" fillId="0" borderId="0" xfId="0" applyNumberFormat="1" applyFont="1" applyFill="1" applyBorder="1" applyAlignment="1" applyProtection="1">
      <alignment horizontal="center" vertical="center"/>
      <protection hidden="1"/>
    </xf>
    <xf numFmtId="49" fontId="2" fillId="0" borderId="7" xfId="0" applyNumberFormat="1" applyFont="1" applyFill="1" applyBorder="1" applyAlignment="1" applyProtection="1">
      <alignment horizontal="center" vertical="center"/>
      <protection hidden="1"/>
    </xf>
    <xf numFmtId="166" fontId="2" fillId="0" borderId="0" xfId="0" applyNumberFormat="1" applyFont="1" applyFill="1" applyAlignment="1" applyProtection="1">
      <protection hidden="1"/>
    </xf>
    <xf numFmtId="1" fontId="2" fillId="0" borderId="0" xfId="0" applyNumberFormat="1" applyFont="1" applyFill="1" applyBorder="1" applyAlignment="1" applyProtection="1">
      <alignment vertical="center" wrapText="1"/>
      <protection hidden="1"/>
    </xf>
    <xf numFmtId="1" fontId="2" fillId="0" borderId="0" xfId="0" applyNumberFormat="1" applyFont="1" applyFill="1" applyBorder="1" applyAlignment="1" applyProtection="1">
      <alignment vertical="center"/>
      <protection hidden="1"/>
    </xf>
    <xf numFmtId="2" fontId="2" fillId="0" borderId="8" xfId="0" applyNumberFormat="1" applyFont="1" applyFill="1" applyBorder="1" applyAlignment="1" applyProtection="1">
      <alignment vertical="center"/>
      <protection hidden="1"/>
    </xf>
    <xf numFmtId="0" fontId="32" fillId="0" borderId="0" xfId="0" applyFont="1" applyFill="1" applyBorder="1" applyAlignment="1" applyProtection="1">
      <alignment vertical="center" wrapText="1"/>
      <protection hidden="1"/>
    </xf>
    <xf numFmtId="49" fontId="2" fillId="0" borderId="0" xfId="0" applyNumberFormat="1" applyFont="1" applyFill="1" applyAlignment="1" applyProtection="1">
      <alignment vertical="center"/>
      <protection hidden="1"/>
    </xf>
    <xf numFmtId="1" fontId="2" fillId="0" borderId="0" xfId="0" applyNumberFormat="1" applyFont="1" applyFill="1" applyAlignment="1" applyProtection="1">
      <alignment vertical="center"/>
      <protection hidden="1"/>
    </xf>
    <xf numFmtId="14" fontId="2" fillId="0" borderId="0" xfId="0" applyNumberFormat="1" applyFont="1" applyFill="1" applyAlignment="1" applyProtection="1">
      <alignment vertical="center"/>
      <protection hidden="1"/>
    </xf>
    <xf numFmtId="168" fontId="2" fillId="0" borderId="0" xfId="0" applyNumberFormat="1" applyFont="1" applyFill="1" applyAlignment="1" applyProtection="1">
      <alignment vertical="center"/>
      <protection hidden="1"/>
    </xf>
    <xf numFmtId="0" fontId="2" fillId="0" borderId="0" xfId="0" applyFont="1" applyFill="1" applyAlignment="1" applyProtection="1">
      <alignment vertical="center"/>
      <protection hidden="1"/>
    </xf>
    <xf numFmtId="0" fontId="37" fillId="0" borderId="0" xfId="0" applyFont="1" applyFill="1" applyAlignment="1" applyProtection="1">
      <alignment vertical="center"/>
      <protection hidden="1"/>
    </xf>
    <xf numFmtId="166" fontId="37" fillId="0" borderId="0" xfId="0" applyNumberFormat="1" applyFont="1" applyFill="1" applyAlignment="1" applyProtection="1">
      <alignment vertical="center"/>
      <protection hidden="1"/>
    </xf>
    <xf numFmtId="166" fontId="2" fillId="0" borderId="0" xfId="0" applyNumberFormat="1" applyFont="1" applyFill="1" applyAlignment="1" applyProtection="1">
      <alignment vertical="center"/>
      <protection hidden="1"/>
    </xf>
    <xf numFmtId="0" fontId="2" fillId="0" borderId="0" xfId="0" applyFont="1" applyFill="1" applyAlignment="1" applyProtection="1">
      <alignment horizontal="left" vertical="center"/>
      <protection hidden="1"/>
    </xf>
    <xf numFmtId="2" fontId="37" fillId="0" borderId="0" xfId="0" applyNumberFormat="1" applyFont="1" applyFill="1" applyAlignment="1" applyProtection="1">
      <alignment vertical="center"/>
      <protection hidden="1"/>
    </xf>
    <xf numFmtId="0" fontId="2" fillId="0" borderId="0" xfId="0" applyFont="1" applyBorder="1" applyAlignment="1">
      <alignment vertical="center"/>
    </xf>
    <xf numFmtId="49" fontId="9" fillId="0" borderId="10" xfId="0" applyNumberFormat="1" applyFont="1" applyFill="1" applyBorder="1" applyAlignment="1" applyProtection="1">
      <alignment horizontal="left" vertical="center"/>
      <protection hidden="1"/>
    </xf>
    <xf numFmtId="4" fontId="9" fillId="0" borderId="11" xfId="0" applyNumberFormat="1" applyFont="1" applyFill="1" applyBorder="1" applyAlignment="1" applyProtection="1">
      <alignment horizontal="right" vertical="center"/>
      <protection hidden="1"/>
    </xf>
    <xf numFmtId="4" fontId="14" fillId="0" borderId="12" xfId="0" applyNumberFormat="1" applyFont="1" applyFill="1" applyBorder="1" applyAlignment="1" applyProtection="1">
      <alignment horizontal="center" vertical="center"/>
      <protection hidden="1"/>
    </xf>
    <xf numFmtId="49" fontId="9" fillId="0" borderId="13" xfId="0" applyNumberFormat="1" applyFont="1" applyFill="1" applyBorder="1" applyAlignment="1" applyProtection="1">
      <alignment horizontal="left" vertical="center"/>
      <protection hidden="1"/>
    </xf>
    <xf numFmtId="3" fontId="9" fillId="0" borderId="14" xfId="0" applyNumberFormat="1" applyFont="1" applyFill="1" applyBorder="1" applyAlignment="1" applyProtection="1">
      <alignment horizontal="right" vertical="center"/>
      <protection hidden="1"/>
    </xf>
    <xf numFmtId="3" fontId="14" fillId="0" borderId="15" xfId="0" applyNumberFormat="1" applyFont="1" applyFill="1" applyBorder="1" applyAlignment="1" applyProtection="1">
      <alignment horizontal="center" vertical="center"/>
      <protection hidden="1"/>
    </xf>
    <xf numFmtId="49" fontId="9" fillId="0" borderId="16" xfId="0" applyNumberFormat="1" applyFont="1" applyFill="1" applyBorder="1" applyAlignment="1" applyProtection="1">
      <alignment horizontal="left" vertical="center"/>
      <protection hidden="1"/>
    </xf>
    <xf numFmtId="164" fontId="9" fillId="0" borderId="17" xfId="0" applyNumberFormat="1" applyFont="1" applyFill="1" applyBorder="1" applyAlignment="1" applyProtection="1">
      <alignment horizontal="right" vertical="center"/>
      <protection hidden="1"/>
    </xf>
    <xf numFmtId="164" fontId="14" fillId="0" borderId="18" xfId="0" applyNumberFormat="1" applyFont="1" applyFill="1" applyBorder="1" applyAlignment="1" applyProtection="1">
      <alignment horizontal="center" vertical="center"/>
      <protection hidden="1"/>
    </xf>
    <xf numFmtId="49" fontId="3" fillId="0" borderId="19" xfId="0" applyNumberFormat="1" applyFont="1" applyBorder="1" applyProtection="1"/>
    <xf numFmtId="4" fontId="2" fillId="0" borderId="19" xfId="0" applyNumberFormat="1" applyFont="1" applyFill="1" applyBorder="1" applyAlignment="1" applyProtection="1">
      <alignment horizontal="right" vertical="center"/>
    </xf>
    <xf numFmtId="3" fontId="2" fillId="0" borderId="19" xfId="0" applyNumberFormat="1" applyFont="1" applyFill="1" applyBorder="1" applyAlignment="1" applyProtection="1">
      <alignment horizontal="left" vertical="center" wrapText="1"/>
    </xf>
    <xf numFmtId="3" fontId="2" fillId="0" borderId="19" xfId="0" applyNumberFormat="1" applyFont="1" applyFill="1" applyBorder="1" applyAlignment="1" applyProtection="1">
      <alignment horizontal="center" vertical="center" wrapText="1"/>
    </xf>
    <xf numFmtId="1" fontId="2" fillId="3" borderId="20" xfId="0" applyNumberFormat="1" applyFont="1" applyFill="1" applyBorder="1" applyAlignment="1" applyProtection="1">
      <alignment horizontal="center" vertical="center" wrapText="1"/>
      <protection locked="0"/>
    </xf>
    <xf numFmtId="2" fontId="2" fillId="0" borderId="2" xfId="0" quotePrefix="1" applyNumberFormat="1" applyFont="1" applyFill="1" applyBorder="1" applyAlignment="1" applyProtection="1">
      <alignment horizontal="center" vertical="center" wrapText="1"/>
      <protection hidden="1"/>
    </xf>
    <xf numFmtId="49" fontId="2" fillId="4" borderId="2" xfId="0" applyNumberFormat="1" applyFont="1" applyFill="1" applyBorder="1" applyAlignment="1" applyProtection="1">
      <alignment horizontal="center" vertical="center" wrapText="1"/>
      <protection hidden="1"/>
    </xf>
    <xf numFmtId="3" fontId="2" fillId="0" borderId="2" xfId="0" applyNumberFormat="1" applyFont="1" applyFill="1" applyBorder="1" applyAlignment="1" applyProtection="1">
      <alignment horizontal="center" vertical="center" wrapText="1"/>
      <protection hidden="1"/>
    </xf>
    <xf numFmtId="49" fontId="36" fillId="0" borderId="2" xfId="0" applyNumberFormat="1" applyFont="1" applyFill="1" applyBorder="1" applyAlignment="1" applyProtection="1">
      <alignment horizontal="center" vertical="center" wrapText="1"/>
      <protection hidden="1"/>
    </xf>
    <xf numFmtId="1" fontId="3" fillId="0" borderId="0" xfId="0" applyNumberFormat="1" applyFont="1" applyFill="1" applyAlignment="1" applyProtection="1">
      <alignment vertical="center"/>
      <protection hidden="1"/>
    </xf>
    <xf numFmtId="166" fontId="2" fillId="0" borderId="4" xfId="0" applyNumberFormat="1" applyFont="1" applyFill="1" applyBorder="1" applyAlignment="1" applyProtection="1"/>
    <xf numFmtId="1" fontId="36" fillId="0" borderId="19" xfId="0" applyNumberFormat="1" applyFont="1" applyFill="1" applyBorder="1" applyAlignment="1" applyProtection="1">
      <alignment horizontal="right" vertical="center" wrapText="1"/>
      <protection locked="0"/>
    </xf>
    <xf numFmtId="3" fontId="36" fillId="0" borderId="2" xfId="0" applyNumberFormat="1" applyFont="1" applyFill="1" applyBorder="1" applyAlignment="1" applyProtection="1">
      <alignment horizontal="center" vertical="center" wrapText="1"/>
      <protection hidden="1"/>
    </xf>
    <xf numFmtId="0" fontId="2" fillId="0" borderId="0" xfId="0" applyFont="1" applyFill="1" applyAlignment="1" applyProtection="1">
      <alignment horizontal="center" vertical="center"/>
      <protection hidden="1"/>
    </xf>
    <xf numFmtId="2" fontId="37" fillId="0" borderId="0" xfId="0" applyNumberFormat="1" applyFont="1" applyFill="1" applyAlignment="1" applyProtection="1">
      <alignment horizontal="center" vertical="center"/>
      <protection hidden="1"/>
    </xf>
    <xf numFmtId="0" fontId="37" fillId="0" borderId="0" xfId="0" applyFont="1" applyFill="1" applyAlignment="1" applyProtection="1">
      <alignment horizontal="center" vertical="center"/>
      <protection hidden="1"/>
    </xf>
    <xf numFmtId="1" fontId="2" fillId="0" borderId="0" xfId="0" applyNumberFormat="1" applyFont="1" applyFill="1" applyProtection="1">
      <protection hidden="1"/>
    </xf>
    <xf numFmtId="1" fontId="2" fillId="0" borderId="4" xfId="0" applyNumberFormat="1" applyFont="1" applyFill="1" applyBorder="1" applyAlignment="1" applyProtection="1">
      <alignment horizontal="left"/>
    </xf>
    <xf numFmtId="1" fontId="2" fillId="9" borderId="19" xfId="0" applyNumberFormat="1" applyFont="1" applyFill="1" applyBorder="1" applyAlignment="1" applyProtection="1">
      <alignment horizontal="right" vertical="center" wrapText="1"/>
      <protection locked="0"/>
    </xf>
    <xf numFmtId="49" fontId="2" fillId="8" borderId="2" xfId="0" quotePrefix="1" applyNumberFormat="1" applyFont="1" applyFill="1" applyBorder="1" applyAlignment="1" applyProtection="1">
      <alignment horizontal="center" vertical="center" wrapText="1"/>
      <protection hidden="1"/>
    </xf>
    <xf numFmtId="3" fontId="2" fillId="0" borderId="20" xfId="0" applyNumberFormat="1" applyFont="1" applyFill="1" applyBorder="1" applyAlignment="1" applyProtection="1">
      <alignment horizontal="center" vertical="center" wrapText="1"/>
    </xf>
    <xf numFmtId="49" fontId="6" fillId="0" borderId="0" xfId="2" applyNumberFormat="1" applyFont="1" applyFill="1" applyProtection="1">
      <protection hidden="1"/>
    </xf>
    <xf numFmtId="49" fontId="3" fillId="0" borderId="0" xfId="2" applyNumberFormat="1" applyFont="1" applyFill="1" applyProtection="1">
      <protection hidden="1"/>
    </xf>
    <xf numFmtId="49" fontId="2" fillId="0" borderId="0" xfId="2" applyNumberFormat="1" applyFont="1" applyFill="1" applyProtection="1">
      <protection hidden="1"/>
    </xf>
    <xf numFmtId="49" fontId="3" fillId="0" borderId="4" xfId="2" applyNumberFormat="1" applyFont="1" applyFill="1" applyBorder="1" applyProtection="1"/>
    <xf numFmtId="3" fontId="3" fillId="0" borderId="19" xfId="0" applyNumberFormat="1" applyFont="1" applyFill="1" applyBorder="1" applyAlignment="1" applyProtection="1">
      <alignment horizontal="left" vertical="top" wrapText="1"/>
    </xf>
    <xf numFmtId="14" fontId="2" fillId="0" borderId="2" xfId="0" quotePrefix="1" applyNumberFormat="1" applyFont="1" applyFill="1" applyBorder="1" applyAlignment="1" applyProtection="1">
      <alignment horizontal="left" vertical="center" wrapText="1"/>
      <protection hidden="1"/>
    </xf>
    <xf numFmtId="3" fontId="30" fillId="0" borderId="19" xfId="0" applyNumberFormat="1" applyFont="1" applyFill="1" applyBorder="1" applyAlignment="1" applyProtection="1">
      <alignment horizontal="left" vertical="center" wrapText="1"/>
    </xf>
    <xf numFmtId="3" fontId="38" fillId="0" borderId="2" xfId="0" applyNumberFormat="1" applyFont="1" applyFill="1" applyBorder="1" applyAlignment="1" applyProtection="1">
      <alignment horizontal="center" vertical="center"/>
      <protection hidden="1"/>
    </xf>
    <xf numFmtId="49" fontId="2" fillId="0" borderId="2" xfId="0" applyNumberFormat="1" applyFont="1" applyFill="1" applyBorder="1" applyAlignment="1" applyProtection="1">
      <alignment horizontal="center" vertical="center"/>
      <protection hidden="1"/>
    </xf>
    <xf numFmtId="166" fontId="2" fillId="0" borderId="2" xfId="0" applyNumberFormat="1" applyFont="1" applyFill="1" applyBorder="1" applyAlignment="1" applyProtection="1">
      <alignment horizontal="center" vertical="center"/>
      <protection hidden="1"/>
    </xf>
    <xf numFmtId="49" fontId="3" fillId="0" borderId="4" xfId="0" applyNumberFormat="1" applyFont="1" applyFill="1" applyBorder="1" applyAlignment="1" applyProtection="1">
      <alignment horizontal="left" vertical="center" wrapText="1"/>
    </xf>
    <xf numFmtId="49" fontId="2" fillId="8" borderId="2" xfId="3" applyNumberFormat="1" applyFont="1" applyFill="1" applyBorder="1" applyAlignment="1" applyProtection="1">
      <alignment horizontal="left" vertical="center" wrapText="1"/>
      <protection hidden="1"/>
    </xf>
    <xf numFmtId="49" fontId="30" fillId="4" borderId="2" xfId="0" applyNumberFormat="1" applyFont="1" applyFill="1" applyBorder="1" applyAlignment="1" applyProtection="1">
      <alignment horizontal="center" vertical="center"/>
      <protection hidden="1"/>
    </xf>
    <xf numFmtId="3" fontId="30" fillId="4" borderId="2" xfId="0" applyNumberFormat="1" applyFont="1" applyFill="1" applyBorder="1" applyAlignment="1" applyProtection="1">
      <alignment horizontal="center" vertical="center" wrapText="1"/>
      <protection hidden="1"/>
    </xf>
    <xf numFmtId="170" fontId="30" fillId="4" borderId="2" xfId="0" applyNumberFormat="1" applyFont="1" applyFill="1" applyBorder="1" applyAlignment="1" applyProtection="1">
      <alignment horizontal="center" vertical="center" wrapText="1"/>
      <protection hidden="1"/>
    </xf>
    <xf numFmtId="3" fontId="2" fillId="0" borderId="19" xfId="0" applyNumberFormat="1" applyFont="1" applyFill="1" applyBorder="1" applyAlignment="1" applyProtection="1">
      <alignment horizontal="center" vertical="center"/>
    </xf>
    <xf numFmtId="3" fontId="36" fillId="0" borderId="19" xfId="0" applyNumberFormat="1" applyFont="1" applyFill="1" applyBorder="1" applyAlignment="1" applyProtection="1">
      <alignment horizontal="center" vertical="center" wrapText="1"/>
    </xf>
    <xf numFmtId="49" fontId="9" fillId="0" borderId="21" xfId="0" applyNumberFormat="1" applyFont="1" applyFill="1" applyBorder="1" applyAlignment="1" applyProtection="1">
      <alignment horizontal="center" vertical="center" wrapText="1"/>
      <protection hidden="1"/>
    </xf>
    <xf numFmtId="49" fontId="9" fillId="0" borderId="22" xfId="0" applyNumberFormat="1" applyFont="1" applyFill="1" applyBorder="1" applyAlignment="1" applyProtection="1">
      <alignment horizontal="center" vertical="center" wrapText="1"/>
      <protection hidden="1"/>
    </xf>
    <xf numFmtId="49" fontId="2" fillId="0" borderId="5" xfId="0" applyNumberFormat="1" applyFont="1" applyFill="1" applyBorder="1" applyAlignment="1" applyProtection="1">
      <alignment horizontal="center" vertical="center" wrapText="1"/>
      <protection hidden="1"/>
    </xf>
    <xf numFmtId="49" fontId="2" fillId="0" borderId="0" xfId="0" applyNumberFormat="1" applyFont="1" applyFill="1" applyBorder="1" applyAlignment="1" applyProtection="1">
      <alignment horizontal="center" vertical="center" wrapText="1"/>
      <protection hidden="1"/>
    </xf>
    <xf numFmtId="49" fontId="2" fillId="0" borderId="8" xfId="0" applyNumberFormat="1" applyFont="1" applyFill="1" applyBorder="1" applyAlignment="1" applyProtection="1">
      <alignment horizontal="center" vertical="center" wrapText="1"/>
      <protection hidden="1"/>
    </xf>
    <xf numFmtId="49" fontId="2" fillId="0" borderId="6" xfId="0" applyNumberFormat="1" applyFont="1" applyFill="1" applyBorder="1" applyAlignment="1" applyProtection="1">
      <alignment horizontal="center" vertical="center" wrapText="1"/>
      <protection hidden="1"/>
    </xf>
    <xf numFmtId="49" fontId="2" fillId="0" borderId="7" xfId="0" applyNumberFormat="1" applyFont="1" applyFill="1" applyBorder="1" applyAlignment="1" applyProtection="1">
      <alignment horizontal="center" vertical="center" wrapText="1"/>
      <protection hidden="1"/>
    </xf>
    <xf numFmtId="49" fontId="2" fillId="0" borderId="23" xfId="0" applyNumberFormat="1" applyFont="1" applyFill="1" applyBorder="1" applyAlignment="1" applyProtection="1">
      <alignment horizontal="center" vertical="center" wrapText="1"/>
      <protection hidden="1"/>
    </xf>
    <xf numFmtId="49" fontId="2" fillId="0" borderId="24" xfId="0" applyNumberFormat="1" applyFont="1" applyFill="1" applyBorder="1" applyAlignment="1" applyProtection="1">
      <alignment horizontal="center"/>
      <protection hidden="1"/>
    </xf>
    <xf numFmtId="49" fontId="2" fillId="0" borderId="25" xfId="0" applyNumberFormat="1" applyFont="1" applyFill="1" applyBorder="1" applyAlignment="1" applyProtection="1">
      <alignment horizontal="center"/>
      <protection hidden="1"/>
    </xf>
    <xf numFmtId="49" fontId="2" fillId="0" borderId="26" xfId="0" applyNumberFormat="1" applyFont="1" applyFill="1" applyBorder="1" applyAlignment="1" applyProtection="1">
      <alignment horizontal="center"/>
      <protection hidden="1"/>
    </xf>
    <xf numFmtId="165" fontId="22" fillId="0" borderId="27" xfId="0" applyNumberFormat="1" applyFont="1" applyFill="1" applyBorder="1" applyAlignment="1" applyProtection="1">
      <alignment horizontal="center" vertical="center"/>
      <protection hidden="1"/>
    </xf>
    <xf numFmtId="165" fontId="22" fillId="0" borderId="9" xfId="0" applyNumberFormat="1" applyFont="1" applyFill="1" applyBorder="1" applyAlignment="1" applyProtection="1">
      <alignment horizontal="center" vertical="center"/>
      <protection hidden="1"/>
    </xf>
    <xf numFmtId="165" fontId="22" fillId="0" borderId="28" xfId="0" applyNumberFormat="1" applyFont="1" applyFill="1" applyBorder="1" applyAlignment="1" applyProtection="1">
      <alignment horizontal="center" vertical="center"/>
      <protection hidden="1"/>
    </xf>
    <xf numFmtId="165" fontId="22" fillId="0" borderId="6" xfId="0" applyNumberFormat="1" applyFont="1" applyFill="1" applyBorder="1" applyAlignment="1" applyProtection="1">
      <alignment horizontal="center" vertical="center"/>
      <protection hidden="1"/>
    </xf>
    <xf numFmtId="165" fontId="22" fillId="0" borderId="7" xfId="0" applyNumberFormat="1" applyFont="1" applyFill="1" applyBorder="1" applyAlignment="1" applyProtection="1">
      <alignment horizontal="center" vertical="center"/>
      <protection hidden="1"/>
    </xf>
    <xf numFmtId="165" fontId="22" fillId="0" borderId="23" xfId="0" applyNumberFormat="1" applyFont="1" applyFill="1" applyBorder="1" applyAlignment="1" applyProtection="1">
      <alignment horizontal="center" vertical="center"/>
      <protection hidden="1"/>
    </xf>
    <xf numFmtId="0" fontId="7" fillId="5" borderId="5" xfId="0" applyFont="1" applyFill="1" applyBorder="1" applyAlignment="1" applyProtection="1">
      <alignment horizontal="left" vertical="center" wrapText="1"/>
      <protection hidden="1"/>
    </xf>
    <xf numFmtId="0" fontId="7" fillId="5" borderId="0" xfId="0" applyFont="1" applyFill="1" applyBorder="1" applyAlignment="1" applyProtection="1">
      <alignment horizontal="left" vertical="center" wrapText="1"/>
      <protection hidden="1"/>
    </xf>
    <xf numFmtId="0" fontId="7" fillId="5" borderId="8" xfId="0" applyFont="1" applyFill="1" applyBorder="1" applyAlignment="1" applyProtection="1">
      <alignment horizontal="left" vertical="center" wrapText="1"/>
      <protection hidden="1"/>
    </xf>
    <xf numFmtId="0" fontId="7" fillId="5" borderId="6" xfId="0" applyFont="1" applyFill="1" applyBorder="1" applyAlignment="1" applyProtection="1">
      <alignment horizontal="left" vertical="center" wrapText="1"/>
      <protection hidden="1"/>
    </xf>
    <xf numFmtId="0" fontId="7" fillId="5" borderId="7" xfId="0" applyFont="1" applyFill="1" applyBorder="1" applyAlignment="1" applyProtection="1">
      <alignment horizontal="left" vertical="center" wrapText="1"/>
      <protection hidden="1"/>
    </xf>
    <xf numFmtId="0" fontId="7" fillId="5" borderId="23" xfId="0" applyFont="1" applyFill="1" applyBorder="1" applyAlignment="1" applyProtection="1">
      <alignment horizontal="left" vertical="center" wrapText="1"/>
      <protection hidden="1"/>
    </xf>
    <xf numFmtId="9" fontId="22" fillId="6" borderId="27" xfId="4" applyNumberFormat="1" applyFont="1" applyBorder="1" applyAlignment="1" applyProtection="1">
      <alignment horizontal="center" vertical="center"/>
      <protection locked="0"/>
    </xf>
    <xf numFmtId="9" fontId="22" fillId="6" borderId="9" xfId="4" applyNumberFormat="1" applyFont="1" applyBorder="1" applyAlignment="1" applyProtection="1">
      <alignment horizontal="center" vertical="center"/>
      <protection locked="0"/>
    </xf>
    <xf numFmtId="9" fontId="22" fillId="6" borderId="28" xfId="4" applyNumberFormat="1" applyFont="1" applyBorder="1" applyAlignment="1" applyProtection="1">
      <alignment horizontal="center" vertical="center"/>
      <protection locked="0"/>
    </xf>
    <xf numFmtId="9" fontId="22" fillId="6" borderId="6" xfId="4" applyNumberFormat="1" applyFont="1" applyBorder="1" applyAlignment="1" applyProtection="1">
      <alignment horizontal="center" vertical="center"/>
      <protection locked="0"/>
    </xf>
    <xf numFmtId="9" fontId="22" fillId="6" borderId="7" xfId="4" applyNumberFormat="1" applyFont="1" applyBorder="1" applyAlignment="1" applyProtection="1">
      <alignment horizontal="center" vertical="center"/>
      <protection locked="0"/>
    </xf>
    <xf numFmtId="9" fontId="22" fillId="6" borderId="23" xfId="4" applyNumberFormat="1" applyFont="1" applyBorder="1" applyAlignment="1" applyProtection="1">
      <alignment horizontal="center" vertical="center"/>
      <protection locked="0"/>
    </xf>
    <xf numFmtId="49" fontId="2" fillId="0" borderId="5" xfId="0" applyNumberFormat="1" applyFont="1" applyFill="1" applyBorder="1" applyAlignment="1" applyProtection="1">
      <alignment horizontal="center" vertical="center"/>
      <protection hidden="1"/>
    </xf>
    <xf numFmtId="49" fontId="2" fillId="0" borderId="0" xfId="0" applyNumberFormat="1" applyFont="1" applyFill="1" applyBorder="1" applyAlignment="1" applyProtection="1">
      <alignment horizontal="center" vertical="center"/>
      <protection hidden="1"/>
    </xf>
    <xf numFmtId="49" fontId="2" fillId="0" borderId="8" xfId="0" applyNumberFormat="1" applyFont="1" applyFill="1" applyBorder="1" applyAlignment="1" applyProtection="1">
      <alignment horizontal="center" vertical="center"/>
      <protection hidden="1"/>
    </xf>
    <xf numFmtId="49" fontId="2" fillId="0" borderId="6" xfId="0" applyNumberFormat="1" applyFont="1" applyFill="1" applyBorder="1" applyAlignment="1" applyProtection="1">
      <alignment horizontal="center" vertical="center"/>
      <protection hidden="1"/>
    </xf>
    <xf numFmtId="49" fontId="2" fillId="0" borderId="7" xfId="0" applyNumberFormat="1" applyFont="1" applyFill="1" applyBorder="1" applyAlignment="1" applyProtection="1">
      <alignment horizontal="center" vertical="center"/>
      <protection hidden="1"/>
    </xf>
    <xf numFmtId="49" fontId="2" fillId="0" borderId="23" xfId="0" applyNumberFormat="1" applyFont="1" applyFill="1" applyBorder="1" applyAlignment="1" applyProtection="1">
      <alignment horizontal="center" vertical="center"/>
      <protection hidden="1"/>
    </xf>
    <xf numFmtId="0" fontId="9" fillId="0" borderId="29" xfId="0" applyFont="1" applyFill="1" applyBorder="1" applyAlignment="1" applyProtection="1">
      <alignment horizontal="center" vertical="center" wrapText="1"/>
      <protection hidden="1"/>
    </xf>
    <xf numFmtId="0" fontId="9" fillId="0" borderId="30" xfId="0" applyFont="1" applyFill="1" applyBorder="1" applyAlignment="1" applyProtection="1">
      <alignment horizontal="center" vertical="center" wrapText="1"/>
      <protection hidden="1"/>
    </xf>
    <xf numFmtId="0" fontId="9" fillId="0" borderId="31" xfId="0" applyFont="1" applyFill="1" applyBorder="1" applyAlignment="1" applyProtection="1">
      <alignment horizontal="center" vertical="center" wrapText="1"/>
      <protection hidden="1"/>
    </xf>
    <xf numFmtId="49" fontId="9" fillId="3" borderId="4" xfId="0" applyNumberFormat="1" applyFont="1" applyFill="1" applyBorder="1" applyAlignment="1" applyProtection="1">
      <alignment horizontal="left" vertical="top" wrapText="1"/>
      <protection hidden="1"/>
    </xf>
    <xf numFmtId="167" fontId="13" fillId="0" borderId="0" xfId="0" applyNumberFormat="1" applyFont="1" applyFill="1" applyAlignment="1" applyProtection="1">
      <alignment horizontal="center" vertical="center"/>
      <protection hidden="1"/>
    </xf>
    <xf numFmtId="167" fontId="13" fillId="0" borderId="0" xfId="0" applyNumberFormat="1" applyFont="1" applyFill="1" applyBorder="1" applyAlignment="1" applyProtection="1">
      <alignment horizontal="center" vertical="center"/>
      <protection hidden="1"/>
    </xf>
    <xf numFmtId="49" fontId="2" fillId="0" borderId="4" xfId="0" applyNumberFormat="1" applyFont="1" applyFill="1" applyBorder="1" applyAlignment="1" applyProtection="1">
      <alignment horizontal="center" wrapText="1"/>
      <protection hidden="1"/>
    </xf>
    <xf numFmtId="49" fontId="19" fillId="0" borderId="4" xfId="1" applyNumberFormat="1" applyFont="1" applyFill="1" applyBorder="1" applyAlignment="1" applyProtection="1">
      <alignment horizontal="center" vertical="center"/>
      <protection hidden="1"/>
    </xf>
    <xf numFmtId="0" fontId="9" fillId="0" borderId="27" xfId="0" applyFont="1" applyFill="1" applyBorder="1" applyAlignment="1" applyProtection="1">
      <alignment horizontal="center" vertical="center" wrapText="1"/>
      <protection hidden="1"/>
    </xf>
    <xf numFmtId="0" fontId="9" fillId="0" borderId="9" xfId="0" applyFont="1" applyFill="1" applyBorder="1" applyAlignment="1" applyProtection="1">
      <alignment horizontal="center" vertical="center" wrapText="1"/>
      <protection hidden="1"/>
    </xf>
    <xf numFmtId="0" fontId="9" fillId="0" borderId="28" xfId="0" applyFont="1" applyFill="1" applyBorder="1" applyAlignment="1" applyProtection="1">
      <alignment horizontal="center" vertical="center" wrapText="1"/>
      <protection hidden="1"/>
    </xf>
    <xf numFmtId="49" fontId="2" fillId="0" borderId="4" xfId="0" applyNumberFormat="1" applyFont="1" applyFill="1" applyBorder="1" applyAlignment="1" applyProtection="1">
      <alignment horizontal="center" vertical="center" wrapText="1"/>
      <protection hidden="1"/>
    </xf>
    <xf numFmtId="0" fontId="0" fillId="0" borderId="4" xfId="0" applyBorder="1" applyAlignment="1">
      <alignment horizontal="center" vertical="center" wrapText="1"/>
    </xf>
    <xf numFmtId="49" fontId="39" fillId="0" borderId="4" xfId="0" applyNumberFormat="1" applyFont="1" applyFill="1" applyBorder="1" applyAlignment="1" applyProtection="1">
      <alignment horizontal="center" vertical="center" wrapText="1"/>
      <protection hidden="1"/>
    </xf>
    <xf numFmtId="0" fontId="40" fillId="0" borderId="4" xfId="0" applyFont="1" applyBorder="1" applyAlignment="1">
      <alignment horizontal="center" vertical="center" wrapText="1"/>
    </xf>
  </cellXfs>
  <cellStyles count="5">
    <cellStyle name="Гиперссылка" xfId="1" builtinId="8"/>
    <cellStyle name="Обычный" xfId="0" builtinId="0"/>
    <cellStyle name="Обычный 2" xfId="2"/>
    <cellStyle name="Обычный 6" xfId="3"/>
    <cellStyle name="Хороший" xfId="4" builtinId="26"/>
  </cellStyles>
  <dxfs count="18">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g"/><Relationship Id="rId13" Type="http://schemas.openxmlformats.org/officeDocument/2006/relationships/image" Target="../media/image13.jpg"/><Relationship Id="rId18" Type="http://schemas.openxmlformats.org/officeDocument/2006/relationships/image" Target="../media/image18.jpg"/><Relationship Id="rId26" Type="http://schemas.openxmlformats.org/officeDocument/2006/relationships/image" Target="../media/image26.jpg"/><Relationship Id="rId39" Type="http://schemas.openxmlformats.org/officeDocument/2006/relationships/image" Target="../media/image39.jpg"/><Relationship Id="rId3" Type="http://schemas.openxmlformats.org/officeDocument/2006/relationships/image" Target="../media/image3.jpg"/><Relationship Id="rId21" Type="http://schemas.openxmlformats.org/officeDocument/2006/relationships/image" Target="../media/image21.jpg"/><Relationship Id="rId34" Type="http://schemas.openxmlformats.org/officeDocument/2006/relationships/image" Target="../media/image34.jpg"/><Relationship Id="rId42" Type="http://schemas.openxmlformats.org/officeDocument/2006/relationships/image" Target="../media/image42.jpg"/><Relationship Id="rId7" Type="http://schemas.openxmlformats.org/officeDocument/2006/relationships/image" Target="../media/image7.jpg"/><Relationship Id="rId12" Type="http://schemas.openxmlformats.org/officeDocument/2006/relationships/image" Target="../media/image12.jpg"/><Relationship Id="rId17" Type="http://schemas.openxmlformats.org/officeDocument/2006/relationships/image" Target="../media/image17.jpg"/><Relationship Id="rId25" Type="http://schemas.openxmlformats.org/officeDocument/2006/relationships/image" Target="../media/image25.jpg"/><Relationship Id="rId33" Type="http://schemas.openxmlformats.org/officeDocument/2006/relationships/image" Target="../media/image33.jpg"/><Relationship Id="rId38" Type="http://schemas.openxmlformats.org/officeDocument/2006/relationships/image" Target="../media/image38.jpg"/><Relationship Id="rId2" Type="http://schemas.openxmlformats.org/officeDocument/2006/relationships/image" Target="../media/image2.jpg"/><Relationship Id="rId16" Type="http://schemas.openxmlformats.org/officeDocument/2006/relationships/image" Target="../media/image16.jpg"/><Relationship Id="rId20" Type="http://schemas.openxmlformats.org/officeDocument/2006/relationships/image" Target="../media/image20.jpg"/><Relationship Id="rId29" Type="http://schemas.openxmlformats.org/officeDocument/2006/relationships/image" Target="../media/image29.jpg"/><Relationship Id="rId41" Type="http://schemas.openxmlformats.org/officeDocument/2006/relationships/image" Target="../media/image41.jpg"/><Relationship Id="rId1" Type="http://schemas.openxmlformats.org/officeDocument/2006/relationships/image" Target="../media/image1.jpeg"/><Relationship Id="rId6" Type="http://schemas.openxmlformats.org/officeDocument/2006/relationships/image" Target="../media/image6.jpg"/><Relationship Id="rId11" Type="http://schemas.openxmlformats.org/officeDocument/2006/relationships/image" Target="../media/image11.jpg"/><Relationship Id="rId24" Type="http://schemas.openxmlformats.org/officeDocument/2006/relationships/image" Target="../media/image24.jpg"/><Relationship Id="rId32" Type="http://schemas.openxmlformats.org/officeDocument/2006/relationships/image" Target="../media/image32.jpg"/><Relationship Id="rId37" Type="http://schemas.openxmlformats.org/officeDocument/2006/relationships/image" Target="../media/image37.jpg"/><Relationship Id="rId40" Type="http://schemas.openxmlformats.org/officeDocument/2006/relationships/image" Target="../media/image40.jpg"/><Relationship Id="rId5" Type="http://schemas.openxmlformats.org/officeDocument/2006/relationships/image" Target="../media/image5.jpg"/><Relationship Id="rId15" Type="http://schemas.openxmlformats.org/officeDocument/2006/relationships/image" Target="../media/image15.jpg"/><Relationship Id="rId23" Type="http://schemas.openxmlformats.org/officeDocument/2006/relationships/image" Target="../media/image23.jpg"/><Relationship Id="rId28" Type="http://schemas.openxmlformats.org/officeDocument/2006/relationships/image" Target="../media/image28.jpg"/><Relationship Id="rId36" Type="http://schemas.openxmlformats.org/officeDocument/2006/relationships/image" Target="../media/image36.jpg"/><Relationship Id="rId10" Type="http://schemas.openxmlformats.org/officeDocument/2006/relationships/image" Target="../media/image10.jpg"/><Relationship Id="rId19" Type="http://schemas.openxmlformats.org/officeDocument/2006/relationships/image" Target="../media/image19.jpg"/><Relationship Id="rId31" Type="http://schemas.openxmlformats.org/officeDocument/2006/relationships/image" Target="../media/image31.jpg"/><Relationship Id="rId4" Type="http://schemas.openxmlformats.org/officeDocument/2006/relationships/image" Target="../media/image4.jpg"/><Relationship Id="rId9" Type="http://schemas.openxmlformats.org/officeDocument/2006/relationships/image" Target="../media/image9.jpg"/><Relationship Id="rId14" Type="http://schemas.openxmlformats.org/officeDocument/2006/relationships/image" Target="../media/image14.jpg"/><Relationship Id="rId22" Type="http://schemas.openxmlformats.org/officeDocument/2006/relationships/image" Target="../media/image22.jpg"/><Relationship Id="rId27" Type="http://schemas.openxmlformats.org/officeDocument/2006/relationships/image" Target="../media/image27.jpg"/><Relationship Id="rId30" Type="http://schemas.openxmlformats.org/officeDocument/2006/relationships/image" Target="../media/image30.jpg"/><Relationship Id="rId35" Type="http://schemas.openxmlformats.org/officeDocument/2006/relationships/image" Target="../media/image35.jpg"/><Relationship Id="rId43" Type="http://schemas.openxmlformats.org/officeDocument/2006/relationships/image" Target="../media/image43.jpg"/></Relationships>
</file>

<file path=xl/drawings/_rels/drawing2.xml.rels><?xml version="1.0" encoding="UTF-8" standalone="yes"?>
<Relationships xmlns="http://schemas.openxmlformats.org/package/2006/relationships"><Relationship Id="rId8" Type="http://schemas.openxmlformats.org/officeDocument/2006/relationships/image" Target="../media/image51.png"/><Relationship Id="rId3" Type="http://schemas.openxmlformats.org/officeDocument/2006/relationships/image" Target="../media/image46.png"/><Relationship Id="rId7" Type="http://schemas.openxmlformats.org/officeDocument/2006/relationships/image" Target="../media/image50.png"/><Relationship Id="rId2" Type="http://schemas.openxmlformats.org/officeDocument/2006/relationships/image" Target="../media/image45.png"/><Relationship Id="rId1" Type="http://schemas.openxmlformats.org/officeDocument/2006/relationships/image" Target="../media/image44.png"/><Relationship Id="rId6" Type="http://schemas.openxmlformats.org/officeDocument/2006/relationships/image" Target="../media/image49.png"/><Relationship Id="rId5" Type="http://schemas.openxmlformats.org/officeDocument/2006/relationships/image" Target="../media/image48.png"/><Relationship Id="rId4" Type="http://schemas.openxmlformats.org/officeDocument/2006/relationships/image" Target="../media/image47.png"/><Relationship Id="rId9" Type="http://schemas.openxmlformats.org/officeDocument/2006/relationships/image" Target="../media/image52.png"/></Relationships>
</file>

<file path=xl/drawings/drawing1.xml><?xml version="1.0" encoding="utf-8"?>
<xdr:wsDr xmlns:xdr="http://schemas.openxmlformats.org/drawingml/2006/spreadsheetDrawing" xmlns:a="http://schemas.openxmlformats.org/drawingml/2006/main">
  <xdr:twoCellAnchor editAs="oneCell">
    <xdr:from>
      <xdr:col>0</xdr:col>
      <xdr:colOff>75639</xdr:colOff>
      <xdr:row>2</xdr:row>
      <xdr:rowOff>220756</xdr:rowOff>
    </xdr:from>
    <xdr:to>
      <xdr:col>4</xdr:col>
      <xdr:colOff>504264</xdr:colOff>
      <xdr:row>14</xdr:row>
      <xdr:rowOff>63313</xdr:rowOff>
    </xdr:to>
    <xdr:pic>
      <xdr:nvPicPr>
        <xdr:cNvPr id="1415" name="Рисунок 3"/>
        <xdr:cNvPicPr>
          <a:picLocks noChangeAspect="1" noChangeArrowheads="1"/>
        </xdr:cNvPicPr>
      </xdr:nvPicPr>
      <xdr:blipFill>
        <a:blip xmlns:r="http://schemas.openxmlformats.org/officeDocument/2006/relationships" r:embed="rId1" cstate="print"/>
        <a:srcRect/>
        <a:stretch>
          <a:fillRect/>
        </a:stretch>
      </xdr:blipFill>
      <xdr:spPr bwMode="auto">
        <a:xfrm>
          <a:off x="75639" y="411256"/>
          <a:ext cx="2367243" cy="1433792"/>
        </a:xfrm>
        <a:prstGeom prst="rect">
          <a:avLst/>
        </a:prstGeom>
        <a:noFill/>
        <a:ln w="9525">
          <a:noFill/>
          <a:miter lim="800000"/>
          <a:headEnd/>
          <a:tailEnd/>
        </a:ln>
      </xdr:spPr>
    </xdr:pic>
    <xdr:clientData/>
  </xdr:twoCellAnchor>
  <xdr:twoCellAnchor>
    <xdr:from>
      <xdr:col>8</xdr:col>
      <xdr:colOff>161925</xdr:colOff>
      <xdr:row>17</xdr:row>
      <xdr:rowOff>85725</xdr:rowOff>
    </xdr:from>
    <xdr:to>
      <xdr:col>8</xdr:col>
      <xdr:colOff>1493925</xdr:colOff>
      <xdr:row>17</xdr:row>
      <xdr:rowOff>1417725</xdr:rowOff>
    </xdr:to>
    <xdr:pic>
      <xdr:nvPicPr>
        <xdr:cNvPr id="611" name="Рисунок 610"/>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276850" y="2609850"/>
          <a:ext cx="1332000" cy="1332000"/>
        </a:xfrm>
        <a:prstGeom prst="rect">
          <a:avLst/>
        </a:prstGeom>
      </xdr:spPr>
    </xdr:pic>
    <xdr:clientData/>
  </xdr:twoCellAnchor>
  <xdr:twoCellAnchor>
    <xdr:from>
      <xdr:col>8</xdr:col>
      <xdr:colOff>161925</xdr:colOff>
      <xdr:row>18</xdr:row>
      <xdr:rowOff>85725</xdr:rowOff>
    </xdr:from>
    <xdr:to>
      <xdr:col>8</xdr:col>
      <xdr:colOff>1493925</xdr:colOff>
      <xdr:row>18</xdr:row>
      <xdr:rowOff>1417725</xdr:rowOff>
    </xdr:to>
    <xdr:pic>
      <xdr:nvPicPr>
        <xdr:cNvPr id="612" name="Рисунок 611"/>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5276850" y="4133850"/>
          <a:ext cx="1332000" cy="1332000"/>
        </a:xfrm>
        <a:prstGeom prst="rect">
          <a:avLst/>
        </a:prstGeom>
      </xdr:spPr>
    </xdr:pic>
    <xdr:clientData/>
  </xdr:twoCellAnchor>
  <xdr:twoCellAnchor>
    <xdr:from>
      <xdr:col>8</xdr:col>
      <xdr:colOff>161925</xdr:colOff>
      <xdr:row>19</xdr:row>
      <xdr:rowOff>85725</xdr:rowOff>
    </xdr:from>
    <xdr:to>
      <xdr:col>8</xdr:col>
      <xdr:colOff>1493925</xdr:colOff>
      <xdr:row>19</xdr:row>
      <xdr:rowOff>1417725</xdr:rowOff>
    </xdr:to>
    <xdr:pic>
      <xdr:nvPicPr>
        <xdr:cNvPr id="613" name="Рисунок 612"/>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5276850" y="5657850"/>
          <a:ext cx="1332000" cy="1332000"/>
        </a:xfrm>
        <a:prstGeom prst="rect">
          <a:avLst/>
        </a:prstGeom>
      </xdr:spPr>
    </xdr:pic>
    <xdr:clientData/>
  </xdr:twoCellAnchor>
  <xdr:twoCellAnchor>
    <xdr:from>
      <xdr:col>8</xdr:col>
      <xdr:colOff>161925</xdr:colOff>
      <xdr:row>20</xdr:row>
      <xdr:rowOff>85725</xdr:rowOff>
    </xdr:from>
    <xdr:to>
      <xdr:col>8</xdr:col>
      <xdr:colOff>1493925</xdr:colOff>
      <xdr:row>20</xdr:row>
      <xdr:rowOff>1417725</xdr:rowOff>
    </xdr:to>
    <xdr:pic>
      <xdr:nvPicPr>
        <xdr:cNvPr id="614" name="Рисунок 613"/>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5276850" y="7181850"/>
          <a:ext cx="1332000" cy="1332000"/>
        </a:xfrm>
        <a:prstGeom prst="rect">
          <a:avLst/>
        </a:prstGeom>
      </xdr:spPr>
    </xdr:pic>
    <xdr:clientData/>
  </xdr:twoCellAnchor>
  <xdr:twoCellAnchor>
    <xdr:from>
      <xdr:col>8</xdr:col>
      <xdr:colOff>161925</xdr:colOff>
      <xdr:row>21</xdr:row>
      <xdr:rowOff>85725</xdr:rowOff>
    </xdr:from>
    <xdr:to>
      <xdr:col>8</xdr:col>
      <xdr:colOff>1493925</xdr:colOff>
      <xdr:row>21</xdr:row>
      <xdr:rowOff>1417725</xdr:rowOff>
    </xdr:to>
    <xdr:pic>
      <xdr:nvPicPr>
        <xdr:cNvPr id="615" name="Рисунок 614"/>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5276850" y="8705850"/>
          <a:ext cx="1332000" cy="1332000"/>
        </a:xfrm>
        <a:prstGeom prst="rect">
          <a:avLst/>
        </a:prstGeom>
      </xdr:spPr>
    </xdr:pic>
    <xdr:clientData/>
  </xdr:twoCellAnchor>
  <xdr:twoCellAnchor>
    <xdr:from>
      <xdr:col>8</xdr:col>
      <xdr:colOff>161925</xdr:colOff>
      <xdr:row>22</xdr:row>
      <xdr:rowOff>85725</xdr:rowOff>
    </xdr:from>
    <xdr:to>
      <xdr:col>8</xdr:col>
      <xdr:colOff>1493925</xdr:colOff>
      <xdr:row>22</xdr:row>
      <xdr:rowOff>1417725</xdr:rowOff>
    </xdr:to>
    <xdr:pic>
      <xdr:nvPicPr>
        <xdr:cNvPr id="616" name="Рисунок 615"/>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5276850" y="10229850"/>
          <a:ext cx="1332000" cy="1332000"/>
        </a:xfrm>
        <a:prstGeom prst="rect">
          <a:avLst/>
        </a:prstGeom>
      </xdr:spPr>
    </xdr:pic>
    <xdr:clientData/>
  </xdr:twoCellAnchor>
  <xdr:twoCellAnchor>
    <xdr:from>
      <xdr:col>8</xdr:col>
      <xdr:colOff>161925</xdr:colOff>
      <xdr:row>23</xdr:row>
      <xdr:rowOff>85725</xdr:rowOff>
    </xdr:from>
    <xdr:to>
      <xdr:col>8</xdr:col>
      <xdr:colOff>1493925</xdr:colOff>
      <xdr:row>23</xdr:row>
      <xdr:rowOff>1417725</xdr:rowOff>
    </xdr:to>
    <xdr:pic>
      <xdr:nvPicPr>
        <xdr:cNvPr id="617" name="Рисунок 61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5276850" y="11753850"/>
          <a:ext cx="1332000" cy="1332000"/>
        </a:xfrm>
        <a:prstGeom prst="rect">
          <a:avLst/>
        </a:prstGeom>
      </xdr:spPr>
    </xdr:pic>
    <xdr:clientData/>
  </xdr:twoCellAnchor>
  <xdr:twoCellAnchor>
    <xdr:from>
      <xdr:col>8</xdr:col>
      <xdr:colOff>161925</xdr:colOff>
      <xdr:row>24</xdr:row>
      <xdr:rowOff>85725</xdr:rowOff>
    </xdr:from>
    <xdr:to>
      <xdr:col>8</xdr:col>
      <xdr:colOff>1493925</xdr:colOff>
      <xdr:row>24</xdr:row>
      <xdr:rowOff>1417725</xdr:rowOff>
    </xdr:to>
    <xdr:pic>
      <xdr:nvPicPr>
        <xdr:cNvPr id="618" name="Рисунок 617"/>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5276850" y="13277850"/>
          <a:ext cx="1332000" cy="1332000"/>
        </a:xfrm>
        <a:prstGeom prst="rect">
          <a:avLst/>
        </a:prstGeom>
      </xdr:spPr>
    </xdr:pic>
    <xdr:clientData/>
  </xdr:twoCellAnchor>
  <xdr:twoCellAnchor>
    <xdr:from>
      <xdr:col>8</xdr:col>
      <xdr:colOff>161925</xdr:colOff>
      <xdr:row>25</xdr:row>
      <xdr:rowOff>85725</xdr:rowOff>
    </xdr:from>
    <xdr:to>
      <xdr:col>8</xdr:col>
      <xdr:colOff>1493925</xdr:colOff>
      <xdr:row>25</xdr:row>
      <xdr:rowOff>1417725</xdr:rowOff>
    </xdr:to>
    <xdr:pic>
      <xdr:nvPicPr>
        <xdr:cNvPr id="619" name="Рисунок 618"/>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5276850" y="14801850"/>
          <a:ext cx="1332000" cy="1332000"/>
        </a:xfrm>
        <a:prstGeom prst="rect">
          <a:avLst/>
        </a:prstGeom>
      </xdr:spPr>
    </xdr:pic>
    <xdr:clientData/>
  </xdr:twoCellAnchor>
  <xdr:twoCellAnchor>
    <xdr:from>
      <xdr:col>8</xdr:col>
      <xdr:colOff>161925</xdr:colOff>
      <xdr:row>26</xdr:row>
      <xdr:rowOff>85725</xdr:rowOff>
    </xdr:from>
    <xdr:to>
      <xdr:col>8</xdr:col>
      <xdr:colOff>1493925</xdr:colOff>
      <xdr:row>26</xdr:row>
      <xdr:rowOff>1417725</xdr:rowOff>
    </xdr:to>
    <xdr:pic>
      <xdr:nvPicPr>
        <xdr:cNvPr id="620" name="Рисунок 619"/>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5276850" y="16325850"/>
          <a:ext cx="1332000" cy="1332000"/>
        </a:xfrm>
        <a:prstGeom prst="rect">
          <a:avLst/>
        </a:prstGeom>
      </xdr:spPr>
    </xdr:pic>
    <xdr:clientData/>
  </xdr:twoCellAnchor>
  <xdr:twoCellAnchor>
    <xdr:from>
      <xdr:col>8</xdr:col>
      <xdr:colOff>161925</xdr:colOff>
      <xdr:row>27</xdr:row>
      <xdr:rowOff>85725</xdr:rowOff>
    </xdr:from>
    <xdr:to>
      <xdr:col>8</xdr:col>
      <xdr:colOff>1493925</xdr:colOff>
      <xdr:row>27</xdr:row>
      <xdr:rowOff>1417725</xdr:rowOff>
    </xdr:to>
    <xdr:pic>
      <xdr:nvPicPr>
        <xdr:cNvPr id="621" name="Рисунок 620"/>
        <xdr:cNvPicPr>
          <a:picLocks noChangeAspect="1"/>
        </xdr:cNvPicPr>
      </xdr:nvPicPr>
      <xdr:blipFill>
        <a:blip xmlns:r="http://schemas.openxmlformats.org/officeDocument/2006/relationships" r:embed="rId12">
          <a:extLst>
            <a:ext uri="{28A0092B-C50C-407E-A947-70E740481C1C}">
              <a14:useLocalDpi xmlns:a14="http://schemas.microsoft.com/office/drawing/2010/main" val="0"/>
            </a:ext>
          </a:extLst>
        </a:blip>
        <a:stretch>
          <a:fillRect/>
        </a:stretch>
      </xdr:blipFill>
      <xdr:spPr>
        <a:xfrm>
          <a:off x="5276850" y="17849850"/>
          <a:ext cx="1332000" cy="1332000"/>
        </a:xfrm>
        <a:prstGeom prst="rect">
          <a:avLst/>
        </a:prstGeom>
      </xdr:spPr>
    </xdr:pic>
    <xdr:clientData/>
  </xdr:twoCellAnchor>
  <xdr:twoCellAnchor>
    <xdr:from>
      <xdr:col>8</xdr:col>
      <xdr:colOff>161925</xdr:colOff>
      <xdr:row>28</xdr:row>
      <xdr:rowOff>85725</xdr:rowOff>
    </xdr:from>
    <xdr:to>
      <xdr:col>8</xdr:col>
      <xdr:colOff>1493925</xdr:colOff>
      <xdr:row>28</xdr:row>
      <xdr:rowOff>1417725</xdr:rowOff>
    </xdr:to>
    <xdr:pic>
      <xdr:nvPicPr>
        <xdr:cNvPr id="622" name="Рисунок 621"/>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tretch>
          <a:fillRect/>
        </a:stretch>
      </xdr:blipFill>
      <xdr:spPr>
        <a:xfrm>
          <a:off x="5276850" y="19373850"/>
          <a:ext cx="1332000" cy="1332000"/>
        </a:xfrm>
        <a:prstGeom prst="rect">
          <a:avLst/>
        </a:prstGeom>
      </xdr:spPr>
    </xdr:pic>
    <xdr:clientData/>
  </xdr:twoCellAnchor>
  <xdr:twoCellAnchor>
    <xdr:from>
      <xdr:col>8</xdr:col>
      <xdr:colOff>161925</xdr:colOff>
      <xdr:row>29</xdr:row>
      <xdr:rowOff>85725</xdr:rowOff>
    </xdr:from>
    <xdr:to>
      <xdr:col>8</xdr:col>
      <xdr:colOff>1493925</xdr:colOff>
      <xdr:row>29</xdr:row>
      <xdr:rowOff>1417725</xdr:rowOff>
    </xdr:to>
    <xdr:pic>
      <xdr:nvPicPr>
        <xdr:cNvPr id="623" name="Рисунок 622"/>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5276850" y="20897850"/>
          <a:ext cx="1332000" cy="1332000"/>
        </a:xfrm>
        <a:prstGeom prst="rect">
          <a:avLst/>
        </a:prstGeom>
      </xdr:spPr>
    </xdr:pic>
    <xdr:clientData/>
  </xdr:twoCellAnchor>
  <xdr:twoCellAnchor>
    <xdr:from>
      <xdr:col>8</xdr:col>
      <xdr:colOff>161925</xdr:colOff>
      <xdr:row>30</xdr:row>
      <xdr:rowOff>85725</xdr:rowOff>
    </xdr:from>
    <xdr:to>
      <xdr:col>8</xdr:col>
      <xdr:colOff>1493925</xdr:colOff>
      <xdr:row>30</xdr:row>
      <xdr:rowOff>1417725</xdr:rowOff>
    </xdr:to>
    <xdr:pic>
      <xdr:nvPicPr>
        <xdr:cNvPr id="624" name="Рисунок 623"/>
        <xdr:cNvPicPr>
          <a:picLocks noChangeAspect="1"/>
        </xdr:cNvPicPr>
      </xdr:nvPicPr>
      <xdr:blipFill>
        <a:blip xmlns:r="http://schemas.openxmlformats.org/officeDocument/2006/relationships" r:embed="rId15">
          <a:extLst>
            <a:ext uri="{28A0092B-C50C-407E-A947-70E740481C1C}">
              <a14:useLocalDpi xmlns:a14="http://schemas.microsoft.com/office/drawing/2010/main" val="0"/>
            </a:ext>
          </a:extLst>
        </a:blip>
        <a:stretch>
          <a:fillRect/>
        </a:stretch>
      </xdr:blipFill>
      <xdr:spPr>
        <a:xfrm>
          <a:off x="5276850" y="22421850"/>
          <a:ext cx="1332000" cy="1332000"/>
        </a:xfrm>
        <a:prstGeom prst="rect">
          <a:avLst/>
        </a:prstGeom>
      </xdr:spPr>
    </xdr:pic>
    <xdr:clientData/>
  </xdr:twoCellAnchor>
  <xdr:twoCellAnchor>
    <xdr:from>
      <xdr:col>8</xdr:col>
      <xdr:colOff>161925</xdr:colOff>
      <xdr:row>31</xdr:row>
      <xdr:rowOff>85725</xdr:rowOff>
    </xdr:from>
    <xdr:to>
      <xdr:col>8</xdr:col>
      <xdr:colOff>1493925</xdr:colOff>
      <xdr:row>31</xdr:row>
      <xdr:rowOff>1417725</xdr:rowOff>
    </xdr:to>
    <xdr:pic>
      <xdr:nvPicPr>
        <xdr:cNvPr id="625" name="Рисунок 624"/>
        <xdr:cNvPicPr>
          <a:picLocks noChangeAspect="1"/>
        </xdr:cNvPicPr>
      </xdr:nvPicPr>
      <xdr:blipFill>
        <a:blip xmlns:r="http://schemas.openxmlformats.org/officeDocument/2006/relationships" r:embed="rId16">
          <a:extLst>
            <a:ext uri="{28A0092B-C50C-407E-A947-70E740481C1C}">
              <a14:useLocalDpi xmlns:a14="http://schemas.microsoft.com/office/drawing/2010/main" val="0"/>
            </a:ext>
          </a:extLst>
        </a:blip>
        <a:stretch>
          <a:fillRect/>
        </a:stretch>
      </xdr:blipFill>
      <xdr:spPr>
        <a:xfrm>
          <a:off x="5276850" y="23945850"/>
          <a:ext cx="1332000" cy="1332000"/>
        </a:xfrm>
        <a:prstGeom prst="rect">
          <a:avLst/>
        </a:prstGeom>
      </xdr:spPr>
    </xdr:pic>
    <xdr:clientData/>
  </xdr:twoCellAnchor>
  <xdr:twoCellAnchor>
    <xdr:from>
      <xdr:col>8</xdr:col>
      <xdr:colOff>161925</xdr:colOff>
      <xdr:row>32</xdr:row>
      <xdr:rowOff>85725</xdr:rowOff>
    </xdr:from>
    <xdr:to>
      <xdr:col>8</xdr:col>
      <xdr:colOff>1493925</xdr:colOff>
      <xdr:row>32</xdr:row>
      <xdr:rowOff>1417725</xdr:rowOff>
    </xdr:to>
    <xdr:pic>
      <xdr:nvPicPr>
        <xdr:cNvPr id="626" name="Рисунок 625"/>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tretch>
          <a:fillRect/>
        </a:stretch>
      </xdr:blipFill>
      <xdr:spPr>
        <a:xfrm>
          <a:off x="5276850" y="25469850"/>
          <a:ext cx="1332000" cy="1332000"/>
        </a:xfrm>
        <a:prstGeom prst="rect">
          <a:avLst/>
        </a:prstGeom>
      </xdr:spPr>
    </xdr:pic>
    <xdr:clientData/>
  </xdr:twoCellAnchor>
  <xdr:twoCellAnchor>
    <xdr:from>
      <xdr:col>8</xdr:col>
      <xdr:colOff>161925</xdr:colOff>
      <xdr:row>33</xdr:row>
      <xdr:rowOff>85725</xdr:rowOff>
    </xdr:from>
    <xdr:to>
      <xdr:col>8</xdr:col>
      <xdr:colOff>1493925</xdr:colOff>
      <xdr:row>33</xdr:row>
      <xdr:rowOff>1417725</xdr:rowOff>
    </xdr:to>
    <xdr:pic>
      <xdr:nvPicPr>
        <xdr:cNvPr id="627" name="Рисунок 626"/>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tretch>
          <a:fillRect/>
        </a:stretch>
      </xdr:blipFill>
      <xdr:spPr>
        <a:xfrm>
          <a:off x="5276850" y="26993850"/>
          <a:ext cx="1332000" cy="1332000"/>
        </a:xfrm>
        <a:prstGeom prst="rect">
          <a:avLst/>
        </a:prstGeom>
      </xdr:spPr>
    </xdr:pic>
    <xdr:clientData/>
  </xdr:twoCellAnchor>
  <xdr:twoCellAnchor>
    <xdr:from>
      <xdr:col>8</xdr:col>
      <xdr:colOff>161925</xdr:colOff>
      <xdr:row>34</xdr:row>
      <xdr:rowOff>85725</xdr:rowOff>
    </xdr:from>
    <xdr:to>
      <xdr:col>8</xdr:col>
      <xdr:colOff>1493925</xdr:colOff>
      <xdr:row>34</xdr:row>
      <xdr:rowOff>1417725</xdr:rowOff>
    </xdr:to>
    <xdr:pic>
      <xdr:nvPicPr>
        <xdr:cNvPr id="628" name="Рисунок 627"/>
        <xdr:cNvPicPr>
          <a:picLocks noChangeAspect="1"/>
        </xdr:cNvPicPr>
      </xdr:nvPicPr>
      <xdr:blipFill>
        <a:blip xmlns:r="http://schemas.openxmlformats.org/officeDocument/2006/relationships" r:embed="rId19">
          <a:extLst>
            <a:ext uri="{28A0092B-C50C-407E-A947-70E740481C1C}">
              <a14:useLocalDpi xmlns:a14="http://schemas.microsoft.com/office/drawing/2010/main" val="0"/>
            </a:ext>
          </a:extLst>
        </a:blip>
        <a:stretch>
          <a:fillRect/>
        </a:stretch>
      </xdr:blipFill>
      <xdr:spPr>
        <a:xfrm>
          <a:off x="5276850" y="28517850"/>
          <a:ext cx="1332000" cy="1332000"/>
        </a:xfrm>
        <a:prstGeom prst="rect">
          <a:avLst/>
        </a:prstGeom>
      </xdr:spPr>
    </xdr:pic>
    <xdr:clientData/>
  </xdr:twoCellAnchor>
  <xdr:twoCellAnchor>
    <xdr:from>
      <xdr:col>8</xdr:col>
      <xdr:colOff>161925</xdr:colOff>
      <xdr:row>35</xdr:row>
      <xdr:rowOff>85725</xdr:rowOff>
    </xdr:from>
    <xdr:to>
      <xdr:col>8</xdr:col>
      <xdr:colOff>1493925</xdr:colOff>
      <xdr:row>35</xdr:row>
      <xdr:rowOff>1417725</xdr:rowOff>
    </xdr:to>
    <xdr:pic>
      <xdr:nvPicPr>
        <xdr:cNvPr id="629" name="Рисунок 628"/>
        <xdr:cNvPicPr>
          <a:picLocks noChangeAspect="1"/>
        </xdr:cNvPicPr>
      </xdr:nvPicPr>
      <xdr:blipFill>
        <a:blip xmlns:r="http://schemas.openxmlformats.org/officeDocument/2006/relationships" r:embed="rId20">
          <a:extLst>
            <a:ext uri="{28A0092B-C50C-407E-A947-70E740481C1C}">
              <a14:useLocalDpi xmlns:a14="http://schemas.microsoft.com/office/drawing/2010/main" val="0"/>
            </a:ext>
          </a:extLst>
        </a:blip>
        <a:stretch>
          <a:fillRect/>
        </a:stretch>
      </xdr:blipFill>
      <xdr:spPr>
        <a:xfrm>
          <a:off x="5276850" y="30041850"/>
          <a:ext cx="1332000" cy="1332000"/>
        </a:xfrm>
        <a:prstGeom prst="rect">
          <a:avLst/>
        </a:prstGeom>
      </xdr:spPr>
    </xdr:pic>
    <xdr:clientData/>
  </xdr:twoCellAnchor>
  <xdr:twoCellAnchor>
    <xdr:from>
      <xdr:col>8</xdr:col>
      <xdr:colOff>161925</xdr:colOff>
      <xdr:row>36</xdr:row>
      <xdr:rowOff>85725</xdr:rowOff>
    </xdr:from>
    <xdr:to>
      <xdr:col>8</xdr:col>
      <xdr:colOff>1493925</xdr:colOff>
      <xdr:row>36</xdr:row>
      <xdr:rowOff>1417725</xdr:rowOff>
    </xdr:to>
    <xdr:pic>
      <xdr:nvPicPr>
        <xdr:cNvPr id="630" name="Рисунок 629"/>
        <xdr:cNvPicPr>
          <a:picLocks noChangeAspect="1"/>
        </xdr:cNvPicPr>
      </xdr:nvPicPr>
      <xdr:blipFill>
        <a:blip xmlns:r="http://schemas.openxmlformats.org/officeDocument/2006/relationships" r:embed="rId21">
          <a:extLst>
            <a:ext uri="{28A0092B-C50C-407E-A947-70E740481C1C}">
              <a14:useLocalDpi xmlns:a14="http://schemas.microsoft.com/office/drawing/2010/main" val="0"/>
            </a:ext>
          </a:extLst>
        </a:blip>
        <a:stretch>
          <a:fillRect/>
        </a:stretch>
      </xdr:blipFill>
      <xdr:spPr>
        <a:xfrm>
          <a:off x="5276850" y="31565850"/>
          <a:ext cx="1332000" cy="1332000"/>
        </a:xfrm>
        <a:prstGeom prst="rect">
          <a:avLst/>
        </a:prstGeom>
      </xdr:spPr>
    </xdr:pic>
    <xdr:clientData/>
  </xdr:twoCellAnchor>
  <xdr:twoCellAnchor>
    <xdr:from>
      <xdr:col>8</xdr:col>
      <xdr:colOff>161925</xdr:colOff>
      <xdr:row>37</xdr:row>
      <xdr:rowOff>85725</xdr:rowOff>
    </xdr:from>
    <xdr:to>
      <xdr:col>8</xdr:col>
      <xdr:colOff>1493925</xdr:colOff>
      <xdr:row>37</xdr:row>
      <xdr:rowOff>1417725</xdr:rowOff>
    </xdr:to>
    <xdr:pic>
      <xdr:nvPicPr>
        <xdr:cNvPr id="631" name="Рисунок 630"/>
        <xdr:cNvPicPr>
          <a:picLocks noChangeAspect="1"/>
        </xdr:cNvPicPr>
      </xdr:nvPicPr>
      <xdr:blipFill>
        <a:blip xmlns:r="http://schemas.openxmlformats.org/officeDocument/2006/relationships" r:embed="rId22">
          <a:extLst>
            <a:ext uri="{28A0092B-C50C-407E-A947-70E740481C1C}">
              <a14:useLocalDpi xmlns:a14="http://schemas.microsoft.com/office/drawing/2010/main" val="0"/>
            </a:ext>
          </a:extLst>
        </a:blip>
        <a:stretch>
          <a:fillRect/>
        </a:stretch>
      </xdr:blipFill>
      <xdr:spPr>
        <a:xfrm>
          <a:off x="5276850" y="33089850"/>
          <a:ext cx="1332000" cy="1332000"/>
        </a:xfrm>
        <a:prstGeom prst="rect">
          <a:avLst/>
        </a:prstGeom>
      </xdr:spPr>
    </xdr:pic>
    <xdr:clientData/>
  </xdr:twoCellAnchor>
  <xdr:twoCellAnchor>
    <xdr:from>
      <xdr:col>8</xdr:col>
      <xdr:colOff>161925</xdr:colOff>
      <xdr:row>38</xdr:row>
      <xdr:rowOff>85722</xdr:rowOff>
    </xdr:from>
    <xdr:to>
      <xdr:col>8</xdr:col>
      <xdr:colOff>1493925</xdr:colOff>
      <xdr:row>38</xdr:row>
      <xdr:rowOff>1417722</xdr:rowOff>
    </xdr:to>
    <xdr:pic>
      <xdr:nvPicPr>
        <xdr:cNvPr id="632" name="Рисунок 631"/>
        <xdr:cNvPicPr>
          <a:picLocks noChangeAspect="1"/>
        </xdr:cNvPicPr>
      </xdr:nvPicPr>
      <xdr:blipFill>
        <a:blip xmlns:r="http://schemas.openxmlformats.org/officeDocument/2006/relationships" r:embed="rId23">
          <a:extLst>
            <a:ext uri="{28A0092B-C50C-407E-A947-70E740481C1C}">
              <a14:useLocalDpi xmlns:a14="http://schemas.microsoft.com/office/drawing/2010/main" val="0"/>
            </a:ext>
          </a:extLst>
        </a:blip>
        <a:stretch>
          <a:fillRect/>
        </a:stretch>
      </xdr:blipFill>
      <xdr:spPr>
        <a:xfrm>
          <a:off x="5276850" y="34613847"/>
          <a:ext cx="1332000" cy="1332000"/>
        </a:xfrm>
        <a:prstGeom prst="rect">
          <a:avLst/>
        </a:prstGeom>
      </xdr:spPr>
    </xdr:pic>
    <xdr:clientData/>
  </xdr:twoCellAnchor>
  <xdr:twoCellAnchor>
    <xdr:from>
      <xdr:col>8</xdr:col>
      <xdr:colOff>161925</xdr:colOff>
      <xdr:row>39</xdr:row>
      <xdr:rowOff>85722</xdr:rowOff>
    </xdr:from>
    <xdr:to>
      <xdr:col>8</xdr:col>
      <xdr:colOff>1493925</xdr:colOff>
      <xdr:row>39</xdr:row>
      <xdr:rowOff>1417722</xdr:rowOff>
    </xdr:to>
    <xdr:pic>
      <xdr:nvPicPr>
        <xdr:cNvPr id="634" name="Рисунок 633"/>
        <xdr:cNvPicPr>
          <a:picLocks noChangeAspect="1"/>
        </xdr:cNvPicPr>
      </xdr:nvPicPr>
      <xdr:blipFill>
        <a:blip xmlns:r="http://schemas.openxmlformats.org/officeDocument/2006/relationships" r:embed="rId24">
          <a:extLst>
            <a:ext uri="{28A0092B-C50C-407E-A947-70E740481C1C}">
              <a14:useLocalDpi xmlns:a14="http://schemas.microsoft.com/office/drawing/2010/main" val="0"/>
            </a:ext>
          </a:extLst>
        </a:blip>
        <a:stretch>
          <a:fillRect/>
        </a:stretch>
      </xdr:blipFill>
      <xdr:spPr>
        <a:xfrm>
          <a:off x="5276850" y="36137847"/>
          <a:ext cx="1332000" cy="1332000"/>
        </a:xfrm>
        <a:prstGeom prst="rect">
          <a:avLst/>
        </a:prstGeom>
      </xdr:spPr>
    </xdr:pic>
    <xdr:clientData/>
  </xdr:twoCellAnchor>
  <xdr:twoCellAnchor>
    <xdr:from>
      <xdr:col>8</xdr:col>
      <xdr:colOff>161925</xdr:colOff>
      <xdr:row>40</xdr:row>
      <xdr:rowOff>85722</xdr:rowOff>
    </xdr:from>
    <xdr:to>
      <xdr:col>8</xdr:col>
      <xdr:colOff>1493925</xdr:colOff>
      <xdr:row>40</xdr:row>
      <xdr:rowOff>1417722</xdr:rowOff>
    </xdr:to>
    <xdr:pic>
      <xdr:nvPicPr>
        <xdr:cNvPr id="635" name="Рисунок 634"/>
        <xdr:cNvPicPr>
          <a:picLocks noChangeAspect="1"/>
        </xdr:cNvPicPr>
      </xdr:nvPicPr>
      <xdr:blipFill>
        <a:blip xmlns:r="http://schemas.openxmlformats.org/officeDocument/2006/relationships" r:embed="rId25">
          <a:extLst>
            <a:ext uri="{28A0092B-C50C-407E-A947-70E740481C1C}">
              <a14:useLocalDpi xmlns:a14="http://schemas.microsoft.com/office/drawing/2010/main" val="0"/>
            </a:ext>
          </a:extLst>
        </a:blip>
        <a:stretch>
          <a:fillRect/>
        </a:stretch>
      </xdr:blipFill>
      <xdr:spPr>
        <a:xfrm>
          <a:off x="5276850" y="37661847"/>
          <a:ext cx="1332000" cy="1332000"/>
        </a:xfrm>
        <a:prstGeom prst="rect">
          <a:avLst/>
        </a:prstGeom>
      </xdr:spPr>
    </xdr:pic>
    <xdr:clientData/>
  </xdr:twoCellAnchor>
  <xdr:twoCellAnchor>
    <xdr:from>
      <xdr:col>8</xdr:col>
      <xdr:colOff>161925</xdr:colOff>
      <xdr:row>41</xdr:row>
      <xdr:rowOff>85722</xdr:rowOff>
    </xdr:from>
    <xdr:to>
      <xdr:col>8</xdr:col>
      <xdr:colOff>1493925</xdr:colOff>
      <xdr:row>41</xdr:row>
      <xdr:rowOff>1417722</xdr:rowOff>
    </xdr:to>
    <xdr:pic>
      <xdr:nvPicPr>
        <xdr:cNvPr id="636" name="Рисунок 635"/>
        <xdr:cNvPicPr>
          <a:picLocks noChangeAspect="1"/>
        </xdr:cNvPicPr>
      </xdr:nvPicPr>
      <xdr:blipFill>
        <a:blip xmlns:r="http://schemas.openxmlformats.org/officeDocument/2006/relationships" r:embed="rId26">
          <a:extLst>
            <a:ext uri="{28A0092B-C50C-407E-A947-70E740481C1C}">
              <a14:useLocalDpi xmlns:a14="http://schemas.microsoft.com/office/drawing/2010/main" val="0"/>
            </a:ext>
          </a:extLst>
        </a:blip>
        <a:stretch>
          <a:fillRect/>
        </a:stretch>
      </xdr:blipFill>
      <xdr:spPr>
        <a:xfrm>
          <a:off x="5276850" y="39185847"/>
          <a:ext cx="1332000" cy="1332000"/>
        </a:xfrm>
        <a:prstGeom prst="rect">
          <a:avLst/>
        </a:prstGeom>
      </xdr:spPr>
    </xdr:pic>
    <xdr:clientData/>
  </xdr:twoCellAnchor>
  <xdr:twoCellAnchor>
    <xdr:from>
      <xdr:col>8</xdr:col>
      <xdr:colOff>161925</xdr:colOff>
      <xdr:row>42</xdr:row>
      <xdr:rowOff>85722</xdr:rowOff>
    </xdr:from>
    <xdr:to>
      <xdr:col>8</xdr:col>
      <xdr:colOff>1493925</xdr:colOff>
      <xdr:row>42</xdr:row>
      <xdr:rowOff>1417722</xdr:rowOff>
    </xdr:to>
    <xdr:pic>
      <xdr:nvPicPr>
        <xdr:cNvPr id="637" name="Рисунок 636"/>
        <xdr:cNvPicPr>
          <a:picLocks noChangeAspect="1"/>
        </xdr:cNvPicPr>
      </xdr:nvPicPr>
      <xdr:blipFill>
        <a:blip xmlns:r="http://schemas.openxmlformats.org/officeDocument/2006/relationships" r:embed="rId27">
          <a:extLst>
            <a:ext uri="{28A0092B-C50C-407E-A947-70E740481C1C}">
              <a14:useLocalDpi xmlns:a14="http://schemas.microsoft.com/office/drawing/2010/main" val="0"/>
            </a:ext>
          </a:extLst>
        </a:blip>
        <a:stretch>
          <a:fillRect/>
        </a:stretch>
      </xdr:blipFill>
      <xdr:spPr>
        <a:xfrm>
          <a:off x="5276850" y="40709847"/>
          <a:ext cx="1332000" cy="1332000"/>
        </a:xfrm>
        <a:prstGeom prst="rect">
          <a:avLst/>
        </a:prstGeom>
      </xdr:spPr>
    </xdr:pic>
    <xdr:clientData/>
  </xdr:twoCellAnchor>
  <xdr:twoCellAnchor>
    <xdr:from>
      <xdr:col>8</xdr:col>
      <xdr:colOff>161925</xdr:colOff>
      <xdr:row>43</xdr:row>
      <xdr:rowOff>85722</xdr:rowOff>
    </xdr:from>
    <xdr:to>
      <xdr:col>8</xdr:col>
      <xdr:colOff>1493925</xdr:colOff>
      <xdr:row>43</xdr:row>
      <xdr:rowOff>1417722</xdr:rowOff>
    </xdr:to>
    <xdr:pic>
      <xdr:nvPicPr>
        <xdr:cNvPr id="638" name="Рисунок 637"/>
        <xdr:cNvPicPr>
          <a:picLocks noChangeAspect="1"/>
        </xdr:cNvPicPr>
      </xdr:nvPicPr>
      <xdr:blipFill>
        <a:blip xmlns:r="http://schemas.openxmlformats.org/officeDocument/2006/relationships" r:embed="rId28">
          <a:extLst>
            <a:ext uri="{28A0092B-C50C-407E-A947-70E740481C1C}">
              <a14:useLocalDpi xmlns:a14="http://schemas.microsoft.com/office/drawing/2010/main" val="0"/>
            </a:ext>
          </a:extLst>
        </a:blip>
        <a:stretch>
          <a:fillRect/>
        </a:stretch>
      </xdr:blipFill>
      <xdr:spPr>
        <a:xfrm>
          <a:off x="5276850" y="42233847"/>
          <a:ext cx="1332000" cy="1332000"/>
        </a:xfrm>
        <a:prstGeom prst="rect">
          <a:avLst/>
        </a:prstGeom>
      </xdr:spPr>
    </xdr:pic>
    <xdr:clientData/>
  </xdr:twoCellAnchor>
  <xdr:twoCellAnchor>
    <xdr:from>
      <xdr:col>8</xdr:col>
      <xdr:colOff>161925</xdr:colOff>
      <xdr:row>44</xdr:row>
      <xdr:rowOff>85722</xdr:rowOff>
    </xdr:from>
    <xdr:to>
      <xdr:col>8</xdr:col>
      <xdr:colOff>1493925</xdr:colOff>
      <xdr:row>44</xdr:row>
      <xdr:rowOff>1417722</xdr:rowOff>
    </xdr:to>
    <xdr:pic>
      <xdr:nvPicPr>
        <xdr:cNvPr id="984" name="Рисунок 983"/>
        <xdr:cNvPicPr>
          <a:picLocks noChangeAspect="1"/>
        </xdr:cNvPicPr>
      </xdr:nvPicPr>
      <xdr:blipFill>
        <a:blip xmlns:r="http://schemas.openxmlformats.org/officeDocument/2006/relationships" r:embed="rId29">
          <a:extLst>
            <a:ext uri="{28A0092B-C50C-407E-A947-70E740481C1C}">
              <a14:useLocalDpi xmlns:a14="http://schemas.microsoft.com/office/drawing/2010/main" val="0"/>
            </a:ext>
          </a:extLst>
        </a:blip>
        <a:stretch>
          <a:fillRect/>
        </a:stretch>
      </xdr:blipFill>
      <xdr:spPr>
        <a:xfrm>
          <a:off x="5276850" y="43757847"/>
          <a:ext cx="1332000" cy="1332000"/>
        </a:xfrm>
        <a:prstGeom prst="rect">
          <a:avLst/>
        </a:prstGeom>
      </xdr:spPr>
    </xdr:pic>
    <xdr:clientData/>
  </xdr:twoCellAnchor>
  <xdr:twoCellAnchor>
    <xdr:from>
      <xdr:col>8</xdr:col>
      <xdr:colOff>161925</xdr:colOff>
      <xdr:row>45</xdr:row>
      <xdr:rowOff>85722</xdr:rowOff>
    </xdr:from>
    <xdr:to>
      <xdr:col>8</xdr:col>
      <xdr:colOff>1493925</xdr:colOff>
      <xdr:row>45</xdr:row>
      <xdr:rowOff>1417722</xdr:rowOff>
    </xdr:to>
    <xdr:pic>
      <xdr:nvPicPr>
        <xdr:cNvPr id="985" name="Рисунок 984"/>
        <xdr:cNvPicPr>
          <a:picLocks noChangeAspect="1"/>
        </xdr:cNvPicPr>
      </xdr:nvPicPr>
      <xdr:blipFill>
        <a:blip xmlns:r="http://schemas.openxmlformats.org/officeDocument/2006/relationships" r:embed="rId30">
          <a:extLst>
            <a:ext uri="{28A0092B-C50C-407E-A947-70E740481C1C}">
              <a14:useLocalDpi xmlns:a14="http://schemas.microsoft.com/office/drawing/2010/main" val="0"/>
            </a:ext>
          </a:extLst>
        </a:blip>
        <a:stretch>
          <a:fillRect/>
        </a:stretch>
      </xdr:blipFill>
      <xdr:spPr>
        <a:xfrm>
          <a:off x="5276850" y="45281847"/>
          <a:ext cx="1332000" cy="1332000"/>
        </a:xfrm>
        <a:prstGeom prst="rect">
          <a:avLst/>
        </a:prstGeom>
      </xdr:spPr>
    </xdr:pic>
    <xdr:clientData/>
  </xdr:twoCellAnchor>
  <xdr:twoCellAnchor>
    <xdr:from>
      <xdr:col>8</xdr:col>
      <xdr:colOff>161925</xdr:colOff>
      <xdr:row>46</xdr:row>
      <xdr:rowOff>85722</xdr:rowOff>
    </xdr:from>
    <xdr:to>
      <xdr:col>8</xdr:col>
      <xdr:colOff>1493925</xdr:colOff>
      <xdr:row>46</xdr:row>
      <xdr:rowOff>1417722</xdr:rowOff>
    </xdr:to>
    <xdr:pic>
      <xdr:nvPicPr>
        <xdr:cNvPr id="1064" name="Рисунок 1063"/>
        <xdr:cNvPicPr>
          <a:picLocks noChangeAspect="1"/>
        </xdr:cNvPicPr>
      </xdr:nvPicPr>
      <xdr:blipFill>
        <a:blip xmlns:r="http://schemas.openxmlformats.org/officeDocument/2006/relationships" r:embed="rId31">
          <a:extLst>
            <a:ext uri="{28A0092B-C50C-407E-A947-70E740481C1C}">
              <a14:useLocalDpi xmlns:a14="http://schemas.microsoft.com/office/drawing/2010/main" val="0"/>
            </a:ext>
          </a:extLst>
        </a:blip>
        <a:stretch>
          <a:fillRect/>
        </a:stretch>
      </xdr:blipFill>
      <xdr:spPr>
        <a:xfrm>
          <a:off x="5276850" y="46805847"/>
          <a:ext cx="1332000" cy="1332000"/>
        </a:xfrm>
        <a:prstGeom prst="rect">
          <a:avLst/>
        </a:prstGeom>
      </xdr:spPr>
    </xdr:pic>
    <xdr:clientData/>
  </xdr:twoCellAnchor>
  <xdr:twoCellAnchor>
    <xdr:from>
      <xdr:col>8</xdr:col>
      <xdr:colOff>161925</xdr:colOff>
      <xdr:row>47</xdr:row>
      <xdr:rowOff>85722</xdr:rowOff>
    </xdr:from>
    <xdr:to>
      <xdr:col>8</xdr:col>
      <xdr:colOff>1493925</xdr:colOff>
      <xdr:row>47</xdr:row>
      <xdr:rowOff>1417722</xdr:rowOff>
    </xdr:to>
    <xdr:pic>
      <xdr:nvPicPr>
        <xdr:cNvPr id="1065" name="Рисунок 1064"/>
        <xdr:cNvPicPr>
          <a:picLocks noChangeAspect="1"/>
        </xdr:cNvPicPr>
      </xdr:nvPicPr>
      <xdr:blipFill>
        <a:blip xmlns:r="http://schemas.openxmlformats.org/officeDocument/2006/relationships" r:embed="rId32">
          <a:extLst>
            <a:ext uri="{28A0092B-C50C-407E-A947-70E740481C1C}">
              <a14:useLocalDpi xmlns:a14="http://schemas.microsoft.com/office/drawing/2010/main" val="0"/>
            </a:ext>
          </a:extLst>
        </a:blip>
        <a:stretch>
          <a:fillRect/>
        </a:stretch>
      </xdr:blipFill>
      <xdr:spPr>
        <a:xfrm>
          <a:off x="5276850" y="48329847"/>
          <a:ext cx="1332000" cy="1332000"/>
        </a:xfrm>
        <a:prstGeom prst="rect">
          <a:avLst/>
        </a:prstGeom>
      </xdr:spPr>
    </xdr:pic>
    <xdr:clientData/>
  </xdr:twoCellAnchor>
  <xdr:twoCellAnchor>
    <xdr:from>
      <xdr:col>8</xdr:col>
      <xdr:colOff>161925</xdr:colOff>
      <xdr:row>48</xdr:row>
      <xdr:rowOff>85722</xdr:rowOff>
    </xdr:from>
    <xdr:to>
      <xdr:col>8</xdr:col>
      <xdr:colOff>1493925</xdr:colOff>
      <xdr:row>48</xdr:row>
      <xdr:rowOff>1417722</xdr:rowOff>
    </xdr:to>
    <xdr:pic>
      <xdr:nvPicPr>
        <xdr:cNvPr id="1087" name="Рисунок 1086"/>
        <xdr:cNvPicPr>
          <a:picLocks noChangeAspect="1"/>
        </xdr:cNvPicPr>
      </xdr:nvPicPr>
      <xdr:blipFill>
        <a:blip xmlns:r="http://schemas.openxmlformats.org/officeDocument/2006/relationships" r:embed="rId33">
          <a:extLst>
            <a:ext uri="{28A0092B-C50C-407E-A947-70E740481C1C}">
              <a14:useLocalDpi xmlns:a14="http://schemas.microsoft.com/office/drawing/2010/main" val="0"/>
            </a:ext>
          </a:extLst>
        </a:blip>
        <a:stretch>
          <a:fillRect/>
        </a:stretch>
      </xdr:blipFill>
      <xdr:spPr>
        <a:xfrm>
          <a:off x="5276850" y="49853847"/>
          <a:ext cx="1332000" cy="1332000"/>
        </a:xfrm>
        <a:prstGeom prst="rect">
          <a:avLst/>
        </a:prstGeom>
      </xdr:spPr>
    </xdr:pic>
    <xdr:clientData/>
  </xdr:twoCellAnchor>
  <xdr:twoCellAnchor>
    <xdr:from>
      <xdr:col>8</xdr:col>
      <xdr:colOff>161925</xdr:colOff>
      <xdr:row>49</xdr:row>
      <xdr:rowOff>85722</xdr:rowOff>
    </xdr:from>
    <xdr:to>
      <xdr:col>8</xdr:col>
      <xdr:colOff>1493925</xdr:colOff>
      <xdr:row>49</xdr:row>
      <xdr:rowOff>1417722</xdr:rowOff>
    </xdr:to>
    <xdr:pic>
      <xdr:nvPicPr>
        <xdr:cNvPr id="1088" name="Рисунок 1087"/>
        <xdr:cNvPicPr>
          <a:picLocks noChangeAspect="1"/>
        </xdr:cNvPicPr>
      </xdr:nvPicPr>
      <xdr:blipFill>
        <a:blip xmlns:r="http://schemas.openxmlformats.org/officeDocument/2006/relationships" r:embed="rId34">
          <a:extLst>
            <a:ext uri="{28A0092B-C50C-407E-A947-70E740481C1C}">
              <a14:useLocalDpi xmlns:a14="http://schemas.microsoft.com/office/drawing/2010/main" val="0"/>
            </a:ext>
          </a:extLst>
        </a:blip>
        <a:stretch>
          <a:fillRect/>
        </a:stretch>
      </xdr:blipFill>
      <xdr:spPr>
        <a:xfrm>
          <a:off x="5276850" y="51377847"/>
          <a:ext cx="1332000" cy="1332000"/>
        </a:xfrm>
        <a:prstGeom prst="rect">
          <a:avLst/>
        </a:prstGeom>
      </xdr:spPr>
    </xdr:pic>
    <xdr:clientData/>
  </xdr:twoCellAnchor>
  <xdr:twoCellAnchor>
    <xdr:from>
      <xdr:col>8</xdr:col>
      <xdr:colOff>161925</xdr:colOff>
      <xdr:row>50</xdr:row>
      <xdr:rowOff>85725</xdr:rowOff>
    </xdr:from>
    <xdr:to>
      <xdr:col>8</xdr:col>
      <xdr:colOff>1493925</xdr:colOff>
      <xdr:row>50</xdr:row>
      <xdr:rowOff>1417725</xdr:rowOff>
    </xdr:to>
    <xdr:pic>
      <xdr:nvPicPr>
        <xdr:cNvPr id="1089" name="Рисунок 1088"/>
        <xdr:cNvPicPr>
          <a:picLocks noChangeAspect="1"/>
        </xdr:cNvPicPr>
      </xdr:nvPicPr>
      <xdr:blipFill>
        <a:blip xmlns:r="http://schemas.openxmlformats.org/officeDocument/2006/relationships" r:embed="rId35">
          <a:extLst>
            <a:ext uri="{28A0092B-C50C-407E-A947-70E740481C1C}">
              <a14:useLocalDpi xmlns:a14="http://schemas.microsoft.com/office/drawing/2010/main" val="0"/>
            </a:ext>
          </a:extLst>
        </a:blip>
        <a:stretch>
          <a:fillRect/>
        </a:stretch>
      </xdr:blipFill>
      <xdr:spPr>
        <a:xfrm>
          <a:off x="5276850" y="52901850"/>
          <a:ext cx="1332000" cy="1332000"/>
        </a:xfrm>
        <a:prstGeom prst="rect">
          <a:avLst/>
        </a:prstGeom>
      </xdr:spPr>
    </xdr:pic>
    <xdr:clientData/>
  </xdr:twoCellAnchor>
  <xdr:twoCellAnchor>
    <xdr:from>
      <xdr:col>8</xdr:col>
      <xdr:colOff>161925</xdr:colOff>
      <xdr:row>51</xdr:row>
      <xdr:rowOff>85725</xdr:rowOff>
    </xdr:from>
    <xdr:to>
      <xdr:col>8</xdr:col>
      <xdr:colOff>1493925</xdr:colOff>
      <xdr:row>51</xdr:row>
      <xdr:rowOff>1417725</xdr:rowOff>
    </xdr:to>
    <xdr:pic>
      <xdr:nvPicPr>
        <xdr:cNvPr id="1090" name="Рисунок 1089"/>
        <xdr:cNvPicPr>
          <a:picLocks noChangeAspect="1"/>
        </xdr:cNvPicPr>
      </xdr:nvPicPr>
      <xdr:blipFill>
        <a:blip xmlns:r="http://schemas.openxmlformats.org/officeDocument/2006/relationships" r:embed="rId36">
          <a:extLst>
            <a:ext uri="{28A0092B-C50C-407E-A947-70E740481C1C}">
              <a14:useLocalDpi xmlns:a14="http://schemas.microsoft.com/office/drawing/2010/main" val="0"/>
            </a:ext>
          </a:extLst>
        </a:blip>
        <a:stretch>
          <a:fillRect/>
        </a:stretch>
      </xdr:blipFill>
      <xdr:spPr>
        <a:xfrm>
          <a:off x="5276850" y="54425850"/>
          <a:ext cx="1332000" cy="1332000"/>
        </a:xfrm>
        <a:prstGeom prst="rect">
          <a:avLst/>
        </a:prstGeom>
      </xdr:spPr>
    </xdr:pic>
    <xdr:clientData/>
  </xdr:twoCellAnchor>
  <xdr:twoCellAnchor>
    <xdr:from>
      <xdr:col>8</xdr:col>
      <xdr:colOff>161925</xdr:colOff>
      <xdr:row>52</xdr:row>
      <xdr:rowOff>85725</xdr:rowOff>
    </xdr:from>
    <xdr:to>
      <xdr:col>8</xdr:col>
      <xdr:colOff>1493925</xdr:colOff>
      <xdr:row>52</xdr:row>
      <xdr:rowOff>1417725</xdr:rowOff>
    </xdr:to>
    <xdr:pic>
      <xdr:nvPicPr>
        <xdr:cNvPr id="1091" name="Рисунок 1090"/>
        <xdr:cNvPicPr>
          <a:picLocks noChangeAspect="1"/>
        </xdr:cNvPicPr>
      </xdr:nvPicPr>
      <xdr:blipFill>
        <a:blip xmlns:r="http://schemas.openxmlformats.org/officeDocument/2006/relationships" r:embed="rId37">
          <a:extLst>
            <a:ext uri="{28A0092B-C50C-407E-A947-70E740481C1C}">
              <a14:useLocalDpi xmlns:a14="http://schemas.microsoft.com/office/drawing/2010/main" val="0"/>
            </a:ext>
          </a:extLst>
        </a:blip>
        <a:stretch>
          <a:fillRect/>
        </a:stretch>
      </xdr:blipFill>
      <xdr:spPr>
        <a:xfrm>
          <a:off x="5276850" y="55949850"/>
          <a:ext cx="1332000" cy="1332000"/>
        </a:xfrm>
        <a:prstGeom prst="rect">
          <a:avLst/>
        </a:prstGeom>
      </xdr:spPr>
    </xdr:pic>
    <xdr:clientData/>
  </xdr:twoCellAnchor>
  <xdr:twoCellAnchor>
    <xdr:from>
      <xdr:col>8</xdr:col>
      <xdr:colOff>161925</xdr:colOff>
      <xdr:row>53</xdr:row>
      <xdr:rowOff>85725</xdr:rowOff>
    </xdr:from>
    <xdr:to>
      <xdr:col>8</xdr:col>
      <xdr:colOff>1493925</xdr:colOff>
      <xdr:row>53</xdr:row>
      <xdr:rowOff>1417725</xdr:rowOff>
    </xdr:to>
    <xdr:pic>
      <xdr:nvPicPr>
        <xdr:cNvPr id="1092" name="Рисунок 1091"/>
        <xdr:cNvPicPr>
          <a:picLocks noChangeAspect="1"/>
        </xdr:cNvPicPr>
      </xdr:nvPicPr>
      <xdr:blipFill>
        <a:blip xmlns:r="http://schemas.openxmlformats.org/officeDocument/2006/relationships" r:embed="rId38">
          <a:extLst>
            <a:ext uri="{28A0092B-C50C-407E-A947-70E740481C1C}">
              <a14:useLocalDpi xmlns:a14="http://schemas.microsoft.com/office/drawing/2010/main" val="0"/>
            </a:ext>
          </a:extLst>
        </a:blip>
        <a:stretch>
          <a:fillRect/>
        </a:stretch>
      </xdr:blipFill>
      <xdr:spPr>
        <a:xfrm>
          <a:off x="5276850" y="57473850"/>
          <a:ext cx="1332000" cy="1332000"/>
        </a:xfrm>
        <a:prstGeom prst="rect">
          <a:avLst/>
        </a:prstGeom>
      </xdr:spPr>
    </xdr:pic>
    <xdr:clientData/>
  </xdr:twoCellAnchor>
  <xdr:twoCellAnchor>
    <xdr:from>
      <xdr:col>8</xdr:col>
      <xdr:colOff>161925</xdr:colOff>
      <xdr:row>54</xdr:row>
      <xdr:rowOff>85725</xdr:rowOff>
    </xdr:from>
    <xdr:to>
      <xdr:col>8</xdr:col>
      <xdr:colOff>1493925</xdr:colOff>
      <xdr:row>54</xdr:row>
      <xdr:rowOff>1417725</xdr:rowOff>
    </xdr:to>
    <xdr:pic>
      <xdr:nvPicPr>
        <xdr:cNvPr id="1093" name="Рисунок 1092"/>
        <xdr:cNvPicPr>
          <a:picLocks noChangeAspect="1"/>
        </xdr:cNvPicPr>
      </xdr:nvPicPr>
      <xdr:blipFill>
        <a:blip xmlns:r="http://schemas.openxmlformats.org/officeDocument/2006/relationships" r:embed="rId39">
          <a:extLst>
            <a:ext uri="{28A0092B-C50C-407E-A947-70E740481C1C}">
              <a14:useLocalDpi xmlns:a14="http://schemas.microsoft.com/office/drawing/2010/main" val="0"/>
            </a:ext>
          </a:extLst>
        </a:blip>
        <a:stretch>
          <a:fillRect/>
        </a:stretch>
      </xdr:blipFill>
      <xdr:spPr>
        <a:xfrm>
          <a:off x="5276850" y="58997850"/>
          <a:ext cx="1332000" cy="1332000"/>
        </a:xfrm>
        <a:prstGeom prst="rect">
          <a:avLst/>
        </a:prstGeom>
      </xdr:spPr>
    </xdr:pic>
    <xdr:clientData/>
  </xdr:twoCellAnchor>
  <xdr:twoCellAnchor>
    <xdr:from>
      <xdr:col>8</xdr:col>
      <xdr:colOff>161925</xdr:colOff>
      <xdr:row>55</xdr:row>
      <xdr:rowOff>85725</xdr:rowOff>
    </xdr:from>
    <xdr:to>
      <xdr:col>8</xdr:col>
      <xdr:colOff>1493925</xdr:colOff>
      <xdr:row>55</xdr:row>
      <xdr:rowOff>1417725</xdr:rowOff>
    </xdr:to>
    <xdr:pic>
      <xdr:nvPicPr>
        <xdr:cNvPr id="1094" name="Рисунок 1093"/>
        <xdr:cNvPicPr>
          <a:picLocks noChangeAspect="1"/>
        </xdr:cNvPicPr>
      </xdr:nvPicPr>
      <xdr:blipFill>
        <a:blip xmlns:r="http://schemas.openxmlformats.org/officeDocument/2006/relationships" r:embed="rId40">
          <a:extLst>
            <a:ext uri="{28A0092B-C50C-407E-A947-70E740481C1C}">
              <a14:useLocalDpi xmlns:a14="http://schemas.microsoft.com/office/drawing/2010/main" val="0"/>
            </a:ext>
          </a:extLst>
        </a:blip>
        <a:stretch>
          <a:fillRect/>
        </a:stretch>
      </xdr:blipFill>
      <xdr:spPr>
        <a:xfrm>
          <a:off x="5276850" y="60521850"/>
          <a:ext cx="1332000" cy="1332000"/>
        </a:xfrm>
        <a:prstGeom prst="rect">
          <a:avLst/>
        </a:prstGeom>
      </xdr:spPr>
    </xdr:pic>
    <xdr:clientData/>
  </xdr:twoCellAnchor>
  <xdr:twoCellAnchor>
    <xdr:from>
      <xdr:col>8</xdr:col>
      <xdr:colOff>161925</xdr:colOff>
      <xdr:row>56</xdr:row>
      <xdr:rowOff>85725</xdr:rowOff>
    </xdr:from>
    <xdr:to>
      <xdr:col>8</xdr:col>
      <xdr:colOff>1493925</xdr:colOff>
      <xdr:row>56</xdr:row>
      <xdr:rowOff>1417725</xdr:rowOff>
    </xdr:to>
    <xdr:pic>
      <xdr:nvPicPr>
        <xdr:cNvPr id="1095" name="Рисунок 1094"/>
        <xdr:cNvPicPr>
          <a:picLocks noChangeAspect="1"/>
        </xdr:cNvPicPr>
      </xdr:nvPicPr>
      <xdr:blipFill>
        <a:blip xmlns:r="http://schemas.openxmlformats.org/officeDocument/2006/relationships" r:embed="rId41">
          <a:extLst>
            <a:ext uri="{28A0092B-C50C-407E-A947-70E740481C1C}">
              <a14:useLocalDpi xmlns:a14="http://schemas.microsoft.com/office/drawing/2010/main" val="0"/>
            </a:ext>
          </a:extLst>
        </a:blip>
        <a:stretch>
          <a:fillRect/>
        </a:stretch>
      </xdr:blipFill>
      <xdr:spPr>
        <a:xfrm>
          <a:off x="5276850" y="62045850"/>
          <a:ext cx="1332000" cy="1332000"/>
        </a:xfrm>
        <a:prstGeom prst="rect">
          <a:avLst/>
        </a:prstGeom>
      </xdr:spPr>
    </xdr:pic>
    <xdr:clientData/>
  </xdr:twoCellAnchor>
  <xdr:twoCellAnchor>
    <xdr:from>
      <xdr:col>8</xdr:col>
      <xdr:colOff>161925</xdr:colOff>
      <xdr:row>57</xdr:row>
      <xdr:rowOff>85725</xdr:rowOff>
    </xdr:from>
    <xdr:to>
      <xdr:col>8</xdr:col>
      <xdr:colOff>1493925</xdr:colOff>
      <xdr:row>57</xdr:row>
      <xdr:rowOff>1417725</xdr:rowOff>
    </xdr:to>
    <xdr:pic>
      <xdr:nvPicPr>
        <xdr:cNvPr id="1096" name="Рисунок 1095"/>
        <xdr:cNvPicPr>
          <a:picLocks noChangeAspect="1"/>
        </xdr:cNvPicPr>
      </xdr:nvPicPr>
      <xdr:blipFill>
        <a:blip xmlns:r="http://schemas.openxmlformats.org/officeDocument/2006/relationships" r:embed="rId42">
          <a:extLst>
            <a:ext uri="{28A0092B-C50C-407E-A947-70E740481C1C}">
              <a14:useLocalDpi xmlns:a14="http://schemas.microsoft.com/office/drawing/2010/main" val="0"/>
            </a:ext>
          </a:extLst>
        </a:blip>
        <a:stretch>
          <a:fillRect/>
        </a:stretch>
      </xdr:blipFill>
      <xdr:spPr>
        <a:xfrm>
          <a:off x="5276850" y="63569850"/>
          <a:ext cx="1332000" cy="1332000"/>
        </a:xfrm>
        <a:prstGeom prst="rect">
          <a:avLst/>
        </a:prstGeom>
      </xdr:spPr>
    </xdr:pic>
    <xdr:clientData/>
  </xdr:twoCellAnchor>
  <xdr:twoCellAnchor>
    <xdr:from>
      <xdr:col>8</xdr:col>
      <xdr:colOff>161925</xdr:colOff>
      <xdr:row>58</xdr:row>
      <xdr:rowOff>85725</xdr:rowOff>
    </xdr:from>
    <xdr:to>
      <xdr:col>8</xdr:col>
      <xdr:colOff>1493925</xdr:colOff>
      <xdr:row>58</xdr:row>
      <xdr:rowOff>1417725</xdr:rowOff>
    </xdr:to>
    <xdr:pic>
      <xdr:nvPicPr>
        <xdr:cNvPr id="1097" name="Рисунок 1096"/>
        <xdr:cNvPicPr>
          <a:picLocks noChangeAspect="1"/>
        </xdr:cNvPicPr>
      </xdr:nvPicPr>
      <xdr:blipFill>
        <a:blip xmlns:r="http://schemas.openxmlformats.org/officeDocument/2006/relationships" r:embed="rId43">
          <a:extLst>
            <a:ext uri="{28A0092B-C50C-407E-A947-70E740481C1C}">
              <a14:useLocalDpi xmlns:a14="http://schemas.microsoft.com/office/drawing/2010/main" val="0"/>
            </a:ext>
          </a:extLst>
        </a:blip>
        <a:stretch>
          <a:fillRect/>
        </a:stretch>
      </xdr:blipFill>
      <xdr:spPr>
        <a:xfrm>
          <a:off x="5276850" y="65093850"/>
          <a:ext cx="1332000" cy="1332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0</xdr:colOff>
      <xdr:row>65</xdr:row>
      <xdr:rowOff>9525</xdr:rowOff>
    </xdr:from>
    <xdr:to>
      <xdr:col>16</xdr:col>
      <xdr:colOff>466725</xdr:colOff>
      <xdr:row>89</xdr:row>
      <xdr:rowOff>66675</xdr:rowOff>
    </xdr:to>
    <xdr:grpSp>
      <xdr:nvGrpSpPr>
        <xdr:cNvPr id="2049" name="Group 1"/>
        <xdr:cNvGrpSpPr>
          <a:grpSpLocks/>
        </xdr:cNvGrpSpPr>
      </xdr:nvGrpSpPr>
      <xdr:grpSpPr bwMode="auto">
        <a:xfrm>
          <a:off x="104775" y="11734800"/>
          <a:ext cx="9182100" cy="4781550"/>
          <a:chOff x="15" y="1244"/>
          <a:chExt cx="957" cy="492"/>
        </a:xfrm>
      </xdr:grpSpPr>
      <xdr:pic>
        <xdr:nvPicPr>
          <xdr:cNvPr id="2078" name="Picture 2"/>
          <xdr:cNvPicPr>
            <a:picLocks noChangeAspect="1" noChangeArrowheads="1"/>
          </xdr:cNvPicPr>
        </xdr:nvPicPr>
        <xdr:blipFill>
          <a:blip xmlns:r="http://schemas.openxmlformats.org/officeDocument/2006/relationships" r:embed="rId1" cstate="print"/>
          <a:srcRect/>
          <a:stretch>
            <a:fillRect/>
          </a:stretch>
        </xdr:blipFill>
        <xdr:spPr bwMode="auto">
          <a:xfrm>
            <a:off x="15" y="1244"/>
            <a:ext cx="957" cy="492"/>
          </a:xfrm>
          <a:prstGeom prst="rect">
            <a:avLst/>
          </a:prstGeom>
          <a:noFill/>
          <a:ln w="1">
            <a:noFill/>
            <a:miter lim="800000"/>
            <a:headEnd/>
            <a:tailEnd/>
          </a:ln>
        </xdr:spPr>
      </xdr:pic>
      <xdr:sp macro="" textlink="">
        <xdr:nvSpPr>
          <xdr:cNvPr id="2079" name="Oval 3"/>
          <xdr:cNvSpPr>
            <a:spLocks noChangeArrowheads="1"/>
          </xdr:cNvSpPr>
        </xdr:nvSpPr>
        <xdr:spPr bwMode="auto">
          <a:xfrm>
            <a:off x="585" y="1278"/>
            <a:ext cx="366" cy="209"/>
          </a:xfrm>
          <a:prstGeom prst="ellipse">
            <a:avLst/>
          </a:prstGeom>
          <a:noFill/>
          <a:ln w="28575">
            <a:solidFill>
              <a:srgbClr val="FF0000"/>
            </a:solidFill>
            <a:round/>
            <a:headEnd/>
            <a:tailEnd/>
          </a:ln>
        </xdr:spPr>
      </xdr:sp>
    </xdr:grpSp>
    <xdr:clientData/>
  </xdr:twoCellAnchor>
  <xdr:twoCellAnchor editAs="absolute">
    <xdr:from>
      <xdr:col>1</xdr:col>
      <xdr:colOff>0</xdr:colOff>
      <xdr:row>92</xdr:row>
      <xdr:rowOff>38100</xdr:rowOff>
    </xdr:from>
    <xdr:to>
      <xdr:col>16</xdr:col>
      <xdr:colOff>447675</xdr:colOff>
      <xdr:row>134</xdr:row>
      <xdr:rowOff>19050</xdr:rowOff>
    </xdr:to>
    <xdr:grpSp>
      <xdr:nvGrpSpPr>
        <xdr:cNvPr id="2050" name="Group 4"/>
        <xdr:cNvGrpSpPr>
          <a:grpSpLocks/>
        </xdr:cNvGrpSpPr>
      </xdr:nvGrpSpPr>
      <xdr:grpSpPr bwMode="auto">
        <a:xfrm>
          <a:off x="104775" y="17116425"/>
          <a:ext cx="9163050" cy="7305675"/>
          <a:chOff x="15" y="1805"/>
          <a:chExt cx="957" cy="733"/>
        </a:xfrm>
      </xdr:grpSpPr>
      <xdr:pic>
        <xdr:nvPicPr>
          <xdr:cNvPr id="2075" name="Picture 5"/>
          <xdr:cNvPicPr>
            <a:picLocks noChangeAspect="1" noChangeArrowheads="1"/>
          </xdr:cNvPicPr>
        </xdr:nvPicPr>
        <xdr:blipFill>
          <a:blip xmlns:r="http://schemas.openxmlformats.org/officeDocument/2006/relationships" r:embed="rId2" cstate="print"/>
          <a:srcRect/>
          <a:stretch>
            <a:fillRect/>
          </a:stretch>
        </xdr:blipFill>
        <xdr:spPr bwMode="auto">
          <a:xfrm>
            <a:off x="15" y="1805"/>
            <a:ext cx="957" cy="733"/>
          </a:xfrm>
          <a:prstGeom prst="rect">
            <a:avLst/>
          </a:prstGeom>
          <a:noFill/>
          <a:ln w="1">
            <a:noFill/>
            <a:miter lim="800000"/>
            <a:headEnd/>
            <a:tailEnd/>
          </a:ln>
        </xdr:spPr>
      </xdr:pic>
      <xdr:sp macro="" textlink="">
        <xdr:nvSpPr>
          <xdr:cNvPr id="2076" name="Rectangle 6"/>
          <xdr:cNvSpPr>
            <a:spLocks noChangeArrowheads="1"/>
          </xdr:cNvSpPr>
        </xdr:nvSpPr>
        <xdr:spPr bwMode="auto">
          <a:xfrm>
            <a:off x="747" y="1910"/>
            <a:ext cx="192" cy="43"/>
          </a:xfrm>
          <a:prstGeom prst="rect">
            <a:avLst/>
          </a:prstGeom>
          <a:noFill/>
          <a:ln w="38100">
            <a:solidFill>
              <a:srgbClr val="FF0000"/>
            </a:solidFill>
            <a:prstDash val="sysDot"/>
            <a:miter lim="800000"/>
            <a:headEnd/>
            <a:tailEnd/>
          </a:ln>
        </xdr:spPr>
      </xdr:sp>
      <xdr:sp macro="" textlink="">
        <xdr:nvSpPr>
          <xdr:cNvPr id="2077" name="Line 7"/>
          <xdr:cNvSpPr>
            <a:spLocks noChangeShapeType="1"/>
          </xdr:cNvSpPr>
        </xdr:nvSpPr>
        <xdr:spPr bwMode="auto">
          <a:xfrm>
            <a:off x="624" y="1888"/>
            <a:ext cx="125" cy="23"/>
          </a:xfrm>
          <a:prstGeom prst="line">
            <a:avLst/>
          </a:prstGeom>
          <a:noFill/>
          <a:ln w="19050">
            <a:solidFill>
              <a:srgbClr val="FF0000"/>
            </a:solidFill>
            <a:round/>
            <a:headEnd/>
            <a:tailEnd type="triangle" w="med" len="med"/>
          </a:ln>
        </xdr:spPr>
      </xdr:sp>
    </xdr:grpSp>
    <xdr:clientData/>
  </xdr:twoCellAnchor>
  <xdr:twoCellAnchor editAs="absolute">
    <xdr:from>
      <xdr:col>1</xdr:col>
      <xdr:colOff>0</xdr:colOff>
      <xdr:row>136</xdr:row>
      <xdr:rowOff>28575</xdr:rowOff>
    </xdr:from>
    <xdr:to>
      <xdr:col>16</xdr:col>
      <xdr:colOff>457200</xdr:colOff>
      <xdr:row>179</xdr:row>
      <xdr:rowOff>9525</xdr:rowOff>
    </xdr:to>
    <xdr:grpSp>
      <xdr:nvGrpSpPr>
        <xdr:cNvPr id="2051" name="Group 8"/>
        <xdr:cNvGrpSpPr>
          <a:grpSpLocks/>
        </xdr:cNvGrpSpPr>
      </xdr:nvGrpSpPr>
      <xdr:grpSpPr bwMode="auto">
        <a:xfrm>
          <a:off x="104775" y="24822150"/>
          <a:ext cx="9172575" cy="8696325"/>
          <a:chOff x="17" y="2602"/>
          <a:chExt cx="958" cy="898"/>
        </a:xfrm>
      </xdr:grpSpPr>
      <xdr:grpSp>
        <xdr:nvGrpSpPr>
          <xdr:cNvPr id="2068" name="Group 9"/>
          <xdr:cNvGrpSpPr>
            <a:grpSpLocks/>
          </xdr:cNvGrpSpPr>
        </xdr:nvGrpSpPr>
        <xdr:grpSpPr bwMode="auto">
          <a:xfrm>
            <a:off x="17" y="2602"/>
            <a:ext cx="958" cy="898"/>
            <a:chOff x="17" y="2602"/>
            <a:chExt cx="958" cy="898"/>
          </a:xfrm>
        </xdr:grpSpPr>
        <xdr:pic>
          <xdr:nvPicPr>
            <xdr:cNvPr id="2070" name="Picture 10"/>
            <xdr:cNvPicPr>
              <a:picLocks noChangeAspect="1" noChangeArrowheads="1"/>
            </xdr:cNvPicPr>
          </xdr:nvPicPr>
          <xdr:blipFill>
            <a:blip xmlns:r="http://schemas.openxmlformats.org/officeDocument/2006/relationships" r:embed="rId3" cstate="print"/>
            <a:srcRect/>
            <a:stretch>
              <a:fillRect/>
            </a:stretch>
          </xdr:blipFill>
          <xdr:spPr bwMode="auto">
            <a:xfrm>
              <a:off x="18" y="2602"/>
              <a:ext cx="957" cy="244"/>
            </a:xfrm>
            <a:prstGeom prst="rect">
              <a:avLst/>
            </a:prstGeom>
            <a:noFill/>
            <a:ln w="1">
              <a:noFill/>
              <a:miter lim="800000"/>
              <a:headEnd/>
              <a:tailEnd/>
            </a:ln>
          </xdr:spPr>
        </xdr:pic>
        <xdr:sp macro="" textlink="">
          <xdr:nvSpPr>
            <xdr:cNvPr id="2071" name="Rectangle 11"/>
            <xdr:cNvSpPr>
              <a:spLocks noChangeArrowheads="1"/>
            </xdr:cNvSpPr>
          </xdr:nvSpPr>
          <xdr:spPr bwMode="auto">
            <a:xfrm>
              <a:off x="754" y="2633"/>
              <a:ext cx="201" cy="44"/>
            </a:xfrm>
            <a:prstGeom prst="rect">
              <a:avLst/>
            </a:prstGeom>
            <a:noFill/>
            <a:ln w="19050">
              <a:solidFill>
                <a:srgbClr val="FF0000"/>
              </a:solidFill>
              <a:miter lim="800000"/>
              <a:headEnd/>
              <a:tailEnd/>
            </a:ln>
          </xdr:spPr>
        </xdr:sp>
        <xdr:sp macro="" textlink="">
          <xdr:nvSpPr>
            <xdr:cNvPr id="2072" name="Line 12"/>
            <xdr:cNvSpPr>
              <a:spLocks noChangeShapeType="1"/>
            </xdr:cNvSpPr>
          </xdr:nvSpPr>
          <xdr:spPr bwMode="auto">
            <a:xfrm>
              <a:off x="581" y="2636"/>
              <a:ext cx="170" cy="21"/>
            </a:xfrm>
            <a:prstGeom prst="line">
              <a:avLst/>
            </a:prstGeom>
            <a:noFill/>
            <a:ln w="12700">
              <a:solidFill>
                <a:srgbClr val="FF0000"/>
              </a:solidFill>
              <a:round/>
              <a:headEnd/>
              <a:tailEnd type="triangle" w="med" len="med"/>
            </a:ln>
          </xdr:spPr>
        </xdr:sp>
        <xdr:pic>
          <xdr:nvPicPr>
            <xdr:cNvPr id="2073" name="Picture 13"/>
            <xdr:cNvPicPr>
              <a:picLocks noChangeAspect="1" noChangeArrowheads="1"/>
            </xdr:cNvPicPr>
          </xdr:nvPicPr>
          <xdr:blipFill>
            <a:blip xmlns:r="http://schemas.openxmlformats.org/officeDocument/2006/relationships" r:embed="rId4" cstate="print"/>
            <a:srcRect/>
            <a:stretch>
              <a:fillRect/>
            </a:stretch>
          </xdr:blipFill>
          <xdr:spPr bwMode="auto">
            <a:xfrm>
              <a:off x="17" y="2888"/>
              <a:ext cx="957" cy="612"/>
            </a:xfrm>
            <a:prstGeom prst="rect">
              <a:avLst/>
            </a:prstGeom>
            <a:noFill/>
            <a:ln w="1">
              <a:noFill/>
              <a:miter lim="800000"/>
              <a:headEnd/>
              <a:tailEnd/>
            </a:ln>
          </xdr:spPr>
        </xdr:pic>
        <xdr:sp macro="" textlink="">
          <xdr:nvSpPr>
            <xdr:cNvPr id="2074" name="Line 14"/>
            <xdr:cNvSpPr>
              <a:spLocks noChangeShapeType="1"/>
            </xdr:cNvSpPr>
          </xdr:nvSpPr>
          <xdr:spPr bwMode="auto">
            <a:xfrm flipH="1">
              <a:off x="210" y="2678"/>
              <a:ext cx="636" cy="582"/>
            </a:xfrm>
            <a:prstGeom prst="line">
              <a:avLst/>
            </a:prstGeom>
            <a:noFill/>
            <a:ln w="9525">
              <a:solidFill>
                <a:srgbClr val="FF0000"/>
              </a:solidFill>
              <a:round/>
              <a:headEnd/>
              <a:tailEnd type="triangle" w="med" len="med"/>
            </a:ln>
          </xdr:spPr>
        </xdr:sp>
      </xdr:grpSp>
      <xdr:sp macro="" textlink="">
        <xdr:nvSpPr>
          <xdr:cNvPr id="2069" name="Rectangle 15"/>
          <xdr:cNvSpPr>
            <a:spLocks noChangeArrowheads="1"/>
          </xdr:cNvSpPr>
        </xdr:nvSpPr>
        <xdr:spPr bwMode="auto">
          <a:xfrm>
            <a:off x="27" y="3260"/>
            <a:ext cx="184" cy="167"/>
          </a:xfrm>
          <a:prstGeom prst="rect">
            <a:avLst/>
          </a:prstGeom>
          <a:noFill/>
          <a:ln w="19050">
            <a:solidFill>
              <a:srgbClr val="FF0000"/>
            </a:solidFill>
            <a:prstDash val="dash"/>
            <a:miter lim="800000"/>
            <a:headEnd/>
            <a:tailEnd/>
          </a:ln>
        </xdr:spPr>
      </xdr:sp>
    </xdr:grpSp>
    <xdr:clientData/>
  </xdr:twoCellAnchor>
  <xdr:twoCellAnchor editAs="absolute">
    <xdr:from>
      <xdr:col>1</xdr:col>
      <xdr:colOff>0</xdr:colOff>
      <xdr:row>183</xdr:row>
      <xdr:rowOff>19050</xdr:rowOff>
    </xdr:from>
    <xdr:to>
      <xdr:col>16</xdr:col>
      <xdr:colOff>447675</xdr:colOff>
      <xdr:row>197</xdr:row>
      <xdr:rowOff>19050</xdr:rowOff>
    </xdr:to>
    <xdr:grpSp>
      <xdr:nvGrpSpPr>
        <xdr:cNvPr id="2052" name="Group 16"/>
        <xdr:cNvGrpSpPr>
          <a:grpSpLocks/>
        </xdr:cNvGrpSpPr>
      </xdr:nvGrpSpPr>
      <xdr:grpSpPr bwMode="auto">
        <a:xfrm>
          <a:off x="104775" y="34375725"/>
          <a:ext cx="9163050" cy="2714625"/>
          <a:chOff x="15" y="3589"/>
          <a:chExt cx="819" cy="235"/>
        </a:xfrm>
      </xdr:grpSpPr>
      <xdr:pic>
        <xdr:nvPicPr>
          <xdr:cNvPr id="2066" name="Picture 17"/>
          <xdr:cNvPicPr>
            <a:picLocks noChangeAspect="1" noChangeArrowheads="1"/>
          </xdr:cNvPicPr>
        </xdr:nvPicPr>
        <xdr:blipFill>
          <a:blip xmlns:r="http://schemas.openxmlformats.org/officeDocument/2006/relationships" r:embed="rId5" cstate="print"/>
          <a:srcRect/>
          <a:stretch>
            <a:fillRect/>
          </a:stretch>
        </xdr:blipFill>
        <xdr:spPr bwMode="auto">
          <a:xfrm>
            <a:off x="15" y="3589"/>
            <a:ext cx="819" cy="235"/>
          </a:xfrm>
          <a:prstGeom prst="rect">
            <a:avLst/>
          </a:prstGeom>
          <a:noFill/>
          <a:ln w="1">
            <a:noFill/>
            <a:miter lim="800000"/>
            <a:headEnd/>
            <a:tailEnd/>
          </a:ln>
        </xdr:spPr>
      </xdr:pic>
      <xdr:sp macro="" textlink="">
        <xdr:nvSpPr>
          <xdr:cNvPr id="2067" name="Rectangle 18"/>
          <xdr:cNvSpPr>
            <a:spLocks noChangeArrowheads="1"/>
          </xdr:cNvSpPr>
        </xdr:nvSpPr>
        <xdr:spPr bwMode="auto">
          <a:xfrm>
            <a:off x="491" y="3668"/>
            <a:ext cx="244" cy="46"/>
          </a:xfrm>
          <a:prstGeom prst="rect">
            <a:avLst/>
          </a:prstGeom>
          <a:noFill/>
          <a:ln w="28575">
            <a:solidFill>
              <a:srgbClr val="FF0000"/>
            </a:solidFill>
            <a:miter lim="800000"/>
            <a:headEnd/>
            <a:tailEnd/>
          </a:ln>
        </xdr:spPr>
      </xdr:sp>
    </xdr:grpSp>
    <xdr:clientData/>
  </xdr:twoCellAnchor>
  <xdr:twoCellAnchor editAs="absolute">
    <xdr:from>
      <xdr:col>1</xdr:col>
      <xdr:colOff>0</xdr:colOff>
      <xdr:row>201</xdr:row>
      <xdr:rowOff>19050</xdr:rowOff>
    </xdr:from>
    <xdr:to>
      <xdr:col>16</xdr:col>
      <xdr:colOff>447675</xdr:colOff>
      <xdr:row>222</xdr:row>
      <xdr:rowOff>19050</xdr:rowOff>
    </xdr:to>
    <xdr:grpSp>
      <xdr:nvGrpSpPr>
        <xdr:cNvPr id="2053" name="Group 19"/>
        <xdr:cNvGrpSpPr>
          <a:grpSpLocks/>
        </xdr:cNvGrpSpPr>
      </xdr:nvGrpSpPr>
      <xdr:grpSpPr bwMode="auto">
        <a:xfrm>
          <a:off x="104775" y="37957125"/>
          <a:ext cx="9163050" cy="3295650"/>
          <a:chOff x="11" y="3966"/>
          <a:chExt cx="960" cy="341"/>
        </a:xfrm>
      </xdr:grpSpPr>
      <xdr:pic>
        <xdr:nvPicPr>
          <xdr:cNvPr id="2064" name="Picture 20"/>
          <xdr:cNvPicPr>
            <a:picLocks noChangeAspect="1" noChangeArrowheads="1"/>
          </xdr:cNvPicPr>
        </xdr:nvPicPr>
        <xdr:blipFill>
          <a:blip xmlns:r="http://schemas.openxmlformats.org/officeDocument/2006/relationships" r:embed="rId6" cstate="print"/>
          <a:srcRect/>
          <a:stretch>
            <a:fillRect/>
          </a:stretch>
        </xdr:blipFill>
        <xdr:spPr bwMode="auto">
          <a:xfrm>
            <a:off x="11" y="3966"/>
            <a:ext cx="960" cy="341"/>
          </a:xfrm>
          <a:prstGeom prst="rect">
            <a:avLst/>
          </a:prstGeom>
          <a:noFill/>
          <a:ln w="1">
            <a:noFill/>
            <a:miter lim="800000"/>
            <a:headEnd/>
            <a:tailEnd/>
          </a:ln>
        </xdr:spPr>
      </xdr:pic>
      <xdr:sp macro="" textlink="">
        <xdr:nvSpPr>
          <xdr:cNvPr id="2065" name="Rectangle 21"/>
          <xdr:cNvSpPr>
            <a:spLocks noChangeArrowheads="1"/>
          </xdr:cNvSpPr>
        </xdr:nvSpPr>
        <xdr:spPr bwMode="auto">
          <a:xfrm>
            <a:off x="28" y="4057"/>
            <a:ext cx="935" cy="89"/>
          </a:xfrm>
          <a:prstGeom prst="rect">
            <a:avLst/>
          </a:prstGeom>
          <a:noFill/>
          <a:ln w="19050">
            <a:solidFill>
              <a:srgbClr val="FF0000"/>
            </a:solidFill>
            <a:prstDash val="dash"/>
            <a:miter lim="800000"/>
            <a:headEnd/>
            <a:tailEnd/>
          </a:ln>
        </xdr:spPr>
      </xdr:sp>
    </xdr:grpSp>
    <xdr:clientData/>
  </xdr:twoCellAnchor>
  <xdr:twoCellAnchor editAs="absolute">
    <xdr:from>
      <xdr:col>1</xdr:col>
      <xdr:colOff>0</xdr:colOff>
      <xdr:row>228</xdr:row>
      <xdr:rowOff>19050</xdr:rowOff>
    </xdr:from>
    <xdr:to>
      <xdr:col>16</xdr:col>
      <xdr:colOff>457200</xdr:colOff>
      <xdr:row>285</xdr:row>
      <xdr:rowOff>0</xdr:rowOff>
    </xdr:to>
    <xdr:grpSp>
      <xdr:nvGrpSpPr>
        <xdr:cNvPr id="2054" name="Group 28"/>
        <xdr:cNvGrpSpPr>
          <a:grpSpLocks/>
        </xdr:cNvGrpSpPr>
      </xdr:nvGrpSpPr>
      <xdr:grpSpPr bwMode="auto">
        <a:xfrm>
          <a:off x="104775" y="42557700"/>
          <a:ext cx="9172575" cy="11077575"/>
          <a:chOff x="16" y="4471"/>
          <a:chExt cx="954" cy="1153"/>
        </a:xfrm>
      </xdr:grpSpPr>
      <xdr:pic>
        <xdr:nvPicPr>
          <xdr:cNvPr id="2062" name="Picture 29"/>
          <xdr:cNvPicPr>
            <a:picLocks noChangeAspect="1" noChangeArrowheads="1"/>
          </xdr:cNvPicPr>
        </xdr:nvPicPr>
        <xdr:blipFill>
          <a:blip xmlns:r="http://schemas.openxmlformats.org/officeDocument/2006/relationships" r:embed="rId7" cstate="print"/>
          <a:srcRect/>
          <a:stretch>
            <a:fillRect/>
          </a:stretch>
        </xdr:blipFill>
        <xdr:spPr bwMode="auto">
          <a:xfrm>
            <a:off x="16" y="4471"/>
            <a:ext cx="954" cy="1153"/>
          </a:xfrm>
          <a:prstGeom prst="rect">
            <a:avLst/>
          </a:prstGeom>
          <a:noFill/>
          <a:ln w="1">
            <a:noFill/>
            <a:miter lim="800000"/>
            <a:headEnd/>
            <a:tailEnd/>
          </a:ln>
        </xdr:spPr>
      </xdr:pic>
      <xdr:sp macro="" textlink="">
        <xdr:nvSpPr>
          <xdr:cNvPr id="2063" name="Rectangle 30"/>
          <xdr:cNvSpPr>
            <a:spLocks noChangeArrowheads="1"/>
          </xdr:cNvSpPr>
        </xdr:nvSpPr>
        <xdr:spPr bwMode="auto">
          <a:xfrm>
            <a:off x="583" y="4575"/>
            <a:ext cx="287" cy="39"/>
          </a:xfrm>
          <a:prstGeom prst="rect">
            <a:avLst/>
          </a:prstGeom>
          <a:noFill/>
          <a:ln w="28575">
            <a:solidFill>
              <a:srgbClr val="FF0000"/>
            </a:solidFill>
            <a:miter lim="800000"/>
            <a:headEnd/>
            <a:tailEnd/>
          </a:ln>
        </xdr:spPr>
      </xdr:sp>
    </xdr:grpSp>
    <xdr:clientData/>
  </xdr:twoCellAnchor>
  <xdr:twoCellAnchor editAs="absolute">
    <xdr:from>
      <xdr:col>1</xdr:col>
      <xdr:colOff>0</xdr:colOff>
      <xdr:row>287</xdr:row>
      <xdr:rowOff>28575</xdr:rowOff>
    </xdr:from>
    <xdr:to>
      <xdr:col>16</xdr:col>
      <xdr:colOff>438150</xdr:colOff>
      <xdr:row>337</xdr:row>
      <xdr:rowOff>28575</xdr:rowOff>
    </xdr:to>
    <xdr:grpSp>
      <xdr:nvGrpSpPr>
        <xdr:cNvPr id="2055" name="Group 31"/>
        <xdr:cNvGrpSpPr>
          <a:grpSpLocks/>
        </xdr:cNvGrpSpPr>
      </xdr:nvGrpSpPr>
      <xdr:grpSpPr bwMode="auto">
        <a:xfrm>
          <a:off x="104775" y="54054375"/>
          <a:ext cx="9153525" cy="8696325"/>
          <a:chOff x="17" y="5664"/>
          <a:chExt cx="956" cy="906"/>
        </a:xfrm>
      </xdr:grpSpPr>
      <xdr:pic>
        <xdr:nvPicPr>
          <xdr:cNvPr id="2060" name="Picture 32"/>
          <xdr:cNvPicPr>
            <a:picLocks noChangeAspect="1" noChangeArrowheads="1"/>
          </xdr:cNvPicPr>
        </xdr:nvPicPr>
        <xdr:blipFill>
          <a:blip xmlns:r="http://schemas.openxmlformats.org/officeDocument/2006/relationships" r:embed="rId8" cstate="print"/>
          <a:srcRect b="2"/>
          <a:stretch>
            <a:fillRect/>
          </a:stretch>
        </xdr:blipFill>
        <xdr:spPr bwMode="auto">
          <a:xfrm>
            <a:off x="17" y="5664"/>
            <a:ext cx="956" cy="906"/>
          </a:xfrm>
          <a:prstGeom prst="rect">
            <a:avLst/>
          </a:prstGeom>
          <a:noFill/>
          <a:ln w="1">
            <a:noFill/>
            <a:miter lim="800000"/>
            <a:headEnd/>
            <a:tailEnd/>
          </a:ln>
        </xdr:spPr>
      </xdr:pic>
      <xdr:sp macro="" textlink="">
        <xdr:nvSpPr>
          <xdr:cNvPr id="2061" name="Oval 33"/>
          <xdr:cNvSpPr>
            <a:spLocks noChangeArrowheads="1"/>
          </xdr:cNvSpPr>
        </xdr:nvSpPr>
        <xdr:spPr bwMode="auto">
          <a:xfrm>
            <a:off x="410" y="6072"/>
            <a:ext cx="474" cy="172"/>
          </a:xfrm>
          <a:prstGeom prst="ellipse">
            <a:avLst/>
          </a:prstGeom>
          <a:noFill/>
          <a:ln w="28575">
            <a:solidFill>
              <a:srgbClr val="FF0000"/>
            </a:solidFill>
            <a:prstDash val="dash"/>
            <a:round/>
            <a:headEnd/>
            <a:tailEnd/>
          </a:ln>
        </xdr:spPr>
      </xdr:sp>
    </xdr:grpSp>
    <xdr:clientData/>
  </xdr:twoCellAnchor>
  <xdr:twoCellAnchor editAs="absolute">
    <xdr:from>
      <xdr:col>1</xdr:col>
      <xdr:colOff>9525</xdr:colOff>
      <xdr:row>341</xdr:row>
      <xdr:rowOff>19050</xdr:rowOff>
    </xdr:from>
    <xdr:to>
      <xdr:col>16</xdr:col>
      <xdr:colOff>438150</xdr:colOff>
      <xdr:row>387</xdr:row>
      <xdr:rowOff>9525</xdr:rowOff>
    </xdr:to>
    <xdr:grpSp>
      <xdr:nvGrpSpPr>
        <xdr:cNvPr id="2056" name="Group 34"/>
        <xdr:cNvGrpSpPr>
          <a:grpSpLocks/>
        </xdr:cNvGrpSpPr>
      </xdr:nvGrpSpPr>
      <xdr:grpSpPr bwMode="auto">
        <a:xfrm>
          <a:off x="114300" y="63588900"/>
          <a:ext cx="9144000" cy="7381875"/>
          <a:chOff x="15" y="6658"/>
          <a:chExt cx="958" cy="773"/>
        </a:xfrm>
      </xdr:grpSpPr>
      <xdr:pic>
        <xdr:nvPicPr>
          <xdr:cNvPr id="2057" name="Picture 35"/>
          <xdr:cNvPicPr>
            <a:picLocks noChangeAspect="1" noChangeArrowheads="1"/>
          </xdr:cNvPicPr>
        </xdr:nvPicPr>
        <xdr:blipFill>
          <a:blip xmlns:r="http://schemas.openxmlformats.org/officeDocument/2006/relationships" r:embed="rId9" cstate="print"/>
          <a:srcRect r="2"/>
          <a:stretch>
            <a:fillRect/>
          </a:stretch>
        </xdr:blipFill>
        <xdr:spPr bwMode="auto">
          <a:xfrm>
            <a:off x="17" y="6658"/>
            <a:ext cx="956" cy="773"/>
          </a:xfrm>
          <a:prstGeom prst="rect">
            <a:avLst/>
          </a:prstGeom>
          <a:noFill/>
          <a:ln w="19050">
            <a:solidFill>
              <a:srgbClr val="FFFFFF"/>
            </a:solidFill>
            <a:prstDash val="lgDash"/>
            <a:miter lim="800000"/>
            <a:headEnd/>
            <a:tailEnd/>
          </a:ln>
        </xdr:spPr>
      </xdr:pic>
      <xdr:sp macro="" textlink="">
        <xdr:nvSpPr>
          <xdr:cNvPr id="2058" name="Rectangle 36"/>
          <xdr:cNvSpPr>
            <a:spLocks noChangeArrowheads="1"/>
          </xdr:cNvSpPr>
        </xdr:nvSpPr>
        <xdr:spPr bwMode="auto">
          <a:xfrm>
            <a:off x="15" y="6917"/>
            <a:ext cx="26" cy="172"/>
          </a:xfrm>
          <a:prstGeom prst="rect">
            <a:avLst/>
          </a:prstGeom>
          <a:noFill/>
          <a:ln w="28575">
            <a:solidFill>
              <a:srgbClr val="0000FF"/>
            </a:solidFill>
            <a:prstDash val="lgDash"/>
            <a:miter lim="800000"/>
            <a:headEnd/>
            <a:tailEnd/>
          </a:ln>
        </xdr:spPr>
      </xdr:sp>
      <xdr:sp macro="" textlink="">
        <xdr:nvSpPr>
          <xdr:cNvPr id="2059" name="Rectangle 37"/>
          <xdr:cNvSpPr>
            <a:spLocks noChangeArrowheads="1"/>
          </xdr:cNvSpPr>
        </xdr:nvSpPr>
        <xdr:spPr bwMode="auto">
          <a:xfrm>
            <a:off x="30" y="6901"/>
            <a:ext cx="934" cy="163"/>
          </a:xfrm>
          <a:prstGeom prst="rect">
            <a:avLst/>
          </a:prstGeom>
          <a:noFill/>
          <a:ln w="19050">
            <a:solidFill>
              <a:srgbClr val="FF0000"/>
            </a:solidFill>
            <a:miter lim="800000"/>
            <a:headEnd/>
            <a:tailEnd/>
          </a:ln>
        </xdr:spPr>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hotoserv\Managers\&#1052;&#1086;&#1080;%20&#1076;&#1086;&#1082;&#1091;&#1084;&#1077;&#1085;&#1090;&#1099;\&#1053;&#1086;&#1074;&#1080;&#1085;&#1082;&#1080;%20&#1080;&#1079;%20&#1087;&#1088;&#1072;&#1081;&#1089;&#1072;\2019%20&#1075;&#1086;&#1076;\01_&#1071;&#1085;&#1074;&#1072;&#1088;&#1100;\Users\Sirenko.AS\AppData\Local\Temp\notes256C9A\&#1055;&#1088;&#1072;&#1081;&#1089;&#1083;&#1080;&#1089;&#1090;%20&#1055;&#1088;&#1072;&#1081;&#1089;%20&#1086;&#1090;%2009%20&#1089;&#1077;&#1085;&#1090;&#1103;&#1073;&#1088;&#1103;%202016%20&#1075;%2011-0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райс-лист"/>
    </sheetNames>
    <sheetDataSet>
      <sheetData sheetId="0"/>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cdn.eksmo.ru/v2/AST000000000144790/COVER/cover1.jpg" TargetMode="External"/><Relationship Id="rId13" Type="http://schemas.openxmlformats.org/officeDocument/2006/relationships/hyperlink" Target="http://cdn.eksmo.ru/v2/ASE000000000871922/COVER/cover1.jpg" TargetMode="External"/><Relationship Id="rId18" Type="http://schemas.openxmlformats.org/officeDocument/2006/relationships/hyperlink" Target="http://cdn.eksmo.ru/v2/AST000000000025250/COVER/cover1.jpg" TargetMode="External"/><Relationship Id="rId26" Type="http://schemas.openxmlformats.org/officeDocument/2006/relationships/hyperlink" Target="http://cdn.eksmo.ru/v2/ASE000000000851189/COVER/cover1.jpg" TargetMode="External"/><Relationship Id="rId39" Type="http://schemas.openxmlformats.org/officeDocument/2006/relationships/hyperlink" Target="http://cdn.eksmo.ru/v2/ASE000000000879333/COVER/cover1.jpg" TargetMode="External"/><Relationship Id="rId3" Type="http://schemas.openxmlformats.org/officeDocument/2006/relationships/hyperlink" Target="http://cdn.eksmo.ru/v2/ASE000000000861526/COVER/cover1.jpg" TargetMode="External"/><Relationship Id="rId21" Type="http://schemas.openxmlformats.org/officeDocument/2006/relationships/hyperlink" Target="http://cdn.eksmo.ru/v2/ASE000000000840810/COVER/cover1.jpg" TargetMode="External"/><Relationship Id="rId34" Type="http://schemas.openxmlformats.org/officeDocument/2006/relationships/hyperlink" Target="http://cdn.eksmo.ru/v2/ASE000000000889236/COVER/cover1.jpg" TargetMode="External"/><Relationship Id="rId42" Type="http://schemas.openxmlformats.org/officeDocument/2006/relationships/hyperlink" Target="http://cdn.eksmo.ru/v2/ASE000000000845813/COVER/cover1.jpg" TargetMode="External"/><Relationship Id="rId7" Type="http://schemas.openxmlformats.org/officeDocument/2006/relationships/hyperlink" Target="http://cdn.eksmo.ru/v2/ASE000000000884402/COVER/cover1.jpg" TargetMode="External"/><Relationship Id="rId12" Type="http://schemas.openxmlformats.org/officeDocument/2006/relationships/hyperlink" Target="http://cdn.eksmo.ru/v2/ASE000000000887771/COVER/cover1.jpg" TargetMode="External"/><Relationship Id="rId17" Type="http://schemas.openxmlformats.org/officeDocument/2006/relationships/hyperlink" Target="http://cdn.eksmo.ru/v2/ASE000000000864252/COVER/cover1.jpg" TargetMode="External"/><Relationship Id="rId25" Type="http://schemas.openxmlformats.org/officeDocument/2006/relationships/hyperlink" Target="http://cdn.eksmo.ru/v2/ASE000000000889175/COVER/cover1.jpg" TargetMode="External"/><Relationship Id="rId33" Type="http://schemas.openxmlformats.org/officeDocument/2006/relationships/hyperlink" Target="http://cdn.eksmo.ru/v2/ASE000000000888549/COVER/cover1.jpg" TargetMode="External"/><Relationship Id="rId38" Type="http://schemas.openxmlformats.org/officeDocument/2006/relationships/hyperlink" Target="http://cdn.eksmo.ru/v2/ASE000000000888390/COVER/cover1.jpg" TargetMode="External"/><Relationship Id="rId46" Type="http://schemas.openxmlformats.org/officeDocument/2006/relationships/comments" Target="../comments1.xml"/><Relationship Id="rId2" Type="http://schemas.openxmlformats.org/officeDocument/2006/relationships/hyperlink" Target="http://cdn.eksmo.ru/v2/ASE000000000872745/COVER/cover1.jpg" TargetMode="External"/><Relationship Id="rId16" Type="http://schemas.openxmlformats.org/officeDocument/2006/relationships/hyperlink" Target="http://cdn.eksmo.ru/v2/ASE000000000886905/COVER/cover1.jpg" TargetMode="External"/><Relationship Id="rId20" Type="http://schemas.openxmlformats.org/officeDocument/2006/relationships/hyperlink" Target="http://cdn.eksmo.ru/v2/ASE000000000875213/COVER/cover1.jpg" TargetMode="External"/><Relationship Id="rId29" Type="http://schemas.openxmlformats.org/officeDocument/2006/relationships/hyperlink" Target="http://cdn.eksmo.ru/v2/ASE000000000887373/COVER/cover1.jpg" TargetMode="External"/><Relationship Id="rId41" Type="http://schemas.openxmlformats.org/officeDocument/2006/relationships/hyperlink" Target="http://cdn.eksmo.ru/v2/ASE000000000877466/COVER/cover1.jpg" TargetMode="External"/><Relationship Id="rId1" Type="http://schemas.openxmlformats.org/officeDocument/2006/relationships/hyperlink" Target="http://cdn.eksmo.ru/v2/ASE000000000877517/COVER/cover1.jpg" TargetMode="External"/><Relationship Id="rId6" Type="http://schemas.openxmlformats.org/officeDocument/2006/relationships/hyperlink" Target="http://cdn.eksmo.ru/v2/ASE000000000888518/COVER/cover1.jpg" TargetMode="External"/><Relationship Id="rId11" Type="http://schemas.openxmlformats.org/officeDocument/2006/relationships/hyperlink" Target="http://cdn.eksmo.ru/v2/ASE000000000878343/COVER/cover1.jpg" TargetMode="External"/><Relationship Id="rId24" Type="http://schemas.openxmlformats.org/officeDocument/2006/relationships/hyperlink" Target="http://cdn.eksmo.ru/v2/ASE000000000840803/COVER/cover1.jpg" TargetMode="External"/><Relationship Id="rId32" Type="http://schemas.openxmlformats.org/officeDocument/2006/relationships/hyperlink" Target="http://cdn.eksmo.ru/v2/ASE000000000887914/COVER/cover1.jpg" TargetMode="External"/><Relationship Id="rId37" Type="http://schemas.openxmlformats.org/officeDocument/2006/relationships/hyperlink" Target="http://cdn.eksmo.ru/v2/ASE000000000887826/COVER/cover1.jpg" TargetMode="External"/><Relationship Id="rId40" Type="http://schemas.openxmlformats.org/officeDocument/2006/relationships/hyperlink" Target="http://cdn.eksmo.ru/v2/ASE000000000878999/COVER/cover1.jpg" TargetMode="External"/><Relationship Id="rId45" Type="http://schemas.openxmlformats.org/officeDocument/2006/relationships/vmlDrawing" Target="../drawings/vmlDrawing1.vml"/><Relationship Id="rId5" Type="http://schemas.openxmlformats.org/officeDocument/2006/relationships/hyperlink" Target="http://cdn.eksmo.ru/v2/ASE000000000872089/COVER/cover1.jpg" TargetMode="External"/><Relationship Id="rId15" Type="http://schemas.openxmlformats.org/officeDocument/2006/relationships/hyperlink" Target="http://cdn.eksmo.ru/v2/ASE000000000874917/COVER/cover1.jpg" TargetMode="External"/><Relationship Id="rId23" Type="http://schemas.openxmlformats.org/officeDocument/2006/relationships/hyperlink" Target="http://cdn.eksmo.ru/v2/ASE000000000887912/COVER/cover1.jpg" TargetMode="External"/><Relationship Id="rId28" Type="http://schemas.openxmlformats.org/officeDocument/2006/relationships/hyperlink" Target="http://cdn.eksmo.ru/v2/ASE000000000871059/COVER/cover1.jpg" TargetMode="External"/><Relationship Id="rId36" Type="http://schemas.openxmlformats.org/officeDocument/2006/relationships/hyperlink" Target="http://cdn.eksmo.ru/v2/ASE000000000725338/COVER/cover1.jpg" TargetMode="External"/><Relationship Id="rId10" Type="http://schemas.openxmlformats.org/officeDocument/2006/relationships/hyperlink" Target="http://cdn.eksmo.ru/v2/ASE000000000874222/COVER/cover1.jpg" TargetMode="External"/><Relationship Id="rId19" Type="http://schemas.openxmlformats.org/officeDocument/2006/relationships/hyperlink" Target="http://cdn.eksmo.ru/v2/ASE000000000870950/COVER/cover1.jpg" TargetMode="External"/><Relationship Id="rId31" Type="http://schemas.openxmlformats.org/officeDocument/2006/relationships/hyperlink" Target="http://cdn.eksmo.ru/v2/ASE000000000887911/COVER/cover1.jpg" TargetMode="External"/><Relationship Id="rId44" Type="http://schemas.openxmlformats.org/officeDocument/2006/relationships/drawing" Target="../drawings/drawing1.xml"/><Relationship Id="rId4" Type="http://schemas.openxmlformats.org/officeDocument/2006/relationships/hyperlink" Target="http://cdn.eksmo.ru/v2/ASE000000000842078/COVER/cover1.jpg" TargetMode="External"/><Relationship Id="rId9" Type="http://schemas.openxmlformats.org/officeDocument/2006/relationships/hyperlink" Target="http://cdn.eksmo.ru/v2/ASE000000000861089/COVER/cover1.jpg" TargetMode="External"/><Relationship Id="rId14" Type="http://schemas.openxmlformats.org/officeDocument/2006/relationships/hyperlink" Target="http://cdn.eksmo.ru/v2/ASE000000000862478/COVER/cover1.jpg" TargetMode="External"/><Relationship Id="rId22" Type="http://schemas.openxmlformats.org/officeDocument/2006/relationships/hyperlink" Target="http://cdn.eksmo.ru/v2/ASE000000000879678/COVER/cover1.jpg" TargetMode="External"/><Relationship Id="rId27" Type="http://schemas.openxmlformats.org/officeDocument/2006/relationships/hyperlink" Target="http://cdn.eksmo.ru/v2/ASE000000000868410/COVER/cover1.jpg" TargetMode="External"/><Relationship Id="rId30" Type="http://schemas.openxmlformats.org/officeDocument/2006/relationships/hyperlink" Target="http://cdn.eksmo.ru/v2/ASE000000000888772/COVER/cover1.jpg" TargetMode="External"/><Relationship Id="rId35" Type="http://schemas.openxmlformats.org/officeDocument/2006/relationships/hyperlink" Target="http://cdn.eksmo.ru/v2/ASE000000000828054/COVER/cover1.jpg" TargetMode="External"/><Relationship Id="rId43"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PriceSheet">
    <tabColor indexed="50"/>
    <pageSetUpPr fitToPage="1"/>
  </sheetPr>
  <dimension ref="A1:BJ59"/>
  <sheetViews>
    <sheetView showGridLines="0" tabSelected="1" showOutlineSymbols="0" zoomScale="85" zoomScaleNormal="85" workbookViewId="0">
      <pane xSplit="10" ySplit="17" topLeftCell="AJ18" activePane="bottomRight" state="frozen"/>
      <selection activeCell="I31" sqref="I31"/>
      <selection pane="topRight" activeCell="I31" sqref="I31"/>
      <selection pane="bottomLeft" activeCell="I31" sqref="I31"/>
      <selection pane="bottomRight" activeCell="AP8" sqref="AP8"/>
    </sheetView>
  </sheetViews>
  <sheetFormatPr defaultColWidth="1.6640625" defaultRowHeight="13.2" outlineLevelRow="1" x14ac:dyDescent="0.25"/>
  <cols>
    <col min="1" max="1" width="7.6640625" style="156" customWidth="1"/>
    <col min="2" max="2" width="6.6640625" style="87" customWidth="1"/>
    <col min="3" max="3" width="7.44140625" style="88" customWidth="1"/>
    <col min="4" max="4" width="7.33203125" style="88" customWidth="1"/>
    <col min="5" max="5" width="8.88671875" style="42" customWidth="1"/>
    <col min="6" max="6" width="20.33203125" style="23" customWidth="1"/>
    <col min="7" max="7" width="9.44140625" style="24" customWidth="1"/>
    <col min="8" max="8" width="9" style="24" customWidth="1"/>
    <col min="9" max="9" width="25" style="25" customWidth="1"/>
    <col min="10" max="10" width="9" style="25" customWidth="1"/>
    <col min="11" max="11" width="9.5546875" style="71" hidden="1" customWidth="1"/>
    <col min="12" max="12" width="9.5546875" style="24" hidden="1" customWidth="1"/>
    <col min="13" max="13" width="9.5546875" style="24" customWidth="1"/>
    <col min="14" max="14" width="7.88671875" style="24" customWidth="1"/>
    <col min="15" max="15" width="10.88671875" style="24" customWidth="1"/>
    <col min="16" max="16" width="12.33203125" style="24" customWidth="1"/>
    <col min="17" max="17" width="9.44140625" style="24" hidden="1" customWidth="1"/>
    <col min="18" max="18" width="7.88671875" style="24" customWidth="1"/>
    <col min="19" max="19" width="9.109375" style="69" customWidth="1"/>
    <col min="20" max="20" width="5.6640625" style="28" customWidth="1"/>
    <col min="21" max="21" width="6.33203125" style="28" customWidth="1"/>
    <col min="22" max="22" width="9.109375" style="68" customWidth="1"/>
    <col min="23" max="23" width="11" style="68" customWidth="1"/>
    <col min="24" max="24" width="5.5546875" style="24" customWidth="1"/>
    <col min="25" max="25" width="7.6640625" style="52" customWidth="1"/>
    <col min="26" max="26" width="6.5546875" style="56" customWidth="1"/>
    <col min="27" max="27" width="10.44140625" style="25" customWidth="1"/>
    <col min="28" max="28" width="10.109375" style="25" hidden="1" customWidth="1"/>
    <col min="29" max="29" width="9" style="25" customWidth="1"/>
    <col min="30" max="30" width="6.109375" style="25" customWidth="1"/>
    <col min="31" max="31" width="16.109375" style="25" customWidth="1"/>
    <col min="32" max="35" width="16.6640625" style="25" hidden="1" customWidth="1"/>
    <col min="36" max="36" width="8.109375" style="25" customWidth="1"/>
    <col min="37" max="37" width="12" style="25" hidden="1" customWidth="1"/>
    <col min="38" max="38" width="20.88671875" style="25" customWidth="1"/>
    <col min="39" max="39" width="10.5546875" style="25" customWidth="1"/>
    <col min="40" max="40" width="13.44140625" style="25" customWidth="1"/>
    <col min="41" max="41" width="8" style="149" customWidth="1"/>
    <col min="42" max="42" width="10.109375" style="24" customWidth="1"/>
    <col min="43" max="43" width="8.44140625" style="24" customWidth="1"/>
    <col min="44" max="45" width="10" style="26" hidden="1" customWidth="1"/>
    <col min="46" max="47" width="10" style="59" hidden="1" customWidth="1"/>
    <col min="48" max="48" width="7.109375" style="142" customWidth="1"/>
    <col min="49" max="49" width="28.88671875" style="60" customWidth="1"/>
    <col min="50" max="50" width="11.33203125" style="24" hidden="1" customWidth="1"/>
    <col min="51" max="51" width="27.33203125" style="24" customWidth="1"/>
    <col min="52" max="52" width="8.33203125" style="24" customWidth="1"/>
    <col min="53" max="57" width="8.33203125" style="24" hidden="1" customWidth="1"/>
    <col min="58" max="58" width="9.44140625" style="24" customWidth="1"/>
    <col min="59" max="60" width="4.44140625" style="27" hidden="1" customWidth="1"/>
    <col min="61" max="61" width="4.44140625" style="46" customWidth="1"/>
    <col min="62" max="62" width="4.44140625" style="44" customWidth="1"/>
    <col min="63" max="16384" width="1.6640625" style="27"/>
  </cols>
  <sheetData>
    <row r="1" spans="1:62" s="3" customFormat="1" ht="2.25" customHeight="1" x14ac:dyDescent="0.25">
      <c r="A1" s="153"/>
      <c r="B1" s="32"/>
      <c r="C1" s="33"/>
      <c r="D1" s="34"/>
      <c r="E1" s="39"/>
      <c r="F1" s="16"/>
      <c r="G1" s="16"/>
      <c r="H1" s="16"/>
      <c r="I1" s="17"/>
      <c r="J1" s="61"/>
      <c r="K1" s="70"/>
      <c r="L1" s="17"/>
      <c r="M1" s="17"/>
      <c r="N1" s="17"/>
      <c r="O1" s="17"/>
      <c r="P1" s="18"/>
      <c r="Q1" s="178"/>
      <c r="R1" s="178"/>
      <c r="S1" s="179"/>
      <c r="T1" s="179"/>
      <c r="U1" s="180"/>
      <c r="V1" s="64"/>
      <c r="W1" s="64"/>
      <c r="X1" s="32"/>
      <c r="Y1" s="49"/>
      <c r="Z1" s="53"/>
      <c r="AO1" s="148"/>
      <c r="AT1" s="57"/>
      <c r="AU1" s="57"/>
      <c r="AV1" s="107"/>
      <c r="AW1" s="58"/>
      <c r="AX1" s="72"/>
      <c r="AY1" s="72"/>
      <c r="AZ1" s="72"/>
      <c r="BA1" s="72"/>
      <c r="BB1" s="72"/>
      <c r="BC1" s="72"/>
      <c r="BD1" s="72"/>
      <c r="BE1" s="72"/>
      <c r="BF1" s="72"/>
      <c r="BI1" s="45"/>
      <c r="BJ1" s="43"/>
    </row>
    <row r="2" spans="1:62" s="3" customFormat="1" x14ac:dyDescent="0.25">
      <c r="A2" s="209">
        <f ca="1">TODAY()</f>
        <v>45748</v>
      </c>
      <c r="B2" s="209"/>
      <c r="C2" s="209"/>
      <c r="D2" s="209"/>
      <c r="E2" s="210"/>
      <c r="F2" s="211"/>
      <c r="G2" s="211"/>
      <c r="H2" s="211"/>
      <c r="I2" s="216"/>
      <c r="J2" s="217"/>
      <c r="K2" s="208" t="s">
        <v>28</v>
      </c>
      <c r="L2" s="208"/>
      <c r="M2" s="208"/>
      <c r="N2" s="208"/>
      <c r="O2" s="208"/>
      <c r="P2" s="208"/>
      <c r="Q2" s="208"/>
      <c r="R2" s="208"/>
      <c r="S2" s="208"/>
      <c r="T2" s="208"/>
      <c r="U2" s="49"/>
      <c r="V2" s="64"/>
      <c r="W2" s="64"/>
      <c r="X2" s="32"/>
      <c r="Y2" s="49"/>
      <c r="Z2" s="53"/>
      <c r="AO2" s="148"/>
      <c r="AT2" s="57"/>
      <c r="AU2" s="57"/>
      <c r="AV2" s="107"/>
      <c r="AW2" s="58"/>
      <c r="AX2" s="72"/>
      <c r="AY2" s="72"/>
      <c r="AZ2" s="72"/>
      <c r="BA2" s="72"/>
      <c r="BB2" s="72"/>
      <c r="BC2" s="72"/>
      <c r="BD2" s="72"/>
      <c r="BE2" s="72"/>
      <c r="BF2" s="72"/>
      <c r="BI2" s="45"/>
      <c r="BJ2" s="43"/>
    </row>
    <row r="3" spans="1:62" s="3" customFormat="1" ht="17.399999999999999" x14ac:dyDescent="0.25">
      <c r="A3" s="209"/>
      <c r="B3" s="209"/>
      <c r="C3" s="209"/>
      <c r="D3" s="209"/>
      <c r="E3" s="210"/>
      <c r="F3" s="212" t="s">
        <v>113</v>
      </c>
      <c r="G3" s="212"/>
      <c r="H3" s="212"/>
      <c r="I3" s="218" t="s">
        <v>112</v>
      </c>
      <c r="J3" s="219"/>
      <c r="K3" s="208"/>
      <c r="L3" s="208"/>
      <c r="M3" s="208"/>
      <c r="N3" s="208"/>
      <c r="O3" s="208"/>
      <c r="P3" s="208"/>
      <c r="Q3" s="208"/>
      <c r="R3" s="208"/>
      <c r="S3" s="208"/>
      <c r="T3" s="208"/>
      <c r="U3" s="49"/>
      <c r="V3" s="64"/>
      <c r="W3" s="64"/>
      <c r="X3" s="32"/>
      <c r="Y3" s="49"/>
      <c r="Z3" s="53"/>
      <c r="AO3" s="148"/>
      <c r="AR3" s="43"/>
      <c r="AS3" s="43"/>
      <c r="AT3" s="104"/>
      <c r="AU3" s="104"/>
      <c r="AV3" s="107"/>
      <c r="AW3" s="58"/>
      <c r="AX3" s="72"/>
      <c r="AY3" s="72"/>
      <c r="AZ3" s="72"/>
      <c r="BA3" s="72"/>
      <c r="BB3" s="72"/>
      <c r="BC3" s="72"/>
      <c r="BD3" s="72"/>
      <c r="BE3" s="72"/>
      <c r="BF3" s="72"/>
      <c r="BI3" s="45"/>
      <c r="BJ3" s="43"/>
    </row>
    <row r="4" spans="1:62" s="3" customFormat="1" ht="3" customHeight="1" x14ac:dyDescent="0.25">
      <c r="A4" s="154"/>
      <c r="B4" s="32"/>
      <c r="C4" s="35"/>
      <c r="D4" s="34"/>
      <c r="E4" s="39"/>
      <c r="F4" s="4"/>
      <c r="G4" s="4"/>
      <c r="H4" s="4"/>
      <c r="I4" s="5"/>
      <c r="J4" s="62"/>
      <c r="K4" s="70"/>
      <c r="L4" s="6"/>
      <c r="M4" s="6"/>
      <c r="N4" s="6"/>
      <c r="O4" s="6"/>
      <c r="P4" s="6"/>
      <c r="Q4" s="63"/>
      <c r="R4" s="63"/>
      <c r="S4" s="6"/>
      <c r="T4" s="47"/>
      <c r="U4" s="49"/>
      <c r="V4" s="64"/>
      <c r="W4" s="64"/>
      <c r="X4" s="32"/>
      <c r="Y4" s="49"/>
      <c r="Z4" s="53"/>
      <c r="AO4" s="148"/>
      <c r="AR4" s="43"/>
      <c r="AS4" s="43"/>
      <c r="AT4" s="104" t="s">
        <v>20</v>
      </c>
      <c r="AU4" s="104"/>
      <c r="AV4" s="107"/>
      <c r="AW4" s="58"/>
      <c r="AX4" s="72"/>
      <c r="AY4" s="72"/>
      <c r="AZ4" s="72"/>
      <c r="BA4" s="72"/>
      <c r="BB4" s="72"/>
      <c r="BC4" s="72"/>
      <c r="BD4" s="72"/>
      <c r="BE4" s="72"/>
      <c r="BF4" s="72"/>
      <c r="BI4" s="45"/>
      <c r="BJ4" s="43"/>
    </row>
    <row r="5" spans="1:62" s="3" customFormat="1" ht="3" customHeight="1" thickBot="1" x14ac:dyDescent="0.3">
      <c r="A5" s="154"/>
      <c r="B5" s="32"/>
      <c r="C5" s="35"/>
      <c r="D5" s="34"/>
      <c r="E5" s="39"/>
      <c r="F5" s="4"/>
      <c r="G5" s="7"/>
      <c r="H5" s="4"/>
      <c r="I5" s="5"/>
      <c r="J5" s="62"/>
      <c r="K5" s="70"/>
      <c r="L5" s="6"/>
      <c r="M5" s="6"/>
      <c r="N5" s="6"/>
      <c r="O5" s="6"/>
      <c r="P5" s="6"/>
      <c r="Q5" s="63"/>
      <c r="R5" s="63"/>
      <c r="S5" s="6"/>
      <c r="T5" s="47"/>
      <c r="U5" s="49"/>
      <c r="V5" s="64"/>
      <c r="W5" s="64"/>
      <c r="X5" s="32"/>
      <c r="Y5" s="49"/>
      <c r="Z5" s="53"/>
      <c r="AO5" s="148"/>
      <c r="AR5" s="43"/>
      <c r="AS5" s="43"/>
      <c r="AT5" s="104" t="s">
        <v>46</v>
      </c>
      <c r="AU5" s="104"/>
      <c r="AV5" s="107"/>
      <c r="AW5" s="58"/>
      <c r="AX5" s="72"/>
      <c r="AY5" s="72"/>
      <c r="AZ5" s="72"/>
      <c r="BA5" s="72"/>
      <c r="BB5" s="72"/>
      <c r="BC5" s="72"/>
      <c r="BD5" s="72"/>
      <c r="BE5" s="72"/>
      <c r="BF5" s="72"/>
      <c r="BI5" s="45"/>
      <c r="BJ5" s="43"/>
    </row>
    <row r="6" spans="1:62" s="116" customFormat="1" ht="12" customHeight="1" outlineLevel="1" thickBot="1" x14ac:dyDescent="0.3">
      <c r="A6" s="154"/>
      <c r="B6" s="112"/>
      <c r="C6" s="36"/>
      <c r="D6" s="36"/>
      <c r="E6" s="40"/>
      <c r="F6" s="213" t="s">
        <v>27</v>
      </c>
      <c r="G6" s="214"/>
      <c r="H6" s="214"/>
      <c r="I6" s="214"/>
      <c r="J6" s="215"/>
      <c r="K6" s="205" t="s">
        <v>128</v>
      </c>
      <c r="L6" s="206"/>
      <c r="M6" s="206"/>
      <c r="N6" s="206"/>
      <c r="O6" s="206"/>
      <c r="P6" s="206"/>
      <c r="Q6" s="206"/>
      <c r="R6" s="206"/>
      <c r="S6" s="206"/>
      <c r="T6" s="207"/>
      <c r="U6" s="141"/>
      <c r="V6" s="114"/>
      <c r="W6" s="114"/>
      <c r="X6" s="112"/>
      <c r="Y6" s="113"/>
      <c r="Z6" s="115"/>
      <c r="AO6" s="113"/>
      <c r="AR6" s="117"/>
      <c r="AS6" s="117"/>
      <c r="AT6" s="118"/>
      <c r="AU6" s="118"/>
      <c r="AV6" s="119"/>
      <c r="AW6" s="112"/>
      <c r="AX6" s="120"/>
      <c r="AY6" s="120"/>
      <c r="AZ6" s="120"/>
      <c r="BA6" s="120"/>
      <c r="BB6" s="120"/>
      <c r="BC6" s="120"/>
      <c r="BD6" s="120"/>
      <c r="BE6" s="120"/>
      <c r="BF6" s="120"/>
      <c r="BI6" s="121"/>
      <c r="BJ6" s="117"/>
    </row>
    <row r="7" spans="1:62" s="116" customFormat="1" ht="7.5" customHeight="1" outlineLevel="1" x14ac:dyDescent="0.25">
      <c r="A7" s="154"/>
      <c r="B7" s="112"/>
      <c r="C7" s="108"/>
      <c r="D7" s="109"/>
      <c r="E7" s="110"/>
      <c r="F7" s="29"/>
      <c r="G7" s="111"/>
      <c r="H7" s="122"/>
      <c r="I7" s="122"/>
      <c r="J7" s="170" t="s">
        <v>0</v>
      </c>
      <c r="K7" s="199" t="s">
        <v>26</v>
      </c>
      <c r="L7" s="200"/>
      <c r="M7" s="200"/>
      <c r="N7" s="200"/>
      <c r="O7" s="201"/>
      <c r="P7" s="105"/>
      <c r="Q7" s="172" t="s">
        <v>130</v>
      </c>
      <c r="R7" s="173"/>
      <c r="S7" s="173"/>
      <c r="T7" s="174"/>
      <c r="U7" s="141"/>
      <c r="V7" s="114"/>
      <c r="W7" s="114"/>
      <c r="X7" s="112"/>
      <c r="Y7" s="113"/>
      <c r="Z7" s="115"/>
      <c r="AO7" s="113"/>
      <c r="AR7" s="117"/>
      <c r="AS7" s="117"/>
      <c r="AT7" s="118"/>
      <c r="AU7" s="118"/>
      <c r="AV7" s="119"/>
      <c r="AW7" s="112"/>
      <c r="AX7" s="120"/>
      <c r="AY7" s="120"/>
      <c r="AZ7" s="120"/>
      <c r="BA7" s="120"/>
      <c r="BB7" s="120"/>
      <c r="BC7" s="120"/>
      <c r="BD7" s="120"/>
      <c r="BE7" s="120"/>
      <c r="BF7" s="120"/>
      <c r="BI7" s="121"/>
      <c r="BJ7" s="117"/>
    </row>
    <row r="8" spans="1:62" s="116" customFormat="1" ht="7.5" customHeight="1" outlineLevel="1" thickBot="1" x14ac:dyDescent="0.3">
      <c r="A8" s="154"/>
      <c r="B8" s="112"/>
      <c r="C8" s="109"/>
      <c r="D8" s="109"/>
      <c r="E8" s="110"/>
      <c r="F8" s="30"/>
      <c r="G8" s="31"/>
      <c r="H8" s="31"/>
      <c r="I8" s="31"/>
      <c r="J8" s="171"/>
      <c r="K8" s="202"/>
      <c r="L8" s="203"/>
      <c r="M8" s="203"/>
      <c r="N8" s="203"/>
      <c r="O8" s="204"/>
      <c r="P8" s="106"/>
      <c r="Q8" s="175"/>
      <c r="R8" s="176"/>
      <c r="S8" s="176"/>
      <c r="T8" s="177"/>
      <c r="U8" s="141"/>
      <c r="V8" s="114"/>
      <c r="W8" s="114"/>
      <c r="X8" s="112"/>
      <c r="Y8" s="113"/>
      <c r="Z8" s="115"/>
      <c r="AO8" s="113"/>
      <c r="AR8" s="117"/>
      <c r="AS8" s="117"/>
      <c r="AT8" s="118"/>
      <c r="AU8" s="118"/>
      <c r="AV8" s="119"/>
      <c r="AW8" s="112"/>
      <c r="AX8" s="120"/>
      <c r="AY8" s="120"/>
      <c r="AZ8" s="120"/>
      <c r="BA8" s="120"/>
      <c r="BB8" s="120"/>
      <c r="BC8" s="120"/>
      <c r="BD8" s="120"/>
      <c r="BE8" s="120"/>
      <c r="BF8" s="120"/>
      <c r="BI8" s="121"/>
      <c r="BJ8" s="117"/>
    </row>
    <row r="9" spans="1:62" s="116" customFormat="1" ht="12.75" customHeight="1" outlineLevel="1" x14ac:dyDescent="0.25">
      <c r="A9" s="155"/>
      <c r="B9" s="112"/>
      <c r="C9" s="109"/>
      <c r="D9" s="109"/>
      <c r="E9" s="110"/>
      <c r="F9" s="123" t="s">
        <v>60</v>
      </c>
      <c r="G9" s="124"/>
      <c r="H9" s="124"/>
      <c r="I9" s="124"/>
      <c r="J9" s="125">
        <f>SUM(BI18:BI59)</f>
        <v>0</v>
      </c>
      <c r="K9" s="193">
        <v>0</v>
      </c>
      <c r="L9" s="194"/>
      <c r="M9" s="194"/>
      <c r="N9" s="194"/>
      <c r="O9" s="195"/>
      <c r="P9" s="73"/>
      <c r="Q9" s="181">
        <f>J9*(1-K9)</f>
        <v>0</v>
      </c>
      <c r="R9" s="182"/>
      <c r="S9" s="182"/>
      <c r="T9" s="183"/>
      <c r="U9" s="141"/>
      <c r="V9" s="114"/>
      <c r="W9" s="114"/>
      <c r="X9" s="112"/>
      <c r="Y9" s="113"/>
      <c r="Z9" s="115"/>
      <c r="AO9" s="113"/>
      <c r="AR9" s="117"/>
      <c r="AS9" s="117"/>
      <c r="AT9" s="118"/>
      <c r="AU9" s="118"/>
      <c r="AV9" s="119"/>
      <c r="AW9" s="112"/>
      <c r="AX9" s="120"/>
      <c r="AY9" s="120"/>
      <c r="AZ9" s="120"/>
      <c r="BA9" s="120"/>
      <c r="BB9" s="120"/>
      <c r="BC9" s="120"/>
      <c r="BD9" s="120"/>
      <c r="BE9" s="120"/>
      <c r="BF9" s="120"/>
      <c r="BI9" s="121"/>
      <c r="BJ9" s="117"/>
    </row>
    <row r="10" spans="1:62" s="116" customFormat="1" ht="12.75" customHeight="1" outlineLevel="1" thickBot="1" x14ac:dyDescent="0.3">
      <c r="A10" s="155"/>
      <c r="B10" s="112"/>
      <c r="C10" s="109"/>
      <c r="D10" s="109"/>
      <c r="E10" s="110"/>
      <c r="F10" s="126" t="s">
        <v>1</v>
      </c>
      <c r="G10" s="127"/>
      <c r="H10" s="127"/>
      <c r="I10" s="127"/>
      <c r="J10" s="128">
        <f t="array" ref="J10">SUM(IF(IF(C18:C59&gt;0,TRUE,FALSE)+IF(D18:D59&gt;0,TRUE,FALSE),1,0))</f>
        <v>0</v>
      </c>
      <c r="K10" s="196"/>
      <c r="L10" s="197"/>
      <c r="M10" s="197"/>
      <c r="N10" s="197"/>
      <c r="O10" s="198"/>
      <c r="P10" s="74"/>
      <c r="Q10" s="184"/>
      <c r="R10" s="185"/>
      <c r="S10" s="185"/>
      <c r="T10" s="186"/>
      <c r="U10" s="141"/>
      <c r="V10" s="114"/>
      <c r="W10" s="114"/>
      <c r="X10" s="112"/>
      <c r="Y10" s="113"/>
      <c r="Z10" s="115"/>
      <c r="AO10" s="113"/>
      <c r="AR10" s="117"/>
      <c r="AS10" s="117"/>
      <c r="AT10" s="118"/>
      <c r="AU10" s="118"/>
      <c r="AV10" s="119"/>
      <c r="AW10" s="112"/>
      <c r="AX10" s="120"/>
      <c r="AY10" s="120"/>
      <c r="AZ10" s="120"/>
      <c r="BA10" s="120"/>
      <c r="BB10" s="120"/>
      <c r="BC10" s="120"/>
      <c r="BD10" s="120"/>
      <c r="BE10" s="120"/>
      <c r="BF10" s="120"/>
      <c r="BI10" s="121"/>
      <c r="BJ10" s="117"/>
    </row>
    <row r="11" spans="1:62" s="116" customFormat="1" ht="12.75" customHeight="1" outlineLevel="1" x14ac:dyDescent="0.25">
      <c r="A11" s="155"/>
      <c r="B11" s="112"/>
      <c r="C11" s="109"/>
      <c r="D11" s="109"/>
      <c r="E11" s="110"/>
      <c r="F11" s="126" t="s">
        <v>2</v>
      </c>
      <c r="G11" s="127"/>
      <c r="H11" s="127"/>
      <c r="I11" s="127"/>
      <c r="J11" s="128">
        <f t="array" ref="J11">SUM(D18:D59)</f>
        <v>0</v>
      </c>
      <c r="K11" s="187" t="s">
        <v>129</v>
      </c>
      <c r="L11" s="188"/>
      <c r="M11" s="188"/>
      <c r="N11" s="188"/>
      <c r="O11" s="188"/>
      <c r="P11" s="188"/>
      <c r="Q11" s="188"/>
      <c r="R11" s="188"/>
      <c r="S11" s="188"/>
      <c r="T11" s="189"/>
      <c r="U11" s="141"/>
      <c r="V11" s="114"/>
      <c r="W11" s="114"/>
      <c r="X11" s="112"/>
      <c r="Y11" s="113"/>
      <c r="Z11" s="115"/>
      <c r="AO11" s="113"/>
      <c r="AT11" s="119"/>
      <c r="AU11" s="119"/>
      <c r="AV11" s="119"/>
      <c r="AW11" s="112"/>
      <c r="AX11" s="120"/>
      <c r="AY11" s="120"/>
      <c r="AZ11" s="120"/>
      <c r="BA11" s="120"/>
      <c r="BB11" s="120"/>
      <c r="BC11" s="120"/>
      <c r="BD11" s="120"/>
      <c r="BE11" s="120"/>
      <c r="BF11" s="120"/>
      <c r="BI11" s="121"/>
      <c r="BJ11" s="117"/>
    </row>
    <row r="12" spans="1:62" s="116" customFormat="1" ht="12.75" customHeight="1" outlineLevel="1" x14ac:dyDescent="0.25">
      <c r="A12" s="155"/>
      <c r="B12" s="112"/>
      <c r="C12" s="37"/>
      <c r="D12" s="37"/>
      <c r="E12" s="41"/>
      <c r="F12" s="126" t="s">
        <v>3</v>
      </c>
      <c r="G12" s="127"/>
      <c r="H12" s="127"/>
      <c r="I12" s="127"/>
      <c r="J12" s="128">
        <f t="array" ref="J12">SUM(C18:C59)</f>
        <v>0</v>
      </c>
      <c r="K12" s="187"/>
      <c r="L12" s="188"/>
      <c r="M12" s="188"/>
      <c r="N12" s="188"/>
      <c r="O12" s="188"/>
      <c r="P12" s="188"/>
      <c r="Q12" s="188"/>
      <c r="R12" s="188"/>
      <c r="S12" s="188"/>
      <c r="T12" s="189"/>
      <c r="U12" s="141"/>
      <c r="V12" s="114"/>
      <c r="W12" s="114"/>
      <c r="X12" s="112"/>
      <c r="Y12" s="113"/>
      <c r="Z12" s="115"/>
      <c r="AO12" s="113"/>
      <c r="AT12" s="119"/>
      <c r="AU12" s="119"/>
      <c r="AV12" s="119"/>
      <c r="AW12" s="112"/>
      <c r="AX12" s="120"/>
      <c r="AY12" s="120"/>
      <c r="AZ12" s="120"/>
      <c r="BA12" s="120"/>
      <c r="BB12" s="120"/>
      <c r="BC12" s="120"/>
      <c r="BD12" s="120"/>
      <c r="BE12" s="120"/>
      <c r="BF12" s="120"/>
      <c r="BI12" s="121"/>
      <c r="BJ12" s="117"/>
    </row>
    <row r="13" spans="1:62" s="116" customFormat="1" ht="12.75" customHeight="1" outlineLevel="1" x14ac:dyDescent="0.25">
      <c r="A13" s="155"/>
      <c r="B13" s="112"/>
      <c r="C13" s="37"/>
      <c r="D13" s="37"/>
      <c r="E13" s="41"/>
      <c r="F13" s="126" t="s">
        <v>4</v>
      </c>
      <c r="G13" s="127"/>
      <c r="H13" s="127"/>
      <c r="I13" s="127"/>
      <c r="J13" s="128">
        <f t="array" ref="J13">SUM(C18:C59+IF(U18:U59&gt;0,D18:D59/U18:U59,0))</f>
        <v>0</v>
      </c>
      <c r="K13" s="187"/>
      <c r="L13" s="188"/>
      <c r="M13" s="188"/>
      <c r="N13" s="188"/>
      <c r="O13" s="188"/>
      <c r="P13" s="188"/>
      <c r="Q13" s="188"/>
      <c r="R13" s="188"/>
      <c r="S13" s="188"/>
      <c r="T13" s="189"/>
      <c r="U13" s="141"/>
      <c r="V13" s="114"/>
      <c r="W13" s="114"/>
      <c r="X13" s="112"/>
      <c r="Y13" s="113"/>
      <c r="Z13" s="115"/>
      <c r="AO13" s="113"/>
      <c r="AT13" s="119"/>
      <c r="AU13" s="119"/>
      <c r="AV13" s="119"/>
      <c r="AW13" s="112"/>
      <c r="AX13" s="120"/>
      <c r="AY13" s="120"/>
      <c r="AZ13" s="120"/>
      <c r="BA13" s="120"/>
      <c r="BB13" s="120"/>
      <c r="BC13" s="120"/>
      <c r="BD13" s="120"/>
      <c r="BE13" s="120"/>
      <c r="BF13" s="120"/>
      <c r="BI13" s="121"/>
      <c r="BJ13" s="117"/>
    </row>
    <row r="14" spans="1:62" s="116" customFormat="1" ht="12.75" customHeight="1" outlineLevel="1" x14ac:dyDescent="0.25">
      <c r="A14" s="155"/>
      <c r="B14" s="112"/>
      <c r="C14" s="109"/>
      <c r="D14" s="109"/>
      <c r="E14" s="110"/>
      <c r="F14" s="126" t="s">
        <v>5</v>
      </c>
      <c r="G14" s="127"/>
      <c r="H14" s="127"/>
      <c r="I14" s="127"/>
      <c r="J14" s="128">
        <f t="array" ref="J14">SUM(AO18:AO59)</f>
        <v>0</v>
      </c>
      <c r="K14" s="187"/>
      <c r="L14" s="188"/>
      <c r="M14" s="188"/>
      <c r="N14" s="188"/>
      <c r="O14" s="188"/>
      <c r="P14" s="188"/>
      <c r="Q14" s="188"/>
      <c r="R14" s="188"/>
      <c r="S14" s="188"/>
      <c r="T14" s="189"/>
      <c r="U14" s="141"/>
      <c r="V14" s="114"/>
      <c r="W14" s="114"/>
      <c r="X14" s="112"/>
      <c r="Y14" s="113"/>
      <c r="Z14" s="115"/>
      <c r="AO14" s="113"/>
      <c r="AT14" s="119"/>
      <c r="AU14" s="119"/>
      <c r="AV14" s="119"/>
      <c r="AW14" s="112"/>
      <c r="AX14" s="120"/>
      <c r="AY14" s="120"/>
      <c r="AZ14" s="120"/>
      <c r="BA14" s="120"/>
      <c r="BB14" s="120"/>
      <c r="BC14" s="120"/>
      <c r="BD14" s="120"/>
      <c r="BE14" s="120"/>
      <c r="BF14" s="120"/>
      <c r="BI14" s="121"/>
      <c r="BJ14" s="117"/>
    </row>
    <row r="15" spans="1:62" s="116" customFormat="1" ht="12.75" customHeight="1" outlineLevel="1" thickBot="1" x14ac:dyDescent="0.3">
      <c r="A15" s="155"/>
      <c r="B15" s="112"/>
      <c r="C15" s="109"/>
      <c r="D15" s="109"/>
      <c r="E15" s="110"/>
      <c r="F15" s="129" t="s">
        <v>6</v>
      </c>
      <c r="G15" s="130"/>
      <c r="H15" s="130"/>
      <c r="I15" s="130"/>
      <c r="J15" s="131">
        <f>SUM(BJ18:BJ59)</f>
        <v>0</v>
      </c>
      <c r="K15" s="190"/>
      <c r="L15" s="191"/>
      <c r="M15" s="191"/>
      <c r="N15" s="191"/>
      <c r="O15" s="191"/>
      <c r="P15" s="191"/>
      <c r="Q15" s="191"/>
      <c r="R15" s="191"/>
      <c r="S15" s="191"/>
      <c r="T15" s="192"/>
      <c r="U15" s="141"/>
      <c r="V15" s="114"/>
      <c r="W15" s="114"/>
      <c r="X15" s="112"/>
      <c r="Y15" s="113"/>
      <c r="Z15" s="115"/>
      <c r="AO15" s="113"/>
      <c r="AT15" s="119"/>
      <c r="AU15" s="119"/>
      <c r="AV15" s="119"/>
      <c r="AW15" s="112"/>
      <c r="AX15" s="120"/>
      <c r="AY15" s="120"/>
      <c r="AZ15" s="120"/>
      <c r="BA15" s="120"/>
      <c r="BB15" s="120"/>
      <c r="BC15" s="120"/>
      <c r="BD15" s="120"/>
      <c r="BE15" s="120"/>
      <c r="BF15" s="120"/>
      <c r="BI15" s="121"/>
      <c r="BJ15" s="117"/>
    </row>
    <row r="16" spans="1:62" s="3" customFormat="1" ht="4.5" customHeight="1" thickBot="1" x14ac:dyDescent="0.3">
      <c r="A16" s="154"/>
      <c r="B16" s="32"/>
      <c r="C16" s="34"/>
      <c r="D16" s="34"/>
      <c r="E16" s="39"/>
      <c r="F16" s="1"/>
      <c r="G16" s="1"/>
      <c r="H16" s="1"/>
      <c r="I16" s="18"/>
      <c r="J16" s="2"/>
      <c r="K16" s="70"/>
      <c r="L16" s="1"/>
      <c r="M16" s="1"/>
      <c r="N16" s="1"/>
      <c r="O16" s="2"/>
      <c r="P16" s="2"/>
      <c r="Q16" s="1"/>
      <c r="R16" s="1"/>
      <c r="S16" s="2"/>
      <c r="T16" s="19"/>
      <c r="U16" s="19"/>
      <c r="V16" s="65"/>
      <c r="W16" s="66"/>
      <c r="X16" s="2"/>
      <c r="Y16" s="50"/>
      <c r="Z16" s="54"/>
      <c r="AA16" s="48"/>
      <c r="AB16" s="48"/>
      <c r="AC16" s="20"/>
      <c r="AD16" s="20"/>
      <c r="AE16" s="48"/>
      <c r="AF16" s="48"/>
      <c r="AG16" s="48"/>
      <c r="AH16" s="48"/>
      <c r="AI16" s="48"/>
      <c r="AJ16" s="48"/>
      <c r="AK16" s="48"/>
      <c r="AL16" s="48"/>
      <c r="AM16" s="48"/>
      <c r="AN16" s="48"/>
      <c r="AO16" s="148"/>
      <c r="AT16" s="57"/>
      <c r="AU16" s="57"/>
      <c r="AV16" s="107"/>
      <c r="AW16" s="58"/>
      <c r="AX16" s="1"/>
      <c r="AY16" s="1"/>
      <c r="AZ16" s="1"/>
      <c r="BA16" s="1"/>
      <c r="BB16" s="1"/>
      <c r="BC16" s="1"/>
      <c r="BD16" s="1"/>
      <c r="BE16" s="1"/>
      <c r="BF16" s="1"/>
      <c r="BI16" s="45"/>
      <c r="BJ16" s="43"/>
    </row>
    <row r="17" spans="1:62" s="145" customFormat="1" ht="39" customHeight="1" thickBot="1" x14ac:dyDescent="0.3">
      <c r="A17" s="21" t="s">
        <v>137</v>
      </c>
      <c r="B17" s="21" t="s">
        <v>127</v>
      </c>
      <c r="C17" s="136" t="s">
        <v>7</v>
      </c>
      <c r="D17" s="136" t="s">
        <v>8</v>
      </c>
      <c r="E17" s="137" t="s">
        <v>122</v>
      </c>
      <c r="F17" s="21" t="s">
        <v>9</v>
      </c>
      <c r="G17" s="21" t="s">
        <v>10</v>
      </c>
      <c r="H17" s="21" t="s">
        <v>11</v>
      </c>
      <c r="I17" s="151" t="s">
        <v>50</v>
      </c>
      <c r="J17" s="152" t="s">
        <v>107</v>
      </c>
      <c r="K17" s="160" t="s">
        <v>51</v>
      </c>
      <c r="L17" s="161" t="s">
        <v>62</v>
      </c>
      <c r="M17" s="22" t="s">
        <v>59</v>
      </c>
      <c r="N17" s="22" t="s">
        <v>69</v>
      </c>
      <c r="O17" s="22" t="s">
        <v>21</v>
      </c>
      <c r="P17" s="22" t="s">
        <v>58</v>
      </c>
      <c r="Q17" s="21" t="s">
        <v>29</v>
      </c>
      <c r="R17" s="21" t="s">
        <v>68</v>
      </c>
      <c r="S17" s="22" t="s">
        <v>12</v>
      </c>
      <c r="T17" s="22" t="s">
        <v>47</v>
      </c>
      <c r="U17" s="38" t="s">
        <v>115</v>
      </c>
      <c r="V17" s="158" t="s">
        <v>13</v>
      </c>
      <c r="W17" s="67" t="s">
        <v>14</v>
      </c>
      <c r="X17" s="22" t="s">
        <v>15</v>
      </c>
      <c r="Y17" s="51" t="s">
        <v>16</v>
      </c>
      <c r="Z17" s="55" t="s">
        <v>17</v>
      </c>
      <c r="AA17" s="22" t="s">
        <v>63</v>
      </c>
      <c r="AB17" s="22" t="s">
        <v>64</v>
      </c>
      <c r="AC17" s="22" t="s">
        <v>18</v>
      </c>
      <c r="AD17" s="22" t="s">
        <v>19</v>
      </c>
      <c r="AE17" s="138" t="s">
        <v>131</v>
      </c>
      <c r="AF17" s="22" t="s">
        <v>176</v>
      </c>
      <c r="AG17" s="161" t="s">
        <v>65</v>
      </c>
      <c r="AH17" s="161" t="s">
        <v>66</v>
      </c>
      <c r="AI17" s="22" t="s">
        <v>124</v>
      </c>
      <c r="AJ17" s="22" t="s">
        <v>123</v>
      </c>
      <c r="AK17" s="22" t="s">
        <v>67</v>
      </c>
      <c r="AL17" s="165" t="s">
        <v>49</v>
      </c>
      <c r="AM17" s="22" t="s">
        <v>117</v>
      </c>
      <c r="AN17" s="22" t="s">
        <v>132</v>
      </c>
      <c r="AO17" s="144" t="s">
        <v>61</v>
      </c>
      <c r="AP17" s="164" t="s">
        <v>114</v>
      </c>
      <c r="AQ17" s="22" t="s">
        <v>118</v>
      </c>
      <c r="AR17" s="161" t="s">
        <v>22</v>
      </c>
      <c r="AS17" s="161" t="s">
        <v>23</v>
      </c>
      <c r="AT17" s="161" t="s">
        <v>24</v>
      </c>
      <c r="AU17" s="162" t="s">
        <v>25</v>
      </c>
      <c r="AV17" s="138" t="s">
        <v>121</v>
      </c>
      <c r="AW17" s="166" t="s">
        <v>119</v>
      </c>
      <c r="AX17" s="139" t="s">
        <v>52</v>
      </c>
      <c r="AY17" s="139" t="s">
        <v>53</v>
      </c>
      <c r="AZ17" s="140" t="s">
        <v>120</v>
      </c>
      <c r="BA17" s="161" t="s">
        <v>54</v>
      </c>
      <c r="BB17" s="161" t="s">
        <v>50</v>
      </c>
      <c r="BC17" s="161" t="s">
        <v>55</v>
      </c>
      <c r="BD17" s="161" t="s">
        <v>56</v>
      </c>
      <c r="BE17" s="161" t="s">
        <v>57</v>
      </c>
      <c r="BF17" s="167" t="s">
        <v>126</v>
      </c>
      <c r="BI17" s="146"/>
      <c r="BJ17" s="147"/>
    </row>
    <row r="18" spans="1:62" ht="120" customHeight="1" x14ac:dyDescent="0.25">
      <c r="A18" s="132" t="s">
        <v>175</v>
      </c>
      <c r="B18" s="132"/>
      <c r="C18" s="150">
        <v>0</v>
      </c>
      <c r="D18" s="150">
        <v>0</v>
      </c>
      <c r="E18" s="133">
        <v>693</v>
      </c>
      <c r="F18" s="134" t="s">
        <v>293</v>
      </c>
      <c r="G18" s="86" t="s">
        <v>258</v>
      </c>
      <c r="H18" s="86" t="s">
        <v>294</v>
      </c>
      <c r="I18" s="89"/>
      <c r="J18" s="90">
        <v>3</v>
      </c>
      <c r="K18" s="86"/>
      <c r="L18" s="86"/>
      <c r="M18" s="92" t="s">
        <v>151</v>
      </c>
      <c r="N18" s="86" t="s">
        <v>108</v>
      </c>
      <c r="O18" s="163" t="s">
        <v>190</v>
      </c>
      <c r="P18" s="163" t="s">
        <v>190</v>
      </c>
      <c r="Q18" s="91" t="s">
        <v>109</v>
      </c>
      <c r="R18" s="91" t="s">
        <v>193</v>
      </c>
      <c r="S18" s="91" t="s">
        <v>295</v>
      </c>
      <c r="T18" s="92">
        <v>10</v>
      </c>
      <c r="U18" s="93">
        <v>12</v>
      </c>
      <c r="V18" s="94">
        <v>43808</v>
      </c>
      <c r="W18" s="94">
        <v>45743</v>
      </c>
      <c r="X18" s="95">
        <v>9785171174583</v>
      </c>
      <c r="Y18" s="96">
        <v>288</v>
      </c>
      <c r="Z18" s="97">
        <v>0.25</v>
      </c>
      <c r="AA18" s="98" t="s">
        <v>145</v>
      </c>
      <c r="AB18" s="98" t="s">
        <v>173</v>
      </c>
      <c r="AC18" s="98" t="s">
        <v>146</v>
      </c>
      <c r="AD18" s="91" t="s">
        <v>110</v>
      </c>
      <c r="AE18" s="135" t="s">
        <v>116</v>
      </c>
      <c r="AF18" s="168"/>
      <c r="AG18" s="98" t="s">
        <v>238</v>
      </c>
      <c r="AH18" s="98"/>
      <c r="AI18" s="86" t="s">
        <v>296</v>
      </c>
      <c r="AJ18" s="101"/>
      <c r="AK18" s="91"/>
      <c r="AL18" s="100" t="s">
        <v>297</v>
      </c>
      <c r="AM18" s="86" t="s">
        <v>159</v>
      </c>
      <c r="AN18" s="86" t="s">
        <v>153</v>
      </c>
      <c r="AO18" s="143">
        <f t="shared" ref="AO18:AO59" si="0">C18*U18+D18</f>
        <v>0</v>
      </c>
      <c r="AP18" s="85" t="s">
        <v>298</v>
      </c>
      <c r="AQ18" s="100" t="s">
        <v>111</v>
      </c>
      <c r="AR18" s="97" t="s">
        <v>125</v>
      </c>
      <c r="AV18" s="99"/>
      <c r="AW18" s="159" t="s">
        <v>299</v>
      </c>
      <c r="AX18" s="102"/>
      <c r="AY18" s="157" t="s">
        <v>300</v>
      </c>
      <c r="AZ18" s="159"/>
      <c r="BF18" s="103">
        <v>45747</v>
      </c>
      <c r="BG18" s="46"/>
      <c r="BH18" s="46"/>
      <c r="BI18" s="46">
        <f t="shared" ref="BI18:BI59" si="1">AO18*E18</f>
        <v>0</v>
      </c>
      <c r="BJ18" s="46">
        <f t="shared" ref="BJ18:BJ59" si="2">AO18*Z18</f>
        <v>0</v>
      </c>
    </row>
    <row r="19" spans="1:62" ht="120" customHeight="1" x14ac:dyDescent="0.25">
      <c r="A19" s="132" t="s">
        <v>175</v>
      </c>
      <c r="B19" s="132"/>
      <c r="C19" s="150">
        <v>0</v>
      </c>
      <c r="D19" s="150">
        <v>0</v>
      </c>
      <c r="E19" s="133">
        <v>332.85</v>
      </c>
      <c r="F19" s="134" t="s">
        <v>301</v>
      </c>
      <c r="G19" s="86" t="s">
        <v>302</v>
      </c>
      <c r="H19" s="86" t="s">
        <v>303</v>
      </c>
      <c r="I19" s="89"/>
      <c r="J19" s="90">
        <v>6</v>
      </c>
      <c r="K19" s="86"/>
      <c r="L19" s="86"/>
      <c r="M19" s="92" t="s">
        <v>138</v>
      </c>
      <c r="N19" s="86" t="s">
        <v>108</v>
      </c>
      <c r="O19" s="163" t="s">
        <v>237</v>
      </c>
      <c r="P19" s="163" t="s">
        <v>245</v>
      </c>
      <c r="Q19" s="91" t="s">
        <v>109</v>
      </c>
      <c r="R19" s="91" t="s">
        <v>193</v>
      </c>
      <c r="S19" s="91" t="s">
        <v>304</v>
      </c>
      <c r="T19" s="92">
        <v>10</v>
      </c>
      <c r="U19" s="93">
        <v>32</v>
      </c>
      <c r="V19" s="94">
        <v>45282</v>
      </c>
      <c r="W19" s="94">
        <v>45741</v>
      </c>
      <c r="X19" s="95">
        <v>9785171608835</v>
      </c>
      <c r="Y19" s="96">
        <v>64</v>
      </c>
      <c r="Z19" s="97">
        <v>0.20699999999999999</v>
      </c>
      <c r="AA19" s="98" t="s">
        <v>167</v>
      </c>
      <c r="AB19" s="98" t="s">
        <v>200</v>
      </c>
      <c r="AC19" s="98" t="s">
        <v>168</v>
      </c>
      <c r="AD19" s="91" t="s">
        <v>110</v>
      </c>
      <c r="AE19" s="135" t="s">
        <v>116</v>
      </c>
      <c r="AF19" s="168"/>
      <c r="AG19" s="98" t="s">
        <v>252</v>
      </c>
      <c r="AH19" s="98"/>
      <c r="AI19" s="86" t="s">
        <v>305</v>
      </c>
      <c r="AJ19" s="101" t="s">
        <v>141</v>
      </c>
      <c r="AK19" s="91"/>
      <c r="AL19" s="100" t="s">
        <v>306</v>
      </c>
      <c r="AM19" s="86" t="s">
        <v>202</v>
      </c>
      <c r="AN19" s="86" t="s">
        <v>142</v>
      </c>
      <c r="AO19" s="143">
        <f t="shared" si="0"/>
        <v>0</v>
      </c>
      <c r="AP19" s="85" t="s">
        <v>307</v>
      </c>
      <c r="AQ19" s="100" t="s">
        <v>143</v>
      </c>
      <c r="AR19" s="97" t="s">
        <v>125</v>
      </c>
      <c r="AV19" s="99"/>
      <c r="AW19" s="159" t="s">
        <v>308</v>
      </c>
      <c r="AX19" s="102"/>
      <c r="AY19" s="157" t="s">
        <v>309</v>
      </c>
      <c r="AZ19" s="159"/>
      <c r="BF19" s="103">
        <v>45747</v>
      </c>
      <c r="BG19" s="46"/>
      <c r="BH19" s="46"/>
      <c r="BI19" s="46">
        <f t="shared" si="1"/>
        <v>0</v>
      </c>
      <c r="BJ19" s="46">
        <f t="shared" si="2"/>
        <v>0</v>
      </c>
    </row>
    <row r="20" spans="1:62" ht="120" customHeight="1" x14ac:dyDescent="0.25">
      <c r="A20" s="132" t="s">
        <v>175</v>
      </c>
      <c r="B20" s="132"/>
      <c r="C20" s="150">
        <v>0</v>
      </c>
      <c r="D20" s="150">
        <v>0</v>
      </c>
      <c r="E20" s="133">
        <v>875.7</v>
      </c>
      <c r="F20" s="134" t="s">
        <v>310</v>
      </c>
      <c r="G20" s="86" t="s">
        <v>311</v>
      </c>
      <c r="H20" s="86" t="s">
        <v>312</v>
      </c>
      <c r="I20" s="89"/>
      <c r="J20" s="90" t="s">
        <v>185</v>
      </c>
      <c r="K20" s="86"/>
      <c r="L20" s="86"/>
      <c r="M20" s="92" t="s">
        <v>151</v>
      </c>
      <c r="N20" s="86" t="s">
        <v>108</v>
      </c>
      <c r="O20" s="163" t="s">
        <v>217</v>
      </c>
      <c r="P20" s="163" t="s">
        <v>217</v>
      </c>
      <c r="Q20" s="91" t="s">
        <v>109</v>
      </c>
      <c r="R20" s="91" t="s">
        <v>193</v>
      </c>
      <c r="S20" s="91" t="s">
        <v>313</v>
      </c>
      <c r="T20" s="92">
        <v>10</v>
      </c>
      <c r="U20" s="93">
        <v>10</v>
      </c>
      <c r="V20" s="94">
        <v>45743</v>
      </c>
      <c r="W20" s="94">
        <v>45743</v>
      </c>
      <c r="X20" s="95">
        <v>9785171622961</v>
      </c>
      <c r="Y20" s="96">
        <v>512</v>
      </c>
      <c r="Z20" s="97">
        <v>0.45500000000000002</v>
      </c>
      <c r="AA20" s="98" t="s">
        <v>145</v>
      </c>
      <c r="AB20" s="98" t="s">
        <v>184</v>
      </c>
      <c r="AC20" s="98" t="s">
        <v>146</v>
      </c>
      <c r="AD20" s="91" t="s">
        <v>110</v>
      </c>
      <c r="AE20" s="169" t="s">
        <v>186</v>
      </c>
      <c r="AF20" s="168"/>
      <c r="AG20" s="98" t="s">
        <v>286</v>
      </c>
      <c r="AH20" s="98"/>
      <c r="AI20" s="86" t="s">
        <v>314</v>
      </c>
      <c r="AJ20" s="101"/>
      <c r="AK20" s="91" t="s">
        <v>315</v>
      </c>
      <c r="AL20" s="100" t="s">
        <v>316</v>
      </c>
      <c r="AM20" s="86" t="s">
        <v>197</v>
      </c>
      <c r="AN20" s="86" t="s">
        <v>153</v>
      </c>
      <c r="AO20" s="143">
        <f t="shared" si="0"/>
        <v>0</v>
      </c>
      <c r="AP20" s="85" t="s">
        <v>317</v>
      </c>
      <c r="AQ20" s="100" t="s">
        <v>154</v>
      </c>
      <c r="AR20" s="97" t="s">
        <v>125</v>
      </c>
      <c r="AV20" s="99"/>
      <c r="AW20" s="159" t="s">
        <v>318</v>
      </c>
      <c r="AX20" s="102" t="s">
        <v>319</v>
      </c>
      <c r="AY20" s="157" t="s">
        <v>320</v>
      </c>
      <c r="AZ20" s="159"/>
      <c r="BF20" s="103">
        <v>45747</v>
      </c>
      <c r="BG20" s="46"/>
      <c r="BH20" s="46"/>
      <c r="BI20" s="46">
        <f t="shared" si="1"/>
        <v>0</v>
      </c>
      <c r="BJ20" s="46">
        <f t="shared" si="2"/>
        <v>0</v>
      </c>
    </row>
    <row r="21" spans="1:62" ht="120" customHeight="1" x14ac:dyDescent="0.25">
      <c r="A21" s="132" t="s">
        <v>175</v>
      </c>
      <c r="B21" s="132"/>
      <c r="C21" s="150">
        <v>0</v>
      </c>
      <c r="D21" s="150">
        <v>0</v>
      </c>
      <c r="E21" s="133">
        <v>1461.6000000000001</v>
      </c>
      <c r="F21" s="134" t="s">
        <v>321</v>
      </c>
      <c r="G21" s="86" t="s">
        <v>322</v>
      </c>
      <c r="H21" s="86" t="s">
        <v>323</v>
      </c>
      <c r="I21" s="89"/>
      <c r="J21" s="90" t="s">
        <v>187</v>
      </c>
      <c r="K21" s="86"/>
      <c r="L21" s="86"/>
      <c r="M21" s="92" t="s">
        <v>151</v>
      </c>
      <c r="N21" s="86" t="s">
        <v>108</v>
      </c>
      <c r="O21" s="163" t="s">
        <v>263</v>
      </c>
      <c r="P21" s="163" t="s">
        <v>274</v>
      </c>
      <c r="Q21" s="91" t="s">
        <v>109</v>
      </c>
      <c r="R21" s="91" t="s">
        <v>193</v>
      </c>
      <c r="S21" s="91" t="s">
        <v>324</v>
      </c>
      <c r="T21" s="92">
        <v>10</v>
      </c>
      <c r="U21" s="93">
        <v>8</v>
      </c>
      <c r="V21" s="94">
        <v>45741</v>
      </c>
      <c r="W21" s="94">
        <v>45741</v>
      </c>
      <c r="X21" s="95">
        <v>9785171626167</v>
      </c>
      <c r="Y21" s="96">
        <v>280</v>
      </c>
      <c r="Z21" s="97">
        <v>0.65800000000000003</v>
      </c>
      <c r="AA21" s="98" t="s">
        <v>275</v>
      </c>
      <c r="AB21" s="98" t="s">
        <v>264</v>
      </c>
      <c r="AC21" s="98" t="s">
        <v>325</v>
      </c>
      <c r="AD21" s="91" t="s">
        <v>110</v>
      </c>
      <c r="AE21" s="169" t="s">
        <v>186</v>
      </c>
      <c r="AF21" s="168"/>
      <c r="AG21" s="98" t="s">
        <v>229</v>
      </c>
      <c r="AH21" s="98"/>
      <c r="AI21" s="86" t="s">
        <v>326</v>
      </c>
      <c r="AJ21" s="101" t="s">
        <v>111</v>
      </c>
      <c r="AK21" s="91" t="s">
        <v>327</v>
      </c>
      <c r="AL21" s="100" t="s">
        <v>328</v>
      </c>
      <c r="AM21" s="86" t="s">
        <v>215</v>
      </c>
      <c r="AN21" s="86" t="s">
        <v>153</v>
      </c>
      <c r="AO21" s="143">
        <f t="shared" si="0"/>
        <v>0</v>
      </c>
      <c r="AP21" s="85" t="s">
        <v>329</v>
      </c>
      <c r="AQ21" s="100" t="s">
        <v>111</v>
      </c>
      <c r="AR21" s="97" t="s">
        <v>125</v>
      </c>
      <c r="AV21" s="99" t="s">
        <v>121</v>
      </c>
      <c r="AW21" s="159" t="s">
        <v>330</v>
      </c>
      <c r="AX21" s="102" t="s">
        <v>331</v>
      </c>
      <c r="AY21" s="157" t="s">
        <v>332</v>
      </c>
      <c r="AZ21" s="159"/>
      <c r="BF21" s="103">
        <v>45747</v>
      </c>
      <c r="BG21" s="46"/>
      <c r="BH21" s="46"/>
      <c r="BI21" s="46">
        <f t="shared" si="1"/>
        <v>0</v>
      </c>
      <c r="BJ21" s="46">
        <f t="shared" si="2"/>
        <v>0</v>
      </c>
    </row>
    <row r="22" spans="1:62" ht="120" customHeight="1" x14ac:dyDescent="0.25">
      <c r="A22" s="132" t="s">
        <v>175</v>
      </c>
      <c r="B22" s="132"/>
      <c r="C22" s="150">
        <v>0</v>
      </c>
      <c r="D22" s="150">
        <v>0</v>
      </c>
      <c r="E22" s="133">
        <v>604.80000000000007</v>
      </c>
      <c r="F22" s="134" t="s">
        <v>333</v>
      </c>
      <c r="G22" s="86" t="s">
        <v>334</v>
      </c>
      <c r="H22" s="86" t="s">
        <v>335</v>
      </c>
      <c r="I22" s="89"/>
      <c r="J22" s="90" t="s">
        <v>225</v>
      </c>
      <c r="K22" s="86"/>
      <c r="L22" s="86"/>
      <c r="M22" s="92" t="s">
        <v>151</v>
      </c>
      <c r="N22" s="86" t="s">
        <v>108</v>
      </c>
      <c r="O22" s="163" t="s">
        <v>177</v>
      </c>
      <c r="P22" s="163" t="s">
        <v>177</v>
      </c>
      <c r="Q22" s="91" t="s">
        <v>109</v>
      </c>
      <c r="R22" s="91" t="s">
        <v>193</v>
      </c>
      <c r="S22" s="91" t="s">
        <v>336</v>
      </c>
      <c r="T22" s="92">
        <v>10</v>
      </c>
      <c r="U22" s="93">
        <v>12</v>
      </c>
      <c r="V22" s="94">
        <v>45741</v>
      </c>
      <c r="W22" s="94">
        <v>45741</v>
      </c>
      <c r="X22" s="95">
        <v>9785171740733</v>
      </c>
      <c r="Y22" s="96">
        <v>352</v>
      </c>
      <c r="Z22" s="97">
        <v>0.28299999999999997</v>
      </c>
      <c r="AA22" s="98" t="s">
        <v>145</v>
      </c>
      <c r="AB22" s="98" t="s">
        <v>173</v>
      </c>
      <c r="AC22" s="98" t="s">
        <v>146</v>
      </c>
      <c r="AD22" s="91" t="s">
        <v>110</v>
      </c>
      <c r="AE22" s="169" t="s">
        <v>186</v>
      </c>
      <c r="AF22" s="168"/>
      <c r="AG22" s="98" t="s">
        <v>204</v>
      </c>
      <c r="AH22" s="98"/>
      <c r="AI22" s="86" t="s">
        <v>337</v>
      </c>
      <c r="AJ22" s="101"/>
      <c r="AK22" s="91"/>
      <c r="AL22" s="100" t="s">
        <v>338</v>
      </c>
      <c r="AM22" s="86" t="s">
        <v>203</v>
      </c>
      <c r="AN22" s="86" t="s">
        <v>153</v>
      </c>
      <c r="AO22" s="143">
        <f t="shared" si="0"/>
        <v>0</v>
      </c>
      <c r="AP22" s="85" t="s">
        <v>339</v>
      </c>
      <c r="AQ22" s="100" t="s">
        <v>111</v>
      </c>
      <c r="AR22" s="97" t="s">
        <v>125</v>
      </c>
      <c r="AV22" s="99"/>
      <c r="AW22" s="159" t="s">
        <v>340</v>
      </c>
      <c r="AX22" s="102"/>
      <c r="AY22" s="157" t="s">
        <v>341</v>
      </c>
      <c r="AZ22" s="159"/>
      <c r="BF22" s="103">
        <v>45747</v>
      </c>
      <c r="BG22" s="46"/>
      <c r="BH22" s="46"/>
      <c r="BI22" s="46">
        <f t="shared" si="1"/>
        <v>0</v>
      </c>
      <c r="BJ22" s="46">
        <f t="shared" si="2"/>
        <v>0</v>
      </c>
    </row>
    <row r="23" spans="1:62" ht="120" customHeight="1" x14ac:dyDescent="0.25">
      <c r="A23" s="132" t="s">
        <v>175</v>
      </c>
      <c r="B23" s="132"/>
      <c r="C23" s="150">
        <v>0</v>
      </c>
      <c r="D23" s="150">
        <v>0</v>
      </c>
      <c r="E23" s="133">
        <v>604.80000000000007</v>
      </c>
      <c r="F23" s="134" t="s">
        <v>342</v>
      </c>
      <c r="G23" s="86" t="s">
        <v>343</v>
      </c>
      <c r="H23" s="86" t="s">
        <v>344</v>
      </c>
      <c r="I23" s="89"/>
      <c r="J23" s="90" t="s">
        <v>185</v>
      </c>
      <c r="K23" s="86"/>
      <c r="L23" s="86"/>
      <c r="M23" s="92" t="s">
        <v>151</v>
      </c>
      <c r="N23" s="86" t="s">
        <v>108</v>
      </c>
      <c r="O23" s="163" t="s">
        <v>177</v>
      </c>
      <c r="P23" s="163" t="s">
        <v>177</v>
      </c>
      <c r="Q23" s="91" t="s">
        <v>109</v>
      </c>
      <c r="R23" s="91" t="s">
        <v>193</v>
      </c>
      <c r="S23" s="91" t="s">
        <v>345</v>
      </c>
      <c r="T23" s="92">
        <v>10</v>
      </c>
      <c r="U23" s="93">
        <v>14</v>
      </c>
      <c r="V23" s="94">
        <v>45743</v>
      </c>
      <c r="W23" s="94">
        <v>45743</v>
      </c>
      <c r="X23" s="95">
        <v>9785171722760</v>
      </c>
      <c r="Y23" s="96">
        <v>320</v>
      </c>
      <c r="Z23" s="97">
        <v>0.27</v>
      </c>
      <c r="AA23" s="98" t="s">
        <v>145</v>
      </c>
      <c r="AB23" s="98" t="s">
        <v>173</v>
      </c>
      <c r="AC23" s="98" t="s">
        <v>146</v>
      </c>
      <c r="AD23" s="91" t="s">
        <v>110</v>
      </c>
      <c r="AE23" s="169" t="s">
        <v>186</v>
      </c>
      <c r="AF23" s="168"/>
      <c r="AG23" s="98" t="s">
        <v>346</v>
      </c>
      <c r="AH23" s="98"/>
      <c r="AI23" s="86" t="s">
        <v>347</v>
      </c>
      <c r="AJ23" s="101"/>
      <c r="AK23" s="91"/>
      <c r="AL23" s="100" t="s">
        <v>348</v>
      </c>
      <c r="AM23" s="86" t="s">
        <v>159</v>
      </c>
      <c r="AN23" s="86" t="s">
        <v>153</v>
      </c>
      <c r="AO23" s="143">
        <f t="shared" si="0"/>
        <v>0</v>
      </c>
      <c r="AP23" s="85" t="s">
        <v>349</v>
      </c>
      <c r="AQ23" s="100" t="s">
        <v>111</v>
      </c>
      <c r="AR23" s="97" t="s">
        <v>125</v>
      </c>
      <c r="AV23" s="99"/>
      <c r="AW23" s="159" t="s">
        <v>350</v>
      </c>
      <c r="AX23" s="102" t="s">
        <v>351</v>
      </c>
      <c r="AY23" s="157" t="s">
        <v>352</v>
      </c>
      <c r="AZ23" s="159"/>
      <c r="BF23" s="103">
        <v>45747</v>
      </c>
      <c r="BG23" s="46"/>
      <c r="BH23" s="46"/>
      <c r="BI23" s="46">
        <f t="shared" si="1"/>
        <v>0</v>
      </c>
      <c r="BJ23" s="46">
        <f t="shared" si="2"/>
        <v>0</v>
      </c>
    </row>
    <row r="24" spans="1:62" ht="120" customHeight="1" x14ac:dyDescent="0.25">
      <c r="A24" s="132" t="s">
        <v>175</v>
      </c>
      <c r="B24" s="132"/>
      <c r="C24" s="150">
        <v>0</v>
      </c>
      <c r="D24" s="150">
        <v>0</v>
      </c>
      <c r="E24" s="133">
        <v>648.9</v>
      </c>
      <c r="F24" s="134" t="s">
        <v>289</v>
      </c>
      <c r="G24" s="86" t="s">
        <v>247</v>
      </c>
      <c r="H24" s="86" t="s">
        <v>284</v>
      </c>
      <c r="I24" s="89"/>
      <c r="J24" s="90">
        <v>5</v>
      </c>
      <c r="K24" s="86"/>
      <c r="L24" s="86"/>
      <c r="M24" s="92" t="s">
        <v>151</v>
      </c>
      <c r="N24" s="86" t="s">
        <v>108</v>
      </c>
      <c r="O24" s="163" t="s">
        <v>177</v>
      </c>
      <c r="P24" s="163" t="s">
        <v>177</v>
      </c>
      <c r="Q24" s="91" t="s">
        <v>109</v>
      </c>
      <c r="R24" s="91" t="s">
        <v>193</v>
      </c>
      <c r="S24" s="91" t="s">
        <v>353</v>
      </c>
      <c r="T24" s="92">
        <v>10</v>
      </c>
      <c r="U24" s="93">
        <v>10</v>
      </c>
      <c r="V24" s="94">
        <v>42614</v>
      </c>
      <c r="W24" s="94">
        <v>45743</v>
      </c>
      <c r="X24" s="95">
        <v>9785170991204</v>
      </c>
      <c r="Y24" s="96">
        <v>480</v>
      </c>
      <c r="Z24" s="97">
        <v>0.45</v>
      </c>
      <c r="AA24" s="98" t="s">
        <v>145</v>
      </c>
      <c r="AB24" s="98" t="s">
        <v>164</v>
      </c>
      <c r="AC24" s="98" t="s">
        <v>146</v>
      </c>
      <c r="AD24" s="91" t="s">
        <v>110</v>
      </c>
      <c r="AE24" s="135" t="s">
        <v>116</v>
      </c>
      <c r="AF24" s="168"/>
      <c r="AG24" s="98" t="s">
        <v>257</v>
      </c>
      <c r="AH24" s="98"/>
      <c r="AI24" s="86" t="s">
        <v>285</v>
      </c>
      <c r="AJ24" s="101"/>
      <c r="AK24" s="91"/>
      <c r="AL24" s="100" t="s">
        <v>354</v>
      </c>
      <c r="AM24" s="86" t="s">
        <v>222</v>
      </c>
      <c r="AN24" s="86" t="s">
        <v>153</v>
      </c>
      <c r="AO24" s="143">
        <f t="shared" si="0"/>
        <v>0</v>
      </c>
      <c r="AP24" s="85" t="s">
        <v>355</v>
      </c>
      <c r="AQ24" s="100" t="s">
        <v>111</v>
      </c>
      <c r="AR24" s="97" t="s">
        <v>125</v>
      </c>
      <c r="AV24" s="99"/>
      <c r="AW24" s="159" t="s">
        <v>356</v>
      </c>
      <c r="AX24" s="102"/>
      <c r="AY24" s="157" t="s">
        <v>357</v>
      </c>
      <c r="AZ24" s="159"/>
      <c r="BF24" s="103">
        <v>45747</v>
      </c>
      <c r="BG24" s="46"/>
      <c r="BH24" s="46"/>
      <c r="BI24" s="46">
        <f t="shared" si="1"/>
        <v>0</v>
      </c>
      <c r="BJ24" s="46">
        <f t="shared" si="2"/>
        <v>0</v>
      </c>
    </row>
    <row r="25" spans="1:62" ht="120" customHeight="1" x14ac:dyDescent="0.25">
      <c r="A25" s="132" t="s">
        <v>175</v>
      </c>
      <c r="B25" s="132"/>
      <c r="C25" s="150">
        <v>0</v>
      </c>
      <c r="D25" s="150">
        <v>0</v>
      </c>
      <c r="E25" s="133">
        <v>2879.1</v>
      </c>
      <c r="F25" s="134" t="s">
        <v>290</v>
      </c>
      <c r="G25" s="86" t="s">
        <v>291</v>
      </c>
      <c r="H25" s="86" t="s">
        <v>358</v>
      </c>
      <c r="I25" s="89"/>
      <c r="J25" s="90">
        <v>2</v>
      </c>
      <c r="K25" s="86"/>
      <c r="L25" s="86"/>
      <c r="M25" s="92" t="s">
        <v>151</v>
      </c>
      <c r="N25" s="86" t="s">
        <v>108</v>
      </c>
      <c r="O25" s="163" t="s">
        <v>190</v>
      </c>
      <c r="P25" s="163" t="s">
        <v>190</v>
      </c>
      <c r="Q25" s="91" t="s">
        <v>109</v>
      </c>
      <c r="R25" s="91" t="s">
        <v>193</v>
      </c>
      <c r="S25" s="91" t="s">
        <v>359</v>
      </c>
      <c r="T25" s="92">
        <v>10</v>
      </c>
      <c r="U25" s="93">
        <v>4</v>
      </c>
      <c r="V25" s="94">
        <v>42724</v>
      </c>
      <c r="W25" s="94">
        <v>45741</v>
      </c>
      <c r="X25" s="95">
        <v>9785171015572</v>
      </c>
      <c r="Y25" s="96">
        <v>848</v>
      </c>
      <c r="Z25" s="97">
        <v>1.5</v>
      </c>
      <c r="AA25" s="98" t="s">
        <v>155</v>
      </c>
      <c r="AB25" s="98" t="s">
        <v>230</v>
      </c>
      <c r="AC25" s="98" t="s">
        <v>156</v>
      </c>
      <c r="AD25" s="91" t="s">
        <v>110</v>
      </c>
      <c r="AE25" s="135" t="s">
        <v>116</v>
      </c>
      <c r="AF25" s="168"/>
      <c r="AG25" s="98" t="s">
        <v>238</v>
      </c>
      <c r="AH25" s="98"/>
      <c r="AI25" s="86" t="s">
        <v>360</v>
      </c>
      <c r="AJ25" s="101"/>
      <c r="AK25" s="91"/>
      <c r="AL25" s="100" t="s">
        <v>361</v>
      </c>
      <c r="AM25" s="86" t="s">
        <v>159</v>
      </c>
      <c r="AN25" s="86" t="s">
        <v>153</v>
      </c>
      <c r="AO25" s="143">
        <f t="shared" si="0"/>
        <v>0</v>
      </c>
      <c r="AP25" s="85" t="s">
        <v>362</v>
      </c>
      <c r="AQ25" s="100" t="s">
        <v>154</v>
      </c>
      <c r="AR25" s="97" t="s">
        <v>125</v>
      </c>
      <c r="AV25" s="99"/>
      <c r="AW25" s="159" t="s">
        <v>363</v>
      </c>
      <c r="AX25" s="102" t="s">
        <v>364</v>
      </c>
      <c r="AY25" s="157" t="s">
        <v>292</v>
      </c>
      <c r="AZ25" s="159"/>
      <c r="BF25" s="103">
        <v>45747</v>
      </c>
      <c r="BG25" s="46"/>
      <c r="BH25" s="46"/>
      <c r="BI25" s="46">
        <f t="shared" si="1"/>
        <v>0</v>
      </c>
      <c r="BJ25" s="46">
        <f t="shared" si="2"/>
        <v>0</v>
      </c>
    </row>
    <row r="26" spans="1:62" ht="120" customHeight="1" x14ac:dyDescent="0.25">
      <c r="A26" s="132" t="s">
        <v>175</v>
      </c>
      <c r="B26" s="132"/>
      <c r="C26" s="150">
        <v>0</v>
      </c>
      <c r="D26" s="150">
        <v>0</v>
      </c>
      <c r="E26" s="133">
        <v>472.5</v>
      </c>
      <c r="F26" s="134" t="s">
        <v>365</v>
      </c>
      <c r="G26" s="86" t="s">
        <v>366</v>
      </c>
      <c r="H26" s="86" t="s">
        <v>243</v>
      </c>
      <c r="I26" s="89"/>
      <c r="J26" s="90" t="s">
        <v>185</v>
      </c>
      <c r="K26" s="86"/>
      <c r="L26" s="86"/>
      <c r="M26" s="92" t="s">
        <v>151</v>
      </c>
      <c r="N26" s="86" t="s">
        <v>108</v>
      </c>
      <c r="O26" s="163" t="s">
        <v>162</v>
      </c>
      <c r="P26" s="163" t="s">
        <v>162</v>
      </c>
      <c r="Q26" s="91" t="s">
        <v>109</v>
      </c>
      <c r="R26" s="91" t="s">
        <v>193</v>
      </c>
      <c r="S26" s="91" t="s">
        <v>367</v>
      </c>
      <c r="T26" s="92">
        <v>10</v>
      </c>
      <c r="U26" s="93">
        <v>20</v>
      </c>
      <c r="V26" s="94">
        <v>45743</v>
      </c>
      <c r="W26" s="94">
        <v>45743</v>
      </c>
      <c r="X26" s="95">
        <v>9785171743086</v>
      </c>
      <c r="Y26" s="96">
        <v>224</v>
      </c>
      <c r="Z26" s="97">
        <v>0.215</v>
      </c>
      <c r="AA26" s="98" t="s">
        <v>145</v>
      </c>
      <c r="AB26" s="98" t="s">
        <v>173</v>
      </c>
      <c r="AC26" s="98" t="s">
        <v>146</v>
      </c>
      <c r="AD26" s="91" t="s">
        <v>110</v>
      </c>
      <c r="AE26" s="169" t="s">
        <v>186</v>
      </c>
      <c r="AF26" s="168"/>
      <c r="AG26" s="98" t="s">
        <v>211</v>
      </c>
      <c r="AH26" s="98"/>
      <c r="AI26" s="86" t="s">
        <v>244</v>
      </c>
      <c r="AJ26" s="101"/>
      <c r="AK26" s="91" t="s">
        <v>368</v>
      </c>
      <c r="AL26" s="100" t="s">
        <v>369</v>
      </c>
      <c r="AM26" s="86" t="s">
        <v>158</v>
      </c>
      <c r="AN26" s="86" t="s">
        <v>153</v>
      </c>
      <c r="AO26" s="143">
        <f t="shared" si="0"/>
        <v>0</v>
      </c>
      <c r="AP26" s="85" t="s">
        <v>370</v>
      </c>
      <c r="AQ26" s="100" t="s">
        <v>154</v>
      </c>
      <c r="AR26" s="97" t="s">
        <v>125</v>
      </c>
      <c r="AV26" s="99"/>
      <c r="AW26" s="159" t="s">
        <v>371</v>
      </c>
      <c r="AX26" s="102"/>
      <c r="AY26" s="157" t="s">
        <v>372</v>
      </c>
      <c r="AZ26" s="159"/>
      <c r="BF26" s="103">
        <v>45747</v>
      </c>
      <c r="BG26" s="46"/>
      <c r="BH26" s="46"/>
      <c r="BI26" s="46">
        <f t="shared" si="1"/>
        <v>0</v>
      </c>
      <c r="BJ26" s="46">
        <f t="shared" si="2"/>
        <v>0</v>
      </c>
    </row>
    <row r="27" spans="1:62" ht="120" customHeight="1" x14ac:dyDescent="0.25">
      <c r="A27" s="132" t="s">
        <v>175</v>
      </c>
      <c r="B27" s="132"/>
      <c r="C27" s="150">
        <v>0</v>
      </c>
      <c r="D27" s="150">
        <v>0</v>
      </c>
      <c r="E27" s="133">
        <v>472.5</v>
      </c>
      <c r="F27" s="134" t="s">
        <v>373</v>
      </c>
      <c r="G27" s="86" t="s">
        <v>374</v>
      </c>
      <c r="H27" s="86" t="s">
        <v>243</v>
      </c>
      <c r="I27" s="89"/>
      <c r="J27" s="90" t="s">
        <v>185</v>
      </c>
      <c r="K27" s="86"/>
      <c r="L27" s="86"/>
      <c r="M27" s="92" t="s">
        <v>151</v>
      </c>
      <c r="N27" s="86" t="s">
        <v>108</v>
      </c>
      <c r="O27" s="163" t="s">
        <v>162</v>
      </c>
      <c r="P27" s="163" t="s">
        <v>162</v>
      </c>
      <c r="Q27" s="91" t="s">
        <v>109</v>
      </c>
      <c r="R27" s="91" t="s">
        <v>193</v>
      </c>
      <c r="S27" s="91" t="s">
        <v>375</v>
      </c>
      <c r="T27" s="92">
        <v>10</v>
      </c>
      <c r="U27" s="93">
        <v>12</v>
      </c>
      <c r="V27" s="94">
        <v>45736</v>
      </c>
      <c r="W27" s="94">
        <v>45736</v>
      </c>
      <c r="X27" s="95">
        <v>9785171732608</v>
      </c>
      <c r="Y27" s="96">
        <v>544</v>
      </c>
      <c r="Z27" s="97">
        <v>0.39800000000000002</v>
      </c>
      <c r="AA27" s="98" t="s">
        <v>145</v>
      </c>
      <c r="AB27" s="98" t="s">
        <v>178</v>
      </c>
      <c r="AC27" s="98" t="s">
        <v>146</v>
      </c>
      <c r="AD27" s="91" t="s">
        <v>110</v>
      </c>
      <c r="AE27" s="169" t="s">
        <v>186</v>
      </c>
      <c r="AF27" s="168"/>
      <c r="AG27" s="98" t="s">
        <v>216</v>
      </c>
      <c r="AH27" s="98"/>
      <c r="AI27" s="86" t="s">
        <v>244</v>
      </c>
      <c r="AJ27" s="101"/>
      <c r="AK27" s="91"/>
      <c r="AL27" s="100" t="s">
        <v>376</v>
      </c>
      <c r="AM27" s="86" t="s">
        <v>254</v>
      </c>
      <c r="AN27" s="86" t="s">
        <v>153</v>
      </c>
      <c r="AO27" s="143">
        <f t="shared" si="0"/>
        <v>0</v>
      </c>
      <c r="AP27" s="85" t="s">
        <v>377</v>
      </c>
      <c r="AQ27" s="100" t="s">
        <v>157</v>
      </c>
      <c r="AR27" s="97" t="s">
        <v>125</v>
      </c>
      <c r="AV27" s="99"/>
      <c r="AW27" s="159" t="s">
        <v>378</v>
      </c>
      <c r="AX27" s="102"/>
      <c r="AY27" s="157" t="s">
        <v>379</v>
      </c>
      <c r="AZ27" s="159"/>
      <c r="BF27" s="103">
        <v>45747</v>
      </c>
      <c r="BG27" s="46"/>
      <c r="BH27" s="46"/>
      <c r="BI27" s="46">
        <f t="shared" si="1"/>
        <v>0</v>
      </c>
      <c r="BJ27" s="46">
        <f t="shared" si="2"/>
        <v>0</v>
      </c>
    </row>
    <row r="28" spans="1:62" ht="120" customHeight="1" x14ac:dyDescent="0.25">
      <c r="A28" s="132" t="s">
        <v>175</v>
      </c>
      <c r="B28" s="132"/>
      <c r="C28" s="150">
        <v>0</v>
      </c>
      <c r="D28" s="150">
        <v>0</v>
      </c>
      <c r="E28" s="133">
        <v>875.7</v>
      </c>
      <c r="F28" s="134" t="s">
        <v>380</v>
      </c>
      <c r="G28" s="86" t="s">
        <v>381</v>
      </c>
      <c r="H28" s="86" t="s">
        <v>382</v>
      </c>
      <c r="I28" s="89"/>
      <c r="J28" s="90" t="s">
        <v>185</v>
      </c>
      <c r="K28" s="86"/>
      <c r="L28" s="86"/>
      <c r="M28" s="92" t="s">
        <v>133</v>
      </c>
      <c r="N28" s="86" t="s">
        <v>108</v>
      </c>
      <c r="O28" s="163" t="s">
        <v>209</v>
      </c>
      <c r="P28" s="163" t="s">
        <v>219</v>
      </c>
      <c r="Q28" s="91" t="s">
        <v>109</v>
      </c>
      <c r="R28" s="91" t="s">
        <v>193</v>
      </c>
      <c r="S28" s="91" t="s">
        <v>383</v>
      </c>
      <c r="T28" s="92">
        <v>10</v>
      </c>
      <c r="U28" s="93">
        <v>16</v>
      </c>
      <c r="V28" s="94">
        <v>45743</v>
      </c>
      <c r="W28" s="94">
        <v>45743</v>
      </c>
      <c r="X28" s="95">
        <v>9785171726669</v>
      </c>
      <c r="Y28" s="96">
        <v>320</v>
      </c>
      <c r="Z28" s="97">
        <v>0.39</v>
      </c>
      <c r="AA28" s="98" t="s">
        <v>134</v>
      </c>
      <c r="AB28" s="98" t="s">
        <v>232</v>
      </c>
      <c r="AC28" s="98" t="s">
        <v>135</v>
      </c>
      <c r="AD28" s="91" t="s">
        <v>233</v>
      </c>
      <c r="AE28" s="169" t="s">
        <v>186</v>
      </c>
      <c r="AF28" s="168"/>
      <c r="AG28" s="98" t="s">
        <v>384</v>
      </c>
      <c r="AH28" s="98"/>
      <c r="AI28" s="86" t="s">
        <v>385</v>
      </c>
      <c r="AJ28" s="101"/>
      <c r="AK28" s="91"/>
      <c r="AL28" s="100" t="s">
        <v>386</v>
      </c>
      <c r="AM28" s="86" t="s">
        <v>239</v>
      </c>
      <c r="AN28" s="86" t="s">
        <v>206</v>
      </c>
      <c r="AO28" s="143">
        <f t="shared" si="0"/>
        <v>0</v>
      </c>
      <c r="AP28" s="85" t="s">
        <v>387</v>
      </c>
      <c r="AQ28" s="100" t="s">
        <v>154</v>
      </c>
      <c r="AR28" s="97" t="s">
        <v>125</v>
      </c>
      <c r="AV28" s="99"/>
      <c r="AW28" s="159" t="s">
        <v>388</v>
      </c>
      <c r="AX28" s="102"/>
      <c r="AY28" s="157" t="s">
        <v>389</v>
      </c>
      <c r="AZ28" s="159"/>
      <c r="BF28" s="103">
        <v>45747</v>
      </c>
      <c r="BG28" s="46"/>
      <c r="BH28" s="46"/>
      <c r="BI28" s="46">
        <f t="shared" si="1"/>
        <v>0</v>
      </c>
      <c r="BJ28" s="46">
        <f t="shared" si="2"/>
        <v>0</v>
      </c>
    </row>
    <row r="29" spans="1:62" ht="120" customHeight="1" x14ac:dyDescent="0.25">
      <c r="A29" s="132" t="s">
        <v>175</v>
      </c>
      <c r="B29" s="132"/>
      <c r="C29" s="150">
        <v>0</v>
      </c>
      <c r="D29" s="150">
        <v>0</v>
      </c>
      <c r="E29" s="133">
        <v>472.5</v>
      </c>
      <c r="F29" s="134" t="s">
        <v>390</v>
      </c>
      <c r="G29" s="86" t="s">
        <v>391</v>
      </c>
      <c r="H29" s="86" t="s">
        <v>392</v>
      </c>
      <c r="I29" s="89"/>
      <c r="J29" s="90" t="s">
        <v>188</v>
      </c>
      <c r="K29" s="86"/>
      <c r="L29" s="86"/>
      <c r="M29" s="92" t="s">
        <v>151</v>
      </c>
      <c r="N29" s="86" t="s">
        <v>108</v>
      </c>
      <c r="O29" s="163" t="s">
        <v>163</v>
      </c>
      <c r="P29" s="163" t="s">
        <v>163</v>
      </c>
      <c r="Q29" s="91" t="s">
        <v>109</v>
      </c>
      <c r="R29" s="91" t="s">
        <v>193</v>
      </c>
      <c r="S29" s="91" t="s">
        <v>393</v>
      </c>
      <c r="T29" s="92">
        <v>10</v>
      </c>
      <c r="U29" s="93">
        <v>12</v>
      </c>
      <c r="V29" s="94">
        <v>45735</v>
      </c>
      <c r="W29" s="94">
        <v>45735</v>
      </c>
      <c r="X29" s="95">
        <v>9785171726645</v>
      </c>
      <c r="Y29" s="96">
        <v>288</v>
      </c>
      <c r="Z29" s="97">
        <v>0.313</v>
      </c>
      <c r="AA29" s="98" t="s">
        <v>145</v>
      </c>
      <c r="AB29" s="98" t="s">
        <v>161</v>
      </c>
      <c r="AC29" s="98" t="s">
        <v>146</v>
      </c>
      <c r="AD29" s="91" t="s">
        <v>110</v>
      </c>
      <c r="AE29" s="169" t="s">
        <v>186</v>
      </c>
      <c r="AF29" s="168"/>
      <c r="AG29" s="98" t="s">
        <v>216</v>
      </c>
      <c r="AH29" s="98"/>
      <c r="AI29" s="86" t="s">
        <v>394</v>
      </c>
      <c r="AJ29" s="101"/>
      <c r="AK29" s="91" t="s">
        <v>395</v>
      </c>
      <c r="AL29" s="100" t="s">
        <v>396</v>
      </c>
      <c r="AM29" s="86" t="s">
        <v>254</v>
      </c>
      <c r="AN29" s="86" t="s">
        <v>153</v>
      </c>
      <c r="AO29" s="143">
        <f t="shared" si="0"/>
        <v>0</v>
      </c>
      <c r="AP29" s="85" t="s">
        <v>397</v>
      </c>
      <c r="AQ29" s="100" t="s">
        <v>111</v>
      </c>
      <c r="AR29" s="97" t="s">
        <v>125</v>
      </c>
      <c r="AV29" s="99"/>
      <c r="AW29" s="159" t="s">
        <v>398</v>
      </c>
      <c r="AX29" s="102" t="s">
        <v>399</v>
      </c>
      <c r="AY29" s="157" t="s">
        <v>400</v>
      </c>
      <c r="AZ29" s="159"/>
      <c r="BF29" s="103">
        <v>45747</v>
      </c>
      <c r="BG29" s="46"/>
      <c r="BH29" s="46"/>
      <c r="BI29" s="46">
        <f t="shared" si="1"/>
        <v>0</v>
      </c>
      <c r="BJ29" s="46">
        <f t="shared" si="2"/>
        <v>0</v>
      </c>
    </row>
    <row r="30" spans="1:62" ht="120" customHeight="1" x14ac:dyDescent="0.25">
      <c r="A30" s="132" t="s">
        <v>175</v>
      </c>
      <c r="B30" s="132"/>
      <c r="C30" s="150">
        <v>0</v>
      </c>
      <c r="D30" s="150">
        <v>0</v>
      </c>
      <c r="E30" s="133">
        <v>648.9</v>
      </c>
      <c r="F30" s="134" t="s">
        <v>401</v>
      </c>
      <c r="G30" s="86" t="s">
        <v>402</v>
      </c>
      <c r="H30" s="86" t="s">
        <v>403</v>
      </c>
      <c r="I30" s="89"/>
      <c r="J30" s="90" t="s">
        <v>185</v>
      </c>
      <c r="K30" s="86"/>
      <c r="L30" s="86"/>
      <c r="M30" s="92" t="s">
        <v>151</v>
      </c>
      <c r="N30" s="86" t="s">
        <v>108</v>
      </c>
      <c r="O30" s="163" t="s">
        <v>226</v>
      </c>
      <c r="P30" s="163" t="s">
        <v>226</v>
      </c>
      <c r="Q30" s="91" t="s">
        <v>109</v>
      </c>
      <c r="R30" s="91" t="s">
        <v>193</v>
      </c>
      <c r="S30" s="91" t="s">
        <v>404</v>
      </c>
      <c r="T30" s="92">
        <v>10</v>
      </c>
      <c r="U30" s="93">
        <v>20</v>
      </c>
      <c r="V30" s="94">
        <v>45740</v>
      </c>
      <c r="W30" s="94">
        <v>45740</v>
      </c>
      <c r="X30" s="95">
        <v>9785171737733</v>
      </c>
      <c r="Y30" s="96">
        <v>160</v>
      </c>
      <c r="Z30" s="97">
        <v>0.21299999999999999</v>
      </c>
      <c r="AA30" s="98" t="s">
        <v>145</v>
      </c>
      <c r="AB30" s="98" t="s">
        <v>213</v>
      </c>
      <c r="AC30" s="98" t="s">
        <v>146</v>
      </c>
      <c r="AD30" s="91" t="s">
        <v>110</v>
      </c>
      <c r="AE30" s="169" t="s">
        <v>186</v>
      </c>
      <c r="AF30" s="168"/>
      <c r="AG30" s="98" t="s">
        <v>251</v>
      </c>
      <c r="AH30" s="98"/>
      <c r="AI30" s="86" t="s">
        <v>405</v>
      </c>
      <c r="AJ30" s="101"/>
      <c r="AK30" s="91"/>
      <c r="AL30" s="100" t="s">
        <v>406</v>
      </c>
      <c r="AM30" s="86" t="s">
        <v>191</v>
      </c>
      <c r="AN30" s="86" t="s">
        <v>153</v>
      </c>
      <c r="AO30" s="143">
        <f t="shared" si="0"/>
        <v>0</v>
      </c>
      <c r="AP30" s="85" t="s">
        <v>407</v>
      </c>
      <c r="AQ30" s="100" t="s">
        <v>111</v>
      </c>
      <c r="AR30" s="97" t="s">
        <v>125</v>
      </c>
      <c r="AV30" s="99"/>
      <c r="AW30" s="159" t="s">
        <v>408</v>
      </c>
      <c r="AX30" s="102"/>
      <c r="AY30" s="157" t="s">
        <v>409</v>
      </c>
      <c r="AZ30" s="159"/>
      <c r="BF30" s="103">
        <v>45747</v>
      </c>
      <c r="BG30" s="46"/>
      <c r="BH30" s="46"/>
      <c r="BI30" s="46">
        <f t="shared" si="1"/>
        <v>0</v>
      </c>
      <c r="BJ30" s="46">
        <f t="shared" si="2"/>
        <v>0</v>
      </c>
    </row>
    <row r="31" spans="1:62" ht="120" customHeight="1" x14ac:dyDescent="0.25">
      <c r="A31" s="132" t="s">
        <v>175</v>
      </c>
      <c r="B31" s="132"/>
      <c r="C31" s="150">
        <v>0</v>
      </c>
      <c r="D31" s="150">
        <v>0</v>
      </c>
      <c r="E31" s="133">
        <v>1316.7</v>
      </c>
      <c r="F31" s="134" t="s">
        <v>410</v>
      </c>
      <c r="G31" s="86" t="s">
        <v>411</v>
      </c>
      <c r="H31" s="86" t="s">
        <v>268</v>
      </c>
      <c r="I31" s="89"/>
      <c r="J31" s="90" t="s">
        <v>185</v>
      </c>
      <c r="K31" s="86"/>
      <c r="L31" s="86"/>
      <c r="M31" s="92" t="s">
        <v>151</v>
      </c>
      <c r="N31" s="86" t="s">
        <v>108</v>
      </c>
      <c r="O31" s="163" t="s">
        <v>177</v>
      </c>
      <c r="P31" s="163" t="s">
        <v>177</v>
      </c>
      <c r="Q31" s="91" t="s">
        <v>109</v>
      </c>
      <c r="R31" s="91" t="s">
        <v>193</v>
      </c>
      <c r="S31" s="91" t="s">
        <v>412</v>
      </c>
      <c r="T31" s="92">
        <v>10</v>
      </c>
      <c r="U31" s="93">
        <v>8</v>
      </c>
      <c r="V31" s="94">
        <v>45741</v>
      </c>
      <c r="W31" s="94">
        <v>45741</v>
      </c>
      <c r="X31" s="95">
        <v>9785171732271</v>
      </c>
      <c r="Y31" s="96">
        <v>928</v>
      </c>
      <c r="Z31" s="97">
        <v>0.86299999999999999</v>
      </c>
      <c r="AA31" s="98" t="s">
        <v>134</v>
      </c>
      <c r="AB31" s="98" t="s">
        <v>189</v>
      </c>
      <c r="AC31" s="98" t="s">
        <v>135</v>
      </c>
      <c r="AD31" s="91" t="s">
        <v>110</v>
      </c>
      <c r="AE31" s="169" t="s">
        <v>186</v>
      </c>
      <c r="AF31" s="168"/>
      <c r="AG31" s="98" t="s">
        <v>204</v>
      </c>
      <c r="AH31" s="98"/>
      <c r="AI31" s="86" t="s">
        <v>269</v>
      </c>
      <c r="AJ31" s="101"/>
      <c r="AK31" s="91"/>
      <c r="AL31" s="100" t="s">
        <v>413</v>
      </c>
      <c r="AM31" s="86" t="s">
        <v>203</v>
      </c>
      <c r="AN31" s="86" t="s">
        <v>153</v>
      </c>
      <c r="AO31" s="143">
        <f t="shared" si="0"/>
        <v>0</v>
      </c>
      <c r="AP31" s="85" t="s">
        <v>414</v>
      </c>
      <c r="AQ31" s="100" t="s">
        <v>111</v>
      </c>
      <c r="AR31" s="97" t="s">
        <v>125</v>
      </c>
      <c r="AV31" s="99"/>
      <c r="AW31" s="159" t="s">
        <v>415</v>
      </c>
      <c r="AX31" s="102" t="s">
        <v>416</v>
      </c>
      <c r="AY31" s="157" t="s">
        <v>417</v>
      </c>
      <c r="AZ31" s="159"/>
      <c r="BF31" s="103">
        <v>45747</v>
      </c>
      <c r="BG31" s="46"/>
      <c r="BH31" s="46"/>
      <c r="BI31" s="46">
        <f t="shared" si="1"/>
        <v>0</v>
      </c>
      <c r="BJ31" s="46">
        <f t="shared" si="2"/>
        <v>0</v>
      </c>
    </row>
    <row r="32" spans="1:62" ht="120" customHeight="1" x14ac:dyDescent="0.25">
      <c r="A32" s="132" t="s">
        <v>175</v>
      </c>
      <c r="B32" s="132"/>
      <c r="C32" s="150">
        <v>0</v>
      </c>
      <c r="D32" s="150">
        <v>0</v>
      </c>
      <c r="E32" s="133">
        <v>1934.1000000000001</v>
      </c>
      <c r="F32" s="134" t="s">
        <v>418</v>
      </c>
      <c r="G32" s="86" t="s">
        <v>419</v>
      </c>
      <c r="H32" s="86" t="s">
        <v>420</v>
      </c>
      <c r="I32" s="89"/>
      <c r="J32" s="90">
        <v>7</v>
      </c>
      <c r="K32" s="86"/>
      <c r="L32" s="86"/>
      <c r="M32" s="92" t="s">
        <v>133</v>
      </c>
      <c r="N32" s="86" t="s">
        <v>108</v>
      </c>
      <c r="O32" s="163" t="s">
        <v>272</v>
      </c>
      <c r="P32" s="163" t="s">
        <v>273</v>
      </c>
      <c r="Q32" s="91" t="s">
        <v>109</v>
      </c>
      <c r="R32" s="91" t="s">
        <v>193</v>
      </c>
      <c r="S32" s="91" t="s">
        <v>421</v>
      </c>
      <c r="T32" s="92">
        <v>10</v>
      </c>
      <c r="U32" s="93">
        <v>4</v>
      </c>
      <c r="V32" s="94">
        <v>45012</v>
      </c>
      <c r="W32" s="94">
        <v>45723</v>
      </c>
      <c r="X32" s="95">
        <v>9785171545888</v>
      </c>
      <c r="Y32" s="96">
        <v>624</v>
      </c>
      <c r="Z32" s="97">
        <v>1.1000000000000001</v>
      </c>
      <c r="AA32" s="98" t="s">
        <v>179</v>
      </c>
      <c r="AB32" s="98" t="s">
        <v>183</v>
      </c>
      <c r="AC32" s="98" t="s">
        <v>180</v>
      </c>
      <c r="AD32" s="91" t="s">
        <v>233</v>
      </c>
      <c r="AE32" s="135" t="s">
        <v>116</v>
      </c>
      <c r="AF32" s="168"/>
      <c r="AG32" s="98" t="s">
        <v>260</v>
      </c>
      <c r="AH32" s="98"/>
      <c r="AI32" s="86" t="s">
        <v>420</v>
      </c>
      <c r="AJ32" s="101"/>
      <c r="AK32" s="91"/>
      <c r="AL32" s="100" t="s">
        <v>422</v>
      </c>
      <c r="AM32" s="86" t="s">
        <v>261</v>
      </c>
      <c r="AN32" s="86" t="s">
        <v>206</v>
      </c>
      <c r="AO32" s="143">
        <f t="shared" si="0"/>
        <v>0</v>
      </c>
      <c r="AP32" s="85" t="s">
        <v>423</v>
      </c>
      <c r="AQ32" s="100" t="s">
        <v>147</v>
      </c>
      <c r="AR32" s="97" t="s">
        <v>125</v>
      </c>
      <c r="AV32" s="99"/>
      <c r="AW32" s="159" t="s">
        <v>424</v>
      </c>
      <c r="AX32" s="102"/>
      <c r="AY32" s="157" t="s">
        <v>425</v>
      </c>
      <c r="AZ32" s="159"/>
      <c r="BF32" s="103">
        <v>45747</v>
      </c>
      <c r="BG32" s="46"/>
      <c r="BH32" s="46"/>
      <c r="BI32" s="46">
        <f t="shared" si="1"/>
        <v>0</v>
      </c>
      <c r="BJ32" s="46">
        <f t="shared" si="2"/>
        <v>0</v>
      </c>
    </row>
    <row r="33" spans="1:62" ht="120" customHeight="1" x14ac:dyDescent="0.25">
      <c r="A33" s="132" t="s">
        <v>175</v>
      </c>
      <c r="B33" s="132"/>
      <c r="C33" s="150">
        <v>0</v>
      </c>
      <c r="D33" s="150">
        <v>0</v>
      </c>
      <c r="E33" s="133">
        <v>560.70000000000005</v>
      </c>
      <c r="F33" s="134" t="s">
        <v>426</v>
      </c>
      <c r="G33" s="86" t="s">
        <v>427</v>
      </c>
      <c r="H33" s="86" t="s">
        <v>428</v>
      </c>
      <c r="I33" s="89"/>
      <c r="J33" s="90">
        <v>7</v>
      </c>
      <c r="K33" s="86"/>
      <c r="L33" s="86"/>
      <c r="M33" s="92" t="s">
        <v>138</v>
      </c>
      <c r="N33" s="86" t="s">
        <v>108</v>
      </c>
      <c r="O33" s="163" t="s">
        <v>148</v>
      </c>
      <c r="P33" s="163" t="s">
        <v>194</v>
      </c>
      <c r="Q33" s="91" t="s">
        <v>109</v>
      </c>
      <c r="R33" s="91" t="s">
        <v>193</v>
      </c>
      <c r="S33" s="91" t="s">
        <v>429</v>
      </c>
      <c r="T33" s="92">
        <v>10</v>
      </c>
      <c r="U33" s="93">
        <v>20</v>
      </c>
      <c r="V33" s="94">
        <v>44936</v>
      </c>
      <c r="W33" s="94">
        <v>45742</v>
      </c>
      <c r="X33" s="95">
        <v>9785171520656</v>
      </c>
      <c r="Y33" s="96">
        <v>224</v>
      </c>
      <c r="Z33" s="97">
        <v>0.27400000000000002</v>
      </c>
      <c r="AA33" s="98" t="s">
        <v>145</v>
      </c>
      <c r="AB33" s="98" t="s">
        <v>136</v>
      </c>
      <c r="AC33" s="98" t="s">
        <v>146</v>
      </c>
      <c r="AD33" s="91" t="s">
        <v>110</v>
      </c>
      <c r="AE33" s="135" t="s">
        <v>116</v>
      </c>
      <c r="AF33" s="168"/>
      <c r="AG33" s="98" t="s">
        <v>288</v>
      </c>
      <c r="AH33" s="98"/>
      <c r="AI33" s="86" t="s">
        <v>430</v>
      </c>
      <c r="AJ33" s="101"/>
      <c r="AK33" s="91"/>
      <c r="AL33" s="100" t="s">
        <v>431</v>
      </c>
      <c r="AM33" s="86" t="s">
        <v>197</v>
      </c>
      <c r="AN33" s="86" t="s">
        <v>153</v>
      </c>
      <c r="AO33" s="143">
        <f t="shared" si="0"/>
        <v>0</v>
      </c>
      <c r="AP33" s="85" t="s">
        <v>432</v>
      </c>
      <c r="AQ33" s="100" t="s">
        <v>147</v>
      </c>
      <c r="AR33" s="97" t="s">
        <v>125</v>
      </c>
      <c r="AV33" s="99"/>
      <c r="AW33" s="159" t="s">
        <v>433</v>
      </c>
      <c r="AX33" s="102" t="s">
        <v>434</v>
      </c>
      <c r="AY33" s="157" t="s">
        <v>435</v>
      </c>
      <c r="AZ33" s="159"/>
      <c r="BF33" s="103">
        <v>45747</v>
      </c>
      <c r="BG33" s="46"/>
      <c r="BH33" s="46"/>
      <c r="BI33" s="46">
        <f t="shared" si="1"/>
        <v>0</v>
      </c>
      <c r="BJ33" s="46">
        <f t="shared" si="2"/>
        <v>0</v>
      </c>
    </row>
    <row r="34" spans="1:62" ht="120" customHeight="1" x14ac:dyDescent="0.25">
      <c r="A34" s="132" t="s">
        <v>175</v>
      </c>
      <c r="B34" s="132"/>
      <c r="C34" s="150">
        <v>0</v>
      </c>
      <c r="D34" s="150">
        <v>0</v>
      </c>
      <c r="E34" s="133">
        <v>648.9</v>
      </c>
      <c r="F34" s="134" t="s">
        <v>436</v>
      </c>
      <c r="G34" s="86" t="s">
        <v>276</v>
      </c>
      <c r="H34" s="86" t="s">
        <v>277</v>
      </c>
      <c r="I34" s="89"/>
      <c r="J34" s="90">
        <v>6</v>
      </c>
      <c r="K34" s="86"/>
      <c r="L34" s="86"/>
      <c r="M34" s="92" t="s">
        <v>151</v>
      </c>
      <c r="N34" s="86" t="s">
        <v>108</v>
      </c>
      <c r="O34" s="163" t="s">
        <v>190</v>
      </c>
      <c r="P34" s="163" t="s">
        <v>190</v>
      </c>
      <c r="Q34" s="91" t="s">
        <v>109</v>
      </c>
      <c r="R34" s="91" t="s">
        <v>193</v>
      </c>
      <c r="S34" s="91" t="s">
        <v>437</v>
      </c>
      <c r="T34" s="92">
        <v>10</v>
      </c>
      <c r="U34" s="93">
        <v>12</v>
      </c>
      <c r="V34" s="94">
        <v>44012</v>
      </c>
      <c r="W34" s="94">
        <v>45743</v>
      </c>
      <c r="X34" s="95">
        <v>9785171227210</v>
      </c>
      <c r="Y34" s="96">
        <v>288</v>
      </c>
      <c r="Z34" s="97">
        <v>0.25600000000000001</v>
      </c>
      <c r="AA34" s="98" t="s">
        <v>145</v>
      </c>
      <c r="AB34" s="98" t="s">
        <v>173</v>
      </c>
      <c r="AC34" s="98" t="s">
        <v>146</v>
      </c>
      <c r="AD34" s="91" t="s">
        <v>110</v>
      </c>
      <c r="AE34" s="135" t="s">
        <v>116</v>
      </c>
      <c r="AF34" s="168"/>
      <c r="AG34" s="98" t="s">
        <v>212</v>
      </c>
      <c r="AH34" s="98"/>
      <c r="AI34" s="86" t="s">
        <v>278</v>
      </c>
      <c r="AJ34" s="101"/>
      <c r="AK34" s="91"/>
      <c r="AL34" s="100" t="s">
        <v>438</v>
      </c>
      <c r="AM34" s="86" t="s">
        <v>256</v>
      </c>
      <c r="AN34" s="86" t="s">
        <v>153</v>
      </c>
      <c r="AO34" s="143">
        <f t="shared" si="0"/>
        <v>0</v>
      </c>
      <c r="AP34" s="85" t="s">
        <v>439</v>
      </c>
      <c r="AQ34" s="100" t="s">
        <v>111</v>
      </c>
      <c r="AR34" s="97" t="s">
        <v>125</v>
      </c>
      <c r="AV34" s="99"/>
      <c r="AW34" s="159" t="s">
        <v>440</v>
      </c>
      <c r="AX34" s="102"/>
      <c r="AY34" s="157" t="s">
        <v>441</v>
      </c>
      <c r="AZ34" s="159"/>
      <c r="BF34" s="103">
        <v>45747</v>
      </c>
      <c r="BG34" s="46"/>
      <c r="BH34" s="46"/>
      <c r="BI34" s="46">
        <f t="shared" si="1"/>
        <v>0</v>
      </c>
      <c r="BJ34" s="46">
        <f t="shared" si="2"/>
        <v>0</v>
      </c>
    </row>
    <row r="35" spans="1:62" ht="120" customHeight="1" x14ac:dyDescent="0.25">
      <c r="A35" s="132" t="s">
        <v>175</v>
      </c>
      <c r="B35" s="132"/>
      <c r="C35" s="150">
        <v>0</v>
      </c>
      <c r="D35" s="150">
        <v>0</v>
      </c>
      <c r="E35" s="133">
        <v>307.65000000000003</v>
      </c>
      <c r="F35" s="134" t="s">
        <v>365</v>
      </c>
      <c r="G35" s="86" t="s">
        <v>366</v>
      </c>
      <c r="H35" s="86" t="s">
        <v>234</v>
      </c>
      <c r="I35" s="89"/>
      <c r="J35" s="90" t="s">
        <v>185</v>
      </c>
      <c r="K35" s="86"/>
      <c r="L35" s="86"/>
      <c r="M35" s="92" t="s">
        <v>151</v>
      </c>
      <c r="N35" s="86" t="s">
        <v>108</v>
      </c>
      <c r="O35" s="163" t="s">
        <v>162</v>
      </c>
      <c r="P35" s="163" t="s">
        <v>162</v>
      </c>
      <c r="Q35" s="91" t="s">
        <v>109</v>
      </c>
      <c r="R35" s="91" t="s">
        <v>193</v>
      </c>
      <c r="S35" s="91" t="s">
        <v>442</v>
      </c>
      <c r="T35" s="92">
        <v>10</v>
      </c>
      <c r="U35" s="93">
        <v>20</v>
      </c>
      <c r="V35" s="94">
        <v>45741</v>
      </c>
      <c r="W35" s="94">
        <v>45741</v>
      </c>
      <c r="X35" s="95">
        <v>9785171741198</v>
      </c>
      <c r="Y35" s="96">
        <v>224</v>
      </c>
      <c r="Z35" s="97">
        <v>0.21199999999999999</v>
      </c>
      <c r="AA35" s="98" t="s">
        <v>145</v>
      </c>
      <c r="AB35" s="98" t="s">
        <v>173</v>
      </c>
      <c r="AC35" s="98" t="s">
        <v>146</v>
      </c>
      <c r="AD35" s="91" t="s">
        <v>110</v>
      </c>
      <c r="AE35" s="169" t="s">
        <v>186</v>
      </c>
      <c r="AF35" s="168"/>
      <c r="AG35" s="98" t="s">
        <v>211</v>
      </c>
      <c r="AH35" s="98"/>
      <c r="AI35" s="86" t="s">
        <v>235</v>
      </c>
      <c r="AJ35" s="101"/>
      <c r="AK35" s="91" t="s">
        <v>368</v>
      </c>
      <c r="AL35" s="100" t="s">
        <v>443</v>
      </c>
      <c r="AM35" s="86" t="s">
        <v>158</v>
      </c>
      <c r="AN35" s="86" t="s">
        <v>153</v>
      </c>
      <c r="AO35" s="143">
        <f t="shared" si="0"/>
        <v>0</v>
      </c>
      <c r="AP35" s="85" t="s">
        <v>444</v>
      </c>
      <c r="AQ35" s="100" t="s">
        <v>154</v>
      </c>
      <c r="AR35" s="97" t="s">
        <v>125</v>
      </c>
      <c r="AV35" s="99"/>
      <c r="AW35" s="159" t="s">
        <v>445</v>
      </c>
      <c r="AX35" s="102"/>
      <c r="AY35" s="157" t="s">
        <v>372</v>
      </c>
      <c r="AZ35" s="159"/>
      <c r="BF35" s="103">
        <v>45747</v>
      </c>
      <c r="BG35" s="46"/>
      <c r="BH35" s="46"/>
      <c r="BI35" s="46">
        <f t="shared" si="1"/>
        <v>0</v>
      </c>
      <c r="BJ35" s="46">
        <f t="shared" si="2"/>
        <v>0</v>
      </c>
    </row>
    <row r="36" spans="1:62" ht="120" customHeight="1" x14ac:dyDescent="0.25">
      <c r="A36" s="132" t="s">
        <v>175</v>
      </c>
      <c r="B36" s="132"/>
      <c r="C36" s="150">
        <v>0</v>
      </c>
      <c r="D36" s="150">
        <v>0</v>
      </c>
      <c r="E36" s="133">
        <v>299.25</v>
      </c>
      <c r="F36" s="134" t="s">
        <v>446</v>
      </c>
      <c r="G36" s="86" t="s">
        <v>447</v>
      </c>
      <c r="H36" s="86" t="s">
        <v>234</v>
      </c>
      <c r="I36" s="89"/>
      <c r="J36" s="90">
        <v>5</v>
      </c>
      <c r="K36" s="86"/>
      <c r="L36" s="86"/>
      <c r="M36" s="92" t="s">
        <v>151</v>
      </c>
      <c r="N36" s="86" t="s">
        <v>108</v>
      </c>
      <c r="O36" s="163" t="s">
        <v>162</v>
      </c>
      <c r="P36" s="163" t="s">
        <v>162</v>
      </c>
      <c r="Q36" s="91" t="s">
        <v>109</v>
      </c>
      <c r="R36" s="91" t="s">
        <v>193</v>
      </c>
      <c r="S36" s="91" t="s">
        <v>448</v>
      </c>
      <c r="T36" s="92">
        <v>10</v>
      </c>
      <c r="U36" s="93">
        <v>12</v>
      </c>
      <c r="V36" s="94">
        <v>43412</v>
      </c>
      <c r="W36" s="94">
        <v>45743</v>
      </c>
      <c r="X36" s="95">
        <v>9785171126094</v>
      </c>
      <c r="Y36" s="96">
        <v>320</v>
      </c>
      <c r="Z36" s="97">
        <v>0.27</v>
      </c>
      <c r="AA36" s="98" t="s">
        <v>145</v>
      </c>
      <c r="AB36" s="98" t="s">
        <v>173</v>
      </c>
      <c r="AC36" s="98" t="s">
        <v>146</v>
      </c>
      <c r="AD36" s="91" t="s">
        <v>110</v>
      </c>
      <c r="AE36" s="135" t="s">
        <v>116</v>
      </c>
      <c r="AF36" s="168"/>
      <c r="AG36" s="98" t="s">
        <v>236</v>
      </c>
      <c r="AH36" s="98"/>
      <c r="AI36" s="86" t="s">
        <v>235</v>
      </c>
      <c r="AJ36" s="101"/>
      <c r="AK36" s="91" t="s">
        <v>449</v>
      </c>
      <c r="AL36" s="100" t="s">
        <v>450</v>
      </c>
      <c r="AM36" s="86" t="s">
        <v>255</v>
      </c>
      <c r="AN36" s="86" t="s">
        <v>153</v>
      </c>
      <c r="AO36" s="143">
        <f t="shared" si="0"/>
        <v>0</v>
      </c>
      <c r="AP36" s="85" t="s">
        <v>451</v>
      </c>
      <c r="AQ36" s="100" t="s">
        <v>111</v>
      </c>
      <c r="AR36" s="97" t="s">
        <v>125</v>
      </c>
      <c r="AV36" s="99"/>
      <c r="AW36" s="159" t="s">
        <v>452</v>
      </c>
      <c r="AX36" s="102"/>
      <c r="AY36" s="157" t="s">
        <v>453</v>
      </c>
      <c r="AZ36" s="159"/>
      <c r="BF36" s="103">
        <v>45747</v>
      </c>
      <c r="BG36" s="46"/>
      <c r="BH36" s="46"/>
      <c r="BI36" s="46">
        <f t="shared" si="1"/>
        <v>0</v>
      </c>
      <c r="BJ36" s="46">
        <f t="shared" si="2"/>
        <v>0</v>
      </c>
    </row>
    <row r="37" spans="1:62" ht="120" customHeight="1" x14ac:dyDescent="0.25">
      <c r="A37" s="132" t="s">
        <v>175</v>
      </c>
      <c r="B37" s="132"/>
      <c r="C37" s="150">
        <v>0</v>
      </c>
      <c r="D37" s="150">
        <v>0</v>
      </c>
      <c r="E37" s="133">
        <v>299.25</v>
      </c>
      <c r="F37" s="134" t="s">
        <v>373</v>
      </c>
      <c r="G37" s="86" t="s">
        <v>374</v>
      </c>
      <c r="H37" s="86" t="s">
        <v>234</v>
      </c>
      <c r="I37" s="89"/>
      <c r="J37" s="90" t="s">
        <v>185</v>
      </c>
      <c r="K37" s="86"/>
      <c r="L37" s="86"/>
      <c r="M37" s="92" t="s">
        <v>151</v>
      </c>
      <c r="N37" s="86" t="s">
        <v>108</v>
      </c>
      <c r="O37" s="163" t="s">
        <v>162</v>
      </c>
      <c r="P37" s="163" t="s">
        <v>162</v>
      </c>
      <c r="Q37" s="91" t="s">
        <v>109</v>
      </c>
      <c r="R37" s="91" t="s">
        <v>193</v>
      </c>
      <c r="S37" s="91" t="s">
        <v>454</v>
      </c>
      <c r="T37" s="92">
        <v>10</v>
      </c>
      <c r="U37" s="93">
        <v>12</v>
      </c>
      <c r="V37" s="94">
        <v>45735</v>
      </c>
      <c r="W37" s="94">
        <v>45735</v>
      </c>
      <c r="X37" s="95">
        <v>9785171726652</v>
      </c>
      <c r="Y37" s="96">
        <v>544</v>
      </c>
      <c r="Z37" s="97">
        <v>0.41199999999999998</v>
      </c>
      <c r="AA37" s="98" t="s">
        <v>145</v>
      </c>
      <c r="AB37" s="98" t="s">
        <v>178</v>
      </c>
      <c r="AC37" s="98" t="s">
        <v>146</v>
      </c>
      <c r="AD37" s="91" t="s">
        <v>110</v>
      </c>
      <c r="AE37" s="169" t="s">
        <v>186</v>
      </c>
      <c r="AF37" s="168"/>
      <c r="AG37" s="98" t="s">
        <v>216</v>
      </c>
      <c r="AH37" s="98"/>
      <c r="AI37" s="86" t="s">
        <v>235</v>
      </c>
      <c r="AJ37" s="101"/>
      <c r="AK37" s="91"/>
      <c r="AL37" s="100" t="s">
        <v>455</v>
      </c>
      <c r="AM37" s="86" t="s">
        <v>254</v>
      </c>
      <c r="AN37" s="86" t="s">
        <v>153</v>
      </c>
      <c r="AO37" s="143">
        <f t="shared" si="0"/>
        <v>0</v>
      </c>
      <c r="AP37" s="85" t="s">
        <v>456</v>
      </c>
      <c r="AQ37" s="100" t="s">
        <v>157</v>
      </c>
      <c r="AR37" s="97" t="s">
        <v>125</v>
      </c>
      <c r="AV37" s="99"/>
      <c r="AW37" s="159" t="s">
        <v>457</v>
      </c>
      <c r="AX37" s="102"/>
      <c r="AY37" s="157" t="s">
        <v>379</v>
      </c>
      <c r="AZ37" s="159"/>
      <c r="BF37" s="103">
        <v>45747</v>
      </c>
      <c r="BG37" s="46"/>
      <c r="BH37" s="46"/>
      <c r="BI37" s="46">
        <f t="shared" si="1"/>
        <v>0</v>
      </c>
      <c r="BJ37" s="46">
        <f t="shared" si="2"/>
        <v>0</v>
      </c>
    </row>
    <row r="38" spans="1:62" ht="120" customHeight="1" x14ac:dyDescent="0.25">
      <c r="A38" s="132" t="s">
        <v>175</v>
      </c>
      <c r="B38" s="132"/>
      <c r="C38" s="150">
        <v>0</v>
      </c>
      <c r="D38" s="150">
        <v>0</v>
      </c>
      <c r="E38" s="133">
        <v>875.7</v>
      </c>
      <c r="F38" s="134" t="s">
        <v>458</v>
      </c>
      <c r="G38" s="86" t="s">
        <v>459</v>
      </c>
      <c r="H38" s="86" t="s">
        <v>460</v>
      </c>
      <c r="I38" s="89"/>
      <c r="J38" s="90" t="s">
        <v>185</v>
      </c>
      <c r="K38" s="86"/>
      <c r="L38" s="86"/>
      <c r="M38" s="92" t="s">
        <v>151</v>
      </c>
      <c r="N38" s="86" t="s">
        <v>108</v>
      </c>
      <c r="O38" s="163" t="s">
        <v>198</v>
      </c>
      <c r="P38" s="163" t="s">
        <v>198</v>
      </c>
      <c r="Q38" s="91" t="s">
        <v>109</v>
      </c>
      <c r="R38" s="91" t="s">
        <v>193</v>
      </c>
      <c r="S38" s="91" t="s">
        <v>461</v>
      </c>
      <c r="T38" s="92">
        <v>20</v>
      </c>
      <c r="U38" s="93">
        <v>10</v>
      </c>
      <c r="V38" s="94">
        <v>45740</v>
      </c>
      <c r="W38" s="94">
        <v>45740</v>
      </c>
      <c r="X38" s="95">
        <v>9785171628994</v>
      </c>
      <c r="Y38" s="96">
        <v>576</v>
      </c>
      <c r="Z38" s="97">
        <v>0.51</v>
      </c>
      <c r="AA38" s="98" t="s">
        <v>145</v>
      </c>
      <c r="AB38" s="98" t="s">
        <v>184</v>
      </c>
      <c r="AC38" s="98" t="s">
        <v>146</v>
      </c>
      <c r="AD38" s="91" t="s">
        <v>110</v>
      </c>
      <c r="AE38" s="169" t="s">
        <v>186</v>
      </c>
      <c r="AF38" s="168"/>
      <c r="AG38" s="98" t="s">
        <v>259</v>
      </c>
      <c r="AH38" s="98"/>
      <c r="AI38" s="86" t="s">
        <v>462</v>
      </c>
      <c r="AJ38" s="101"/>
      <c r="AK38" s="91" t="s">
        <v>463</v>
      </c>
      <c r="AL38" s="100" t="s">
        <v>464</v>
      </c>
      <c r="AM38" s="86" t="s">
        <v>159</v>
      </c>
      <c r="AN38" s="86" t="s">
        <v>153</v>
      </c>
      <c r="AO38" s="143">
        <f t="shared" si="0"/>
        <v>0</v>
      </c>
      <c r="AP38" s="85" t="s">
        <v>465</v>
      </c>
      <c r="AQ38" s="100" t="s">
        <v>154</v>
      </c>
      <c r="AR38" s="97" t="s">
        <v>125</v>
      </c>
      <c r="AV38" s="99"/>
      <c r="AW38" s="159" t="s">
        <v>466</v>
      </c>
      <c r="AX38" s="102" t="s">
        <v>467</v>
      </c>
      <c r="AY38" s="157" t="s">
        <v>468</v>
      </c>
      <c r="AZ38" s="159"/>
      <c r="BF38" s="103">
        <v>45747</v>
      </c>
      <c r="BG38" s="46"/>
      <c r="BH38" s="46"/>
      <c r="BI38" s="46">
        <f t="shared" si="1"/>
        <v>0</v>
      </c>
      <c r="BJ38" s="46">
        <f t="shared" si="2"/>
        <v>0</v>
      </c>
    </row>
    <row r="39" spans="1:62" ht="120" customHeight="1" x14ac:dyDescent="0.25">
      <c r="A39" s="132" t="s">
        <v>175</v>
      </c>
      <c r="B39" s="132"/>
      <c r="C39" s="150">
        <v>0</v>
      </c>
      <c r="D39" s="150">
        <v>0</v>
      </c>
      <c r="E39" s="133">
        <v>762.30000000000007</v>
      </c>
      <c r="F39" s="134" t="s">
        <v>469</v>
      </c>
      <c r="G39" s="86" t="s">
        <v>270</v>
      </c>
      <c r="H39" s="86" t="s">
        <v>271</v>
      </c>
      <c r="I39" s="89"/>
      <c r="J39" s="90">
        <v>2</v>
      </c>
      <c r="K39" s="86"/>
      <c r="L39" s="86"/>
      <c r="M39" s="92" t="s">
        <v>151</v>
      </c>
      <c r="N39" s="86" t="s">
        <v>108</v>
      </c>
      <c r="O39" s="163" t="s">
        <v>196</v>
      </c>
      <c r="P39" s="163" t="s">
        <v>196</v>
      </c>
      <c r="Q39" s="91" t="s">
        <v>109</v>
      </c>
      <c r="R39" s="91" t="s">
        <v>193</v>
      </c>
      <c r="S39" s="91" t="s">
        <v>470</v>
      </c>
      <c r="T39" s="92">
        <v>10</v>
      </c>
      <c r="U39" s="93">
        <v>4</v>
      </c>
      <c r="V39" s="94">
        <v>43410</v>
      </c>
      <c r="W39" s="94">
        <v>45742</v>
      </c>
      <c r="X39" s="95">
        <v>9785171126162</v>
      </c>
      <c r="Y39" s="96">
        <v>960</v>
      </c>
      <c r="Z39" s="97">
        <v>0.68500000000000005</v>
      </c>
      <c r="AA39" s="98" t="s">
        <v>145</v>
      </c>
      <c r="AB39" s="98" t="s">
        <v>178</v>
      </c>
      <c r="AC39" s="98" t="s">
        <v>146</v>
      </c>
      <c r="AD39" s="91" t="s">
        <v>110</v>
      </c>
      <c r="AE39" s="135" t="s">
        <v>116</v>
      </c>
      <c r="AF39" s="168"/>
      <c r="AG39" s="98" t="s">
        <v>218</v>
      </c>
      <c r="AH39" s="98"/>
      <c r="AI39" s="86" t="s">
        <v>271</v>
      </c>
      <c r="AJ39" s="101"/>
      <c r="AK39" s="91" t="s">
        <v>471</v>
      </c>
      <c r="AL39" s="100" t="s">
        <v>472</v>
      </c>
      <c r="AM39" s="86" t="s">
        <v>256</v>
      </c>
      <c r="AN39" s="86" t="s">
        <v>153</v>
      </c>
      <c r="AO39" s="143">
        <f t="shared" si="0"/>
        <v>0</v>
      </c>
      <c r="AP39" s="85" t="s">
        <v>473</v>
      </c>
      <c r="AQ39" s="100" t="s">
        <v>111</v>
      </c>
      <c r="AR39" s="97" t="s">
        <v>125</v>
      </c>
      <c r="AV39" s="99"/>
      <c r="AW39" s="159" t="s">
        <v>474</v>
      </c>
      <c r="AX39" s="102"/>
      <c r="AY39" s="157" t="s">
        <v>475</v>
      </c>
      <c r="AZ39" s="159"/>
      <c r="BF39" s="103">
        <v>45747</v>
      </c>
      <c r="BG39" s="46"/>
      <c r="BH39" s="46"/>
      <c r="BI39" s="46">
        <f t="shared" si="1"/>
        <v>0</v>
      </c>
      <c r="BJ39" s="46">
        <f t="shared" si="2"/>
        <v>0</v>
      </c>
    </row>
    <row r="40" spans="1:62" ht="120" customHeight="1" x14ac:dyDescent="0.25">
      <c r="A40" s="132" t="s">
        <v>175</v>
      </c>
      <c r="B40" s="132"/>
      <c r="C40" s="150">
        <v>0</v>
      </c>
      <c r="D40" s="150">
        <v>0</v>
      </c>
      <c r="E40" s="133">
        <v>737.1</v>
      </c>
      <c r="F40" s="134" t="s">
        <v>476</v>
      </c>
      <c r="G40" s="86" t="s">
        <v>477</v>
      </c>
      <c r="H40" s="86" t="s">
        <v>478</v>
      </c>
      <c r="I40" s="89"/>
      <c r="J40" s="90">
        <v>3</v>
      </c>
      <c r="K40" s="86"/>
      <c r="L40" s="86"/>
      <c r="M40" s="92" t="s">
        <v>151</v>
      </c>
      <c r="N40" s="86" t="s">
        <v>108</v>
      </c>
      <c r="O40" s="163" t="s">
        <v>196</v>
      </c>
      <c r="P40" s="163" t="s">
        <v>196</v>
      </c>
      <c r="Q40" s="91" t="s">
        <v>109</v>
      </c>
      <c r="R40" s="91" t="s">
        <v>193</v>
      </c>
      <c r="S40" s="91" t="s">
        <v>479</v>
      </c>
      <c r="T40" s="92">
        <v>10</v>
      </c>
      <c r="U40" s="93">
        <v>8</v>
      </c>
      <c r="V40" s="94">
        <v>45565</v>
      </c>
      <c r="W40" s="94">
        <v>45743</v>
      </c>
      <c r="X40" s="95">
        <v>9785171586034</v>
      </c>
      <c r="Y40" s="96">
        <v>352</v>
      </c>
      <c r="Z40" s="97">
        <v>0.36799999999999999</v>
      </c>
      <c r="AA40" s="98" t="s">
        <v>145</v>
      </c>
      <c r="AB40" s="98" t="s">
        <v>161</v>
      </c>
      <c r="AC40" s="98" t="s">
        <v>146</v>
      </c>
      <c r="AD40" s="91" t="s">
        <v>110</v>
      </c>
      <c r="AE40" s="135" t="s">
        <v>116</v>
      </c>
      <c r="AF40" s="168"/>
      <c r="AG40" s="98" t="s">
        <v>246</v>
      </c>
      <c r="AH40" s="98"/>
      <c r="AI40" s="86" t="s">
        <v>480</v>
      </c>
      <c r="AJ40" s="101"/>
      <c r="AK40" s="91" t="s">
        <v>481</v>
      </c>
      <c r="AL40" s="100" t="s">
        <v>482</v>
      </c>
      <c r="AM40" s="86" t="s">
        <v>171</v>
      </c>
      <c r="AN40" s="86" t="s">
        <v>153</v>
      </c>
      <c r="AO40" s="143">
        <f t="shared" si="0"/>
        <v>0</v>
      </c>
      <c r="AP40" s="85" t="s">
        <v>483</v>
      </c>
      <c r="AQ40" s="100" t="s">
        <v>154</v>
      </c>
      <c r="AR40" s="97" t="s">
        <v>125</v>
      </c>
      <c r="AV40" s="99"/>
      <c r="AW40" s="159" t="s">
        <v>484</v>
      </c>
      <c r="AX40" s="102" t="s">
        <v>485</v>
      </c>
      <c r="AY40" s="157" t="s">
        <v>486</v>
      </c>
      <c r="AZ40" s="159"/>
      <c r="BF40" s="103">
        <v>45747</v>
      </c>
      <c r="BG40" s="46"/>
      <c r="BH40" s="46"/>
      <c r="BI40" s="46">
        <f t="shared" si="1"/>
        <v>0</v>
      </c>
      <c r="BJ40" s="46">
        <f t="shared" si="2"/>
        <v>0</v>
      </c>
    </row>
    <row r="41" spans="1:62" ht="120" customHeight="1" x14ac:dyDescent="0.25">
      <c r="A41" s="132" t="s">
        <v>175</v>
      </c>
      <c r="B41" s="132"/>
      <c r="C41" s="150">
        <v>0</v>
      </c>
      <c r="D41" s="150">
        <v>0</v>
      </c>
      <c r="E41" s="133">
        <v>453.6</v>
      </c>
      <c r="F41" s="134" t="s">
        <v>487</v>
      </c>
      <c r="G41" s="86" t="s">
        <v>488</v>
      </c>
      <c r="H41" s="86" t="s">
        <v>489</v>
      </c>
      <c r="I41" s="89"/>
      <c r="J41" s="90">
        <v>4</v>
      </c>
      <c r="K41" s="86"/>
      <c r="L41" s="86"/>
      <c r="M41" s="92" t="s">
        <v>144</v>
      </c>
      <c r="N41" s="86" t="s">
        <v>108</v>
      </c>
      <c r="O41" s="163" t="s">
        <v>174</v>
      </c>
      <c r="P41" s="163" t="s">
        <v>182</v>
      </c>
      <c r="Q41" s="91" t="s">
        <v>109</v>
      </c>
      <c r="R41" s="91" t="s">
        <v>193</v>
      </c>
      <c r="S41" s="91" t="s">
        <v>490</v>
      </c>
      <c r="T41" s="92">
        <v>10</v>
      </c>
      <c r="U41" s="93">
        <v>20</v>
      </c>
      <c r="V41" s="94">
        <v>44959</v>
      </c>
      <c r="W41" s="94">
        <v>45741</v>
      </c>
      <c r="X41" s="95">
        <v>9785171544942</v>
      </c>
      <c r="Y41" s="96">
        <v>288</v>
      </c>
      <c r="Z41" s="97">
        <v>0.32</v>
      </c>
      <c r="AA41" s="98" t="s">
        <v>145</v>
      </c>
      <c r="AB41" s="98" t="s">
        <v>201</v>
      </c>
      <c r="AC41" s="98" t="s">
        <v>146</v>
      </c>
      <c r="AD41" s="91" t="s">
        <v>110</v>
      </c>
      <c r="AE41" s="135" t="s">
        <v>116</v>
      </c>
      <c r="AF41" s="168"/>
      <c r="AG41" s="98" t="s">
        <v>283</v>
      </c>
      <c r="AH41" s="98"/>
      <c r="AI41" s="86" t="s">
        <v>491</v>
      </c>
      <c r="AJ41" s="101"/>
      <c r="AK41" s="91"/>
      <c r="AL41" s="100" t="s">
        <v>492</v>
      </c>
      <c r="AM41" s="86" t="s">
        <v>249</v>
      </c>
      <c r="AN41" s="86" t="s">
        <v>206</v>
      </c>
      <c r="AO41" s="143">
        <f t="shared" si="0"/>
        <v>0</v>
      </c>
      <c r="AP41" s="85" t="s">
        <v>493</v>
      </c>
      <c r="AQ41" s="100" t="s">
        <v>157</v>
      </c>
      <c r="AR41" s="97" t="s">
        <v>125</v>
      </c>
      <c r="AV41" s="99"/>
      <c r="AW41" s="159" t="s">
        <v>494</v>
      </c>
      <c r="AX41" s="102"/>
      <c r="AY41" s="157" t="s">
        <v>495</v>
      </c>
      <c r="AZ41" s="159"/>
      <c r="BF41" s="103">
        <v>45747</v>
      </c>
      <c r="BG41" s="46"/>
      <c r="BH41" s="46"/>
      <c r="BI41" s="46">
        <f t="shared" si="1"/>
        <v>0</v>
      </c>
      <c r="BJ41" s="46">
        <f t="shared" si="2"/>
        <v>0</v>
      </c>
    </row>
    <row r="42" spans="1:62" ht="120" customHeight="1" x14ac:dyDescent="0.25">
      <c r="A42" s="132" t="s">
        <v>175</v>
      </c>
      <c r="B42" s="132"/>
      <c r="C42" s="150">
        <v>0</v>
      </c>
      <c r="D42" s="150">
        <v>0</v>
      </c>
      <c r="E42" s="133">
        <v>693</v>
      </c>
      <c r="F42" s="134" t="s">
        <v>496</v>
      </c>
      <c r="G42" s="86" t="s">
        <v>497</v>
      </c>
      <c r="H42" s="86" t="s">
        <v>496</v>
      </c>
      <c r="I42" s="89"/>
      <c r="J42" s="90">
        <v>4</v>
      </c>
      <c r="K42" s="86"/>
      <c r="L42" s="86"/>
      <c r="M42" s="92" t="s">
        <v>151</v>
      </c>
      <c r="N42" s="86" t="s">
        <v>108</v>
      </c>
      <c r="O42" s="163" t="s">
        <v>198</v>
      </c>
      <c r="P42" s="163" t="s">
        <v>198</v>
      </c>
      <c r="Q42" s="91" t="s">
        <v>109</v>
      </c>
      <c r="R42" s="91" t="s">
        <v>193</v>
      </c>
      <c r="S42" s="91" t="s">
        <v>498</v>
      </c>
      <c r="T42" s="92">
        <v>10</v>
      </c>
      <c r="U42" s="93">
        <v>12</v>
      </c>
      <c r="V42" s="94">
        <v>40004</v>
      </c>
      <c r="W42" s="94">
        <v>45741</v>
      </c>
      <c r="X42" s="95">
        <v>9785170595150</v>
      </c>
      <c r="Y42" s="96">
        <v>416</v>
      </c>
      <c r="Z42" s="97">
        <v>0.42</v>
      </c>
      <c r="AA42" s="98" t="s">
        <v>145</v>
      </c>
      <c r="AB42" s="98" t="s">
        <v>164</v>
      </c>
      <c r="AC42" s="98" t="s">
        <v>146</v>
      </c>
      <c r="AD42" s="91" t="s">
        <v>110</v>
      </c>
      <c r="AE42" s="135" t="s">
        <v>116</v>
      </c>
      <c r="AF42" s="168"/>
      <c r="AG42" s="98" t="s">
        <v>499</v>
      </c>
      <c r="AH42" s="98"/>
      <c r="AI42" s="86" t="s">
        <v>500</v>
      </c>
      <c r="AJ42" s="101"/>
      <c r="AK42" s="91" t="s">
        <v>501</v>
      </c>
      <c r="AL42" s="100" t="s">
        <v>502</v>
      </c>
      <c r="AM42" s="86" t="s">
        <v>255</v>
      </c>
      <c r="AN42" s="86" t="s">
        <v>153</v>
      </c>
      <c r="AO42" s="143">
        <f t="shared" si="0"/>
        <v>0</v>
      </c>
      <c r="AP42" s="85" t="s">
        <v>503</v>
      </c>
      <c r="AQ42" s="100" t="s">
        <v>111</v>
      </c>
      <c r="AR42" s="97" t="s">
        <v>125</v>
      </c>
      <c r="AV42" s="99"/>
      <c r="AW42" s="159" t="s">
        <v>504</v>
      </c>
      <c r="AX42" s="102"/>
      <c r="AY42" s="157" t="s">
        <v>505</v>
      </c>
      <c r="AZ42" s="159"/>
      <c r="BF42" s="103">
        <v>45747</v>
      </c>
      <c r="BG42" s="46"/>
      <c r="BH42" s="46"/>
      <c r="BI42" s="46">
        <f t="shared" si="1"/>
        <v>0</v>
      </c>
      <c r="BJ42" s="46">
        <f t="shared" si="2"/>
        <v>0</v>
      </c>
    </row>
    <row r="43" spans="1:62" ht="120" customHeight="1" x14ac:dyDescent="0.25">
      <c r="A43" s="132" t="s">
        <v>175</v>
      </c>
      <c r="B43" s="132"/>
      <c r="C43" s="150">
        <v>0</v>
      </c>
      <c r="D43" s="150">
        <v>0</v>
      </c>
      <c r="E43" s="133">
        <v>363.3</v>
      </c>
      <c r="F43" s="134" t="s">
        <v>506</v>
      </c>
      <c r="G43" s="86" t="s">
        <v>507</v>
      </c>
      <c r="H43" s="86" t="s">
        <v>508</v>
      </c>
      <c r="I43" s="89"/>
      <c r="J43" s="90" t="s">
        <v>185</v>
      </c>
      <c r="K43" s="86"/>
      <c r="L43" s="86"/>
      <c r="M43" s="92" t="s">
        <v>138</v>
      </c>
      <c r="N43" s="86" t="s">
        <v>108</v>
      </c>
      <c r="O43" s="163" t="s">
        <v>165</v>
      </c>
      <c r="P43" s="163" t="s">
        <v>207</v>
      </c>
      <c r="Q43" s="91" t="s">
        <v>109</v>
      </c>
      <c r="R43" s="91" t="s">
        <v>193</v>
      </c>
      <c r="S43" s="91" t="s">
        <v>509</v>
      </c>
      <c r="T43" s="92">
        <v>10</v>
      </c>
      <c r="U43" s="93">
        <v>28</v>
      </c>
      <c r="V43" s="94">
        <v>45736</v>
      </c>
      <c r="W43" s="94">
        <v>45736</v>
      </c>
      <c r="X43" s="95">
        <v>9785171480936</v>
      </c>
      <c r="Y43" s="96">
        <v>144</v>
      </c>
      <c r="Z43" s="97">
        <v>0.215</v>
      </c>
      <c r="AA43" s="98" t="s">
        <v>167</v>
      </c>
      <c r="AB43" s="98" t="s">
        <v>230</v>
      </c>
      <c r="AC43" s="98" t="s">
        <v>168</v>
      </c>
      <c r="AD43" s="91" t="s">
        <v>110</v>
      </c>
      <c r="AE43" s="169" t="s">
        <v>186</v>
      </c>
      <c r="AF43" s="168"/>
      <c r="AG43" s="98" t="s">
        <v>240</v>
      </c>
      <c r="AH43" s="98"/>
      <c r="AI43" s="86" t="s">
        <v>510</v>
      </c>
      <c r="AJ43" s="101" t="s">
        <v>149</v>
      </c>
      <c r="AK43" s="91"/>
      <c r="AL43" s="100" t="s">
        <v>511</v>
      </c>
      <c r="AM43" s="86" t="s">
        <v>150</v>
      </c>
      <c r="AN43" s="86" t="s">
        <v>142</v>
      </c>
      <c r="AO43" s="143">
        <f t="shared" si="0"/>
        <v>0</v>
      </c>
      <c r="AP43" s="85" t="s">
        <v>512</v>
      </c>
      <c r="AQ43" s="100" t="s">
        <v>157</v>
      </c>
      <c r="AR43" s="97" t="s">
        <v>125</v>
      </c>
      <c r="AV43" s="99"/>
      <c r="AW43" s="159" t="s">
        <v>513</v>
      </c>
      <c r="AX43" s="102" t="s">
        <v>514</v>
      </c>
      <c r="AY43" s="157" t="s">
        <v>515</v>
      </c>
      <c r="AZ43" s="159"/>
      <c r="BF43" s="103">
        <v>45747</v>
      </c>
      <c r="BG43" s="46"/>
      <c r="BH43" s="46"/>
      <c r="BI43" s="46">
        <f t="shared" si="1"/>
        <v>0</v>
      </c>
      <c r="BJ43" s="46">
        <f t="shared" si="2"/>
        <v>0</v>
      </c>
    </row>
    <row r="44" spans="1:62" ht="120" customHeight="1" x14ac:dyDescent="0.25">
      <c r="A44" s="132" t="s">
        <v>175</v>
      </c>
      <c r="B44" s="132"/>
      <c r="C44" s="150">
        <v>0</v>
      </c>
      <c r="D44" s="150">
        <v>0</v>
      </c>
      <c r="E44" s="133">
        <v>604.80000000000007</v>
      </c>
      <c r="F44" s="134" t="s">
        <v>516</v>
      </c>
      <c r="G44" s="86" t="s">
        <v>517</v>
      </c>
      <c r="H44" s="86" t="s">
        <v>518</v>
      </c>
      <c r="I44" s="89"/>
      <c r="J44" s="90" t="s">
        <v>185</v>
      </c>
      <c r="K44" s="86"/>
      <c r="L44" s="86"/>
      <c r="M44" s="92" t="s">
        <v>144</v>
      </c>
      <c r="N44" s="86" t="s">
        <v>108</v>
      </c>
      <c r="O44" s="163" t="s">
        <v>208</v>
      </c>
      <c r="P44" s="163" t="s">
        <v>221</v>
      </c>
      <c r="Q44" s="91" t="s">
        <v>109</v>
      </c>
      <c r="R44" s="91" t="s">
        <v>193</v>
      </c>
      <c r="S44" s="91" t="s">
        <v>519</v>
      </c>
      <c r="T44" s="92">
        <v>10</v>
      </c>
      <c r="U44" s="93">
        <v>14</v>
      </c>
      <c r="V44" s="94">
        <v>45743</v>
      </c>
      <c r="W44" s="94">
        <v>45743</v>
      </c>
      <c r="X44" s="95">
        <v>9785171720988</v>
      </c>
      <c r="Y44" s="96">
        <v>320</v>
      </c>
      <c r="Z44" s="97">
        <v>0.40899999999999997</v>
      </c>
      <c r="AA44" s="98" t="s">
        <v>134</v>
      </c>
      <c r="AB44" s="98" t="s">
        <v>136</v>
      </c>
      <c r="AC44" s="98" t="s">
        <v>135</v>
      </c>
      <c r="AD44" s="91" t="s">
        <v>110</v>
      </c>
      <c r="AE44" s="169" t="s">
        <v>186</v>
      </c>
      <c r="AF44" s="168"/>
      <c r="AG44" s="98" t="s">
        <v>214</v>
      </c>
      <c r="AH44" s="98"/>
      <c r="AI44" s="86" t="s">
        <v>520</v>
      </c>
      <c r="AJ44" s="101"/>
      <c r="AK44" s="91"/>
      <c r="AL44" s="100" t="s">
        <v>521</v>
      </c>
      <c r="AM44" s="86" t="s">
        <v>205</v>
      </c>
      <c r="AN44" s="86" t="s">
        <v>206</v>
      </c>
      <c r="AO44" s="143">
        <f t="shared" si="0"/>
        <v>0</v>
      </c>
      <c r="AP44" s="85" t="s">
        <v>522</v>
      </c>
      <c r="AQ44" s="100" t="s">
        <v>111</v>
      </c>
      <c r="AR44" s="97" t="s">
        <v>125</v>
      </c>
      <c r="AV44" s="99"/>
      <c r="AW44" s="159" t="s">
        <v>523</v>
      </c>
      <c r="AX44" s="102"/>
      <c r="AY44" s="157" t="s">
        <v>524</v>
      </c>
      <c r="AZ44" s="159"/>
      <c r="BF44" s="103">
        <v>45747</v>
      </c>
      <c r="BG44" s="46"/>
      <c r="BH44" s="46"/>
      <c r="BI44" s="46">
        <f t="shared" si="1"/>
        <v>0</v>
      </c>
      <c r="BJ44" s="46">
        <f t="shared" si="2"/>
        <v>0</v>
      </c>
    </row>
    <row r="45" spans="1:62" ht="120" customHeight="1" x14ac:dyDescent="0.25">
      <c r="A45" s="132" t="s">
        <v>175</v>
      </c>
      <c r="B45" s="132"/>
      <c r="C45" s="150">
        <v>0</v>
      </c>
      <c r="D45" s="150">
        <v>0</v>
      </c>
      <c r="E45" s="133">
        <v>648.9</v>
      </c>
      <c r="F45" s="134" t="s">
        <v>525</v>
      </c>
      <c r="G45" s="86" t="s">
        <v>526</v>
      </c>
      <c r="H45" s="86" t="s">
        <v>527</v>
      </c>
      <c r="I45" s="89"/>
      <c r="J45" s="90" t="s">
        <v>185</v>
      </c>
      <c r="K45" s="86"/>
      <c r="L45" s="86"/>
      <c r="M45" s="92" t="s">
        <v>151</v>
      </c>
      <c r="N45" s="86" t="s">
        <v>108</v>
      </c>
      <c r="O45" s="163" t="s">
        <v>163</v>
      </c>
      <c r="P45" s="163" t="s">
        <v>163</v>
      </c>
      <c r="Q45" s="91" t="s">
        <v>109</v>
      </c>
      <c r="R45" s="91" t="s">
        <v>193</v>
      </c>
      <c r="S45" s="91" t="s">
        <v>528</v>
      </c>
      <c r="T45" s="92">
        <v>10</v>
      </c>
      <c r="U45" s="93">
        <v>12</v>
      </c>
      <c r="V45" s="94">
        <v>45736</v>
      </c>
      <c r="W45" s="94">
        <v>45736</v>
      </c>
      <c r="X45" s="95">
        <v>9785171582760</v>
      </c>
      <c r="Y45" s="96">
        <v>384</v>
      </c>
      <c r="Z45" s="97">
        <v>0.36</v>
      </c>
      <c r="AA45" s="98" t="s">
        <v>145</v>
      </c>
      <c r="AB45" s="98" t="s">
        <v>184</v>
      </c>
      <c r="AC45" s="98" t="s">
        <v>146</v>
      </c>
      <c r="AD45" s="91" t="s">
        <v>110</v>
      </c>
      <c r="AE45" s="169" t="s">
        <v>186</v>
      </c>
      <c r="AF45" s="168"/>
      <c r="AG45" s="98" t="s">
        <v>259</v>
      </c>
      <c r="AH45" s="98"/>
      <c r="AI45" s="86" t="s">
        <v>529</v>
      </c>
      <c r="AJ45" s="101"/>
      <c r="AK45" s="91" t="s">
        <v>530</v>
      </c>
      <c r="AL45" s="100" t="s">
        <v>531</v>
      </c>
      <c r="AM45" s="86" t="s">
        <v>159</v>
      </c>
      <c r="AN45" s="86" t="s">
        <v>153</v>
      </c>
      <c r="AO45" s="143">
        <f t="shared" si="0"/>
        <v>0</v>
      </c>
      <c r="AP45" s="85" t="s">
        <v>532</v>
      </c>
      <c r="AQ45" s="100" t="s">
        <v>154</v>
      </c>
      <c r="AR45" s="97" t="s">
        <v>125</v>
      </c>
      <c r="AV45" s="99"/>
      <c r="AW45" s="159" t="s">
        <v>533</v>
      </c>
      <c r="AX45" s="102" t="s">
        <v>534</v>
      </c>
      <c r="AY45" s="157" t="s">
        <v>535</v>
      </c>
      <c r="AZ45" s="159"/>
      <c r="BF45" s="103">
        <v>45747</v>
      </c>
      <c r="BG45" s="46"/>
      <c r="BH45" s="46"/>
      <c r="BI45" s="46">
        <f t="shared" si="1"/>
        <v>0</v>
      </c>
      <c r="BJ45" s="46">
        <f t="shared" si="2"/>
        <v>0</v>
      </c>
    </row>
    <row r="46" spans="1:62" ht="120" customHeight="1" x14ac:dyDescent="0.25">
      <c r="A46" s="132" t="s">
        <v>175</v>
      </c>
      <c r="B46" s="132"/>
      <c r="C46" s="150">
        <v>0</v>
      </c>
      <c r="D46" s="150">
        <v>0</v>
      </c>
      <c r="E46" s="133">
        <v>762.30000000000007</v>
      </c>
      <c r="F46" s="134" t="s">
        <v>536</v>
      </c>
      <c r="G46" s="86" t="s">
        <v>537</v>
      </c>
      <c r="H46" s="86" t="s">
        <v>280</v>
      </c>
      <c r="I46" s="89"/>
      <c r="J46" s="90">
        <v>5</v>
      </c>
      <c r="K46" s="86"/>
      <c r="L46" s="86"/>
      <c r="M46" s="92" t="s">
        <v>133</v>
      </c>
      <c r="N46" s="86" t="s">
        <v>108</v>
      </c>
      <c r="O46" s="163" t="s">
        <v>209</v>
      </c>
      <c r="P46" s="163" t="s">
        <v>219</v>
      </c>
      <c r="Q46" s="91" t="s">
        <v>109</v>
      </c>
      <c r="R46" s="91" t="s">
        <v>193</v>
      </c>
      <c r="S46" s="91" t="s">
        <v>538</v>
      </c>
      <c r="T46" s="92">
        <v>10</v>
      </c>
      <c r="U46" s="93">
        <v>12</v>
      </c>
      <c r="V46" s="94">
        <v>45071</v>
      </c>
      <c r="W46" s="94">
        <v>45741</v>
      </c>
      <c r="X46" s="95">
        <v>9785171464189</v>
      </c>
      <c r="Y46" s="96">
        <v>448</v>
      </c>
      <c r="Z46" s="97">
        <v>0.438</v>
      </c>
      <c r="AA46" s="98" t="s">
        <v>145</v>
      </c>
      <c r="AB46" s="98" t="s">
        <v>164</v>
      </c>
      <c r="AC46" s="98" t="s">
        <v>146</v>
      </c>
      <c r="AD46" s="91" t="s">
        <v>110</v>
      </c>
      <c r="AE46" s="135" t="s">
        <v>116</v>
      </c>
      <c r="AF46" s="168"/>
      <c r="AG46" s="98" t="s">
        <v>282</v>
      </c>
      <c r="AH46" s="98"/>
      <c r="AI46" s="86" t="s">
        <v>281</v>
      </c>
      <c r="AJ46" s="101"/>
      <c r="AK46" s="91"/>
      <c r="AL46" s="100" t="s">
        <v>539</v>
      </c>
      <c r="AM46" s="86" t="s">
        <v>250</v>
      </c>
      <c r="AN46" s="86" t="s">
        <v>206</v>
      </c>
      <c r="AO46" s="143">
        <f t="shared" si="0"/>
        <v>0</v>
      </c>
      <c r="AP46" s="85" t="s">
        <v>540</v>
      </c>
      <c r="AQ46" s="100" t="s">
        <v>157</v>
      </c>
      <c r="AR46" s="97" t="s">
        <v>125</v>
      </c>
      <c r="AV46" s="99"/>
      <c r="AW46" s="159" t="s">
        <v>541</v>
      </c>
      <c r="AX46" s="102"/>
      <c r="AY46" s="157" t="s">
        <v>542</v>
      </c>
      <c r="AZ46" s="159"/>
      <c r="BF46" s="103">
        <v>45747</v>
      </c>
      <c r="BG46" s="46"/>
      <c r="BH46" s="46"/>
      <c r="BI46" s="46">
        <f t="shared" si="1"/>
        <v>0</v>
      </c>
      <c r="BJ46" s="46">
        <f t="shared" si="2"/>
        <v>0</v>
      </c>
    </row>
    <row r="47" spans="1:62" ht="120" customHeight="1" x14ac:dyDescent="0.25">
      <c r="A47" s="132" t="s">
        <v>175</v>
      </c>
      <c r="B47" s="132"/>
      <c r="C47" s="150">
        <v>0</v>
      </c>
      <c r="D47" s="150">
        <v>0</v>
      </c>
      <c r="E47" s="133">
        <v>2123.1</v>
      </c>
      <c r="F47" s="134" t="s">
        <v>543</v>
      </c>
      <c r="G47" s="86" t="s">
        <v>544</v>
      </c>
      <c r="H47" s="86" t="s">
        <v>545</v>
      </c>
      <c r="I47" s="89"/>
      <c r="J47" s="90">
        <v>4</v>
      </c>
      <c r="K47" s="86"/>
      <c r="L47" s="86"/>
      <c r="M47" s="92" t="s">
        <v>144</v>
      </c>
      <c r="N47" s="86" t="s">
        <v>108</v>
      </c>
      <c r="O47" s="163" t="s">
        <v>242</v>
      </c>
      <c r="P47" s="163" t="s">
        <v>242</v>
      </c>
      <c r="Q47" s="91" t="s">
        <v>109</v>
      </c>
      <c r="R47" s="91" t="s">
        <v>193</v>
      </c>
      <c r="S47" s="91" t="s">
        <v>546</v>
      </c>
      <c r="T47" s="92">
        <v>10</v>
      </c>
      <c r="U47" s="93">
        <v>6</v>
      </c>
      <c r="V47" s="94">
        <v>45119</v>
      </c>
      <c r="W47" s="94">
        <v>45743</v>
      </c>
      <c r="X47" s="95">
        <v>9785171553890</v>
      </c>
      <c r="Y47" s="96">
        <v>304</v>
      </c>
      <c r="Z47" s="97">
        <v>1.1200000000000001</v>
      </c>
      <c r="AA47" s="98" t="s">
        <v>139</v>
      </c>
      <c r="AB47" s="98" t="s">
        <v>160</v>
      </c>
      <c r="AC47" s="98" t="s">
        <v>140</v>
      </c>
      <c r="AD47" s="91" t="s">
        <v>110</v>
      </c>
      <c r="AE47" s="135" t="s">
        <v>116</v>
      </c>
      <c r="AF47" s="168"/>
      <c r="AG47" s="98" t="s">
        <v>260</v>
      </c>
      <c r="AH47" s="98"/>
      <c r="AI47" s="86" t="s">
        <v>547</v>
      </c>
      <c r="AJ47" s="101"/>
      <c r="AK47" s="91" t="s">
        <v>548</v>
      </c>
      <c r="AL47" s="100" t="s">
        <v>549</v>
      </c>
      <c r="AM47" s="86" t="s">
        <v>261</v>
      </c>
      <c r="AN47" s="86" t="s">
        <v>206</v>
      </c>
      <c r="AO47" s="143">
        <f t="shared" si="0"/>
        <v>0</v>
      </c>
      <c r="AP47" s="85" t="s">
        <v>550</v>
      </c>
      <c r="AQ47" s="100" t="s">
        <v>157</v>
      </c>
      <c r="AR47" s="97" t="s">
        <v>125</v>
      </c>
      <c r="AV47" s="99"/>
      <c r="AW47" s="159" t="s">
        <v>551</v>
      </c>
      <c r="AX47" s="102"/>
      <c r="AY47" s="157" t="s">
        <v>552</v>
      </c>
      <c r="AZ47" s="159"/>
      <c r="BF47" s="103">
        <v>45747</v>
      </c>
      <c r="BG47" s="46"/>
      <c r="BH47" s="46"/>
      <c r="BI47" s="46">
        <f t="shared" si="1"/>
        <v>0</v>
      </c>
      <c r="BJ47" s="46">
        <f t="shared" si="2"/>
        <v>0</v>
      </c>
    </row>
    <row r="48" spans="1:62" ht="120" customHeight="1" x14ac:dyDescent="0.25">
      <c r="A48" s="132" t="s">
        <v>175</v>
      </c>
      <c r="B48" s="132"/>
      <c r="C48" s="150">
        <v>0</v>
      </c>
      <c r="D48" s="150">
        <v>0</v>
      </c>
      <c r="E48" s="133">
        <v>693</v>
      </c>
      <c r="F48" s="134" t="s">
        <v>553</v>
      </c>
      <c r="G48" s="86" t="s">
        <v>554</v>
      </c>
      <c r="H48" s="86" t="s">
        <v>555</v>
      </c>
      <c r="I48" s="89"/>
      <c r="J48" s="90" t="s">
        <v>185</v>
      </c>
      <c r="K48" s="86"/>
      <c r="L48" s="86"/>
      <c r="M48" s="92" t="s">
        <v>151</v>
      </c>
      <c r="N48" s="86" t="s">
        <v>108</v>
      </c>
      <c r="O48" s="163" t="s">
        <v>190</v>
      </c>
      <c r="P48" s="163" t="s">
        <v>190</v>
      </c>
      <c r="Q48" s="91" t="s">
        <v>109</v>
      </c>
      <c r="R48" s="91" t="s">
        <v>193</v>
      </c>
      <c r="S48" s="91" t="s">
        <v>556</v>
      </c>
      <c r="T48" s="92">
        <v>10</v>
      </c>
      <c r="U48" s="93">
        <v>8</v>
      </c>
      <c r="V48" s="94">
        <v>45742</v>
      </c>
      <c r="W48" s="94">
        <v>45742</v>
      </c>
      <c r="X48" s="95">
        <v>9785171722227</v>
      </c>
      <c r="Y48" s="96">
        <v>448</v>
      </c>
      <c r="Z48" s="97">
        <v>0.40300000000000002</v>
      </c>
      <c r="AA48" s="98" t="s">
        <v>145</v>
      </c>
      <c r="AB48" s="98" t="s">
        <v>152</v>
      </c>
      <c r="AC48" s="98" t="s">
        <v>146</v>
      </c>
      <c r="AD48" s="91" t="s">
        <v>110</v>
      </c>
      <c r="AE48" s="169" t="s">
        <v>186</v>
      </c>
      <c r="AF48" s="168"/>
      <c r="AG48" s="98" t="s">
        <v>257</v>
      </c>
      <c r="AH48" s="98"/>
      <c r="AI48" s="86" t="s">
        <v>557</v>
      </c>
      <c r="AJ48" s="101"/>
      <c r="AK48" s="91"/>
      <c r="AL48" s="100" t="s">
        <v>558</v>
      </c>
      <c r="AM48" s="86" t="s">
        <v>222</v>
      </c>
      <c r="AN48" s="86" t="s">
        <v>153</v>
      </c>
      <c r="AO48" s="143">
        <f t="shared" si="0"/>
        <v>0</v>
      </c>
      <c r="AP48" s="85" t="s">
        <v>559</v>
      </c>
      <c r="AQ48" s="100" t="s">
        <v>111</v>
      </c>
      <c r="AR48" s="97" t="s">
        <v>125</v>
      </c>
      <c r="AV48" s="99"/>
      <c r="AW48" s="159" t="s">
        <v>560</v>
      </c>
      <c r="AX48" s="102" t="s">
        <v>561</v>
      </c>
      <c r="AY48" s="157" t="s">
        <v>562</v>
      </c>
      <c r="AZ48" s="159"/>
      <c r="BF48" s="103">
        <v>45747</v>
      </c>
      <c r="BG48" s="46"/>
      <c r="BH48" s="46"/>
      <c r="BI48" s="46">
        <f t="shared" si="1"/>
        <v>0</v>
      </c>
      <c r="BJ48" s="46">
        <f t="shared" si="2"/>
        <v>0</v>
      </c>
    </row>
    <row r="49" spans="1:62" ht="120" customHeight="1" x14ac:dyDescent="0.25">
      <c r="A49" s="132" t="s">
        <v>175</v>
      </c>
      <c r="B49" s="132"/>
      <c r="C49" s="150">
        <v>0</v>
      </c>
      <c r="D49" s="150">
        <v>0</v>
      </c>
      <c r="E49" s="133">
        <v>261.45</v>
      </c>
      <c r="F49" s="134" t="s">
        <v>563</v>
      </c>
      <c r="G49" s="86" t="s">
        <v>564</v>
      </c>
      <c r="H49" s="86" t="s">
        <v>565</v>
      </c>
      <c r="I49" s="89"/>
      <c r="J49" s="90">
        <v>5</v>
      </c>
      <c r="K49" s="86"/>
      <c r="L49" s="86"/>
      <c r="M49" s="92" t="s">
        <v>133</v>
      </c>
      <c r="N49" s="86" t="s">
        <v>108</v>
      </c>
      <c r="O49" s="163" t="s">
        <v>199</v>
      </c>
      <c r="P49" s="163" t="s">
        <v>210</v>
      </c>
      <c r="Q49" s="91" t="s">
        <v>109</v>
      </c>
      <c r="R49" s="91" t="s">
        <v>193</v>
      </c>
      <c r="S49" s="91" t="s">
        <v>566</v>
      </c>
      <c r="T49" s="92">
        <v>20</v>
      </c>
      <c r="U49" s="93">
        <v>18</v>
      </c>
      <c r="V49" s="94">
        <v>45404</v>
      </c>
      <c r="W49" s="94">
        <v>45743</v>
      </c>
      <c r="X49" s="95">
        <v>9785171617493</v>
      </c>
      <c r="Y49" s="96">
        <v>224</v>
      </c>
      <c r="Z49" s="97">
        <v>0.158</v>
      </c>
      <c r="AA49" s="98" t="s">
        <v>169</v>
      </c>
      <c r="AB49" s="98" t="s">
        <v>161</v>
      </c>
      <c r="AC49" s="98" t="s">
        <v>170</v>
      </c>
      <c r="AD49" s="91">
        <v>3</v>
      </c>
      <c r="AE49" s="135" t="s">
        <v>116</v>
      </c>
      <c r="AF49" s="168"/>
      <c r="AG49" s="98" t="s">
        <v>214</v>
      </c>
      <c r="AH49" s="98"/>
      <c r="AI49" s="86" t="s">
        <v>567</v>
      </c>
      <c r="AJ49" s="101"/>
      <c r="AK49" s="91"/>
      <c r="AL49" s="100" t="s">
        <v>568</v>
      </c>
      <c r="AM49" s="86" t="s">
        <v>205</v>
      </c>
      <c r="AN49" s="86" t="s">
        <v>206</v>
      </c>
      <c r="AO49" s="143">
        <f t="shared" si="0"/>
        <v>0</v>
      </c>
      <c r="AP49" s="85" t="s">
        <v>569</v>
      </c>
      <c r="AQ49" s="100" t="s">
        <v>111</v>
      </c>
      <c r="AR49" s="97" t="s">
        <v>125</v>
      </c>
      <c r="AV49" s="99"/>
      <c r="AW49" s="159" t="s">
        <v>570</v>
      </c>
      <c r="AX49" s="102"/>
      <c r="AY49" s="157" t="s">
        <v>571</v>
      </c>
      <c r="AZ49" s="159"/>
      <c r="BF49" s="103">
        <v>45747</v>
      </c>
      <c r="BG49" s="46"/>
      <c r="BH49" s="46"/>
      <c r="BI49" s="46">
        <f t="shared" si="1"/>
        <v>0</v>
      </c>
      <c r="BJ49" s="46">
        <f t="shared" si="2"/>
        <v>0</v>
      </c>
    </row>
    <row r="50" spans="1:62" ht="120" customHeight="1" x14ac:dyDescent="0.25">
      <c r="A50" s="132" t="s">
        <v>175</v>
      </c>
      <c r="B50" s="132"/>
      <c r="C50" s="150">
        <v>0</v>
      </c>
      <c r="D50" s="150">
        <v>0</v>
      </c>
      <c r="E50" s="133">
        <v>737.1</v>
      </c>
      <c r="F50" s="134" t="s">
        <v>572</v>
      </c>
      <c r="G50" s="86" t="s">
        <v>573</v>
      </c>
      <c r="H50" s="86" t="s">
        <v>574</v>
      </c>
      <c r="I50" s="89"/>
      <c r="J50" s="90" t="s">
        <v>185</v>
      </c>
      <c r="K50" s="86"/>
      <c r="L50" s="86"/>
      <c r="M50" s="92" t="s">
        <v>133</v>
      </c>
      <c r="N50" s="86" t="s">
        <v>108</v>
      </c>
      <c r="O50" s="163" t="s">
        <v>172</v>
      </c>
      <c r="P50" s="163" t="s">
        <v>220</v>
      </c>
      <c r="Q50" s="91" t="s">
        <v>109</v>
      </c>
      <c r="R50" s="91" t="s">
        <v>193</v>
      </c>
      <c r="S50" s="91" t="s">
        <v>575</v>
      </c>
      <c r="T50" s="92">
        <v>20</v>
      </c>
      <c r="U50" s="93">
        <v>12</v>
      </c>
      <c r="V50" s="94">
        <v>45742</v>
      </c>
      <c r="W50" s="94">
        <v>45742</v>
      </c>
      <c r="X50" s="95">
        <v>9785171576035</v>
      </c>
      <c r="Y50" s="96">
        <v>192</v>
      </c>
      <c r="Z50" s="97">
        <v>0.35299999999999998</v>
      </c>
      <c r="AA50" s="98" t="s">
        <v>134</v>
      </c>
      <c r="AB50" s="98" t="s">
        <v>183</v>
      </c>
      <c r="AC50" s="98" t="s">
        <v>135</v>
      </c>
      <c r="AD50" s="91" t="s">
        <v>110</v>
      </c>
      <c r="AE50" s="169" t="s">
        <v>186</v>
      </c>
      <c r="AF50" s="168"/>
      <c r="AG50" s="98" t="s">
        <v>287</v>
      </c>
      <c r="AH50" s="98"/>
      <c r="AI50" s="86" t="s">
        <v>576</v>
      </c>
      <c r="AJ50" s="101"/>
      <c r="AK50" s="91" t="s">
        <v>577</v>
      </c>
      <c r="AL50" s="100" t="s">
        <v>578</v>
      </c>
      <c r="AM50" s="86" t="s">
        <v>253</v>
      </c>
      <c r="AN50" s="86" t="s">
        <v>206</v>
      </c>
      <c r="AO50" s="143">
        <f t="shared" si="0"/>
        <v>0</v>
      </c>
      <c r="AP50" s="85" t="s">
        <v>579</v>
      </c>
      <c r="AQ50" s="100" t="s">
        <v>154</v>
      </c>
      <c r="AR50" s="97" t="s">
        <v>125</v>
      </c>
      <c r="AV50" s="99"/>
      <c r="AW50" s="159" t="s">
        <v>580</v>
      </c>
      <c r="AX50" s="102"/>
      <c r="AY50" s="157" t="s">
        <v>581</v>
      </c>
      <c r="AZ50" s="159"/>
      <c r="BF50" s="103">
        <v>45747</v>
      </c>
      <c r="BG50" s="46"/>
      <c r="BH50" s="46"/>
      <c r="BI50" s="46">
        <f t="shared" si="1"/>
        <v>0</v>
      </c>
      <c r="BJ50" s="46">
        <f t="shared" si="2"/>
        <v>0</v>
      </c>
    </row>
    <row r="51" spans="1:62" ht="120" customHeight="1" x14ac:dyDescent="0.25">
      <c r="A51" s="132" t="s">
        <v>175</v>
      </c>
      <c r="B51" s="132"/>
      <c r="C51" s="150">
        <v>0</v>
      </c>
      <c r="D51" s="150">
        <v>0</v>
      </c>
      <c r="E51" s="133">
        <v>453.6</v>
      </c>
      <c r="F51" s="134" t="s">
        <v>582</v>
      </c>
      <c r="G51" s="86" t="s">
        <v>583</v>
      </c>
      <c r="H51" s="86" t="s">
        <v>584</v>
      </c>
      <c r="I51" s="89"/>
      <c r="J51" s="90">
        <v>3</v>
      </c>
      <c r="K51" s="86"/>
      <c r="L51" s="86"/>
      <c r="M51" s="92" t="s">
        <v>133</v>
      </c>
      <c r="N51" s="86" t="s">
        <v>108</v>
      </c>
      <c r="O51" s="163" t="s">
        <v>172</v>
      </c>
      <c r="P51" s="163" t="s">
        <v>181</v>
      </c>
      <c r="Q51" s="91" t="s">
        <v>109</v>
      </c>
      <c r="R51" s="91" t="s">
        <v>193</v>
      </c>
      <c r="S51" s="91" t="s">
        <v>585</v>
      </c>
      <c r="T51" s="92">
        <v>10</v>
      </c>
      <c r="U51" s="93">
        <v>12</v>
      </c>
      <c r="V51" s="94">
        <v>44515</v>
      </c>
      <c r="W51" s="94">
        <v>45743</v>
      </c>
      <c r="X51" s="95">
        <v>9785171457778</v>
      </c>
      <c r="Y51" s="96">
        <v>288</v>
      </c>
      <c r="Z51" s="97">
        <v>0.25</v>
      </c>
      <c r="AA51" s="98" t="s">
        <v>145</v>
      </c>
      <c r="AB51" s="98" t="s">
        <v>173</v>
      </c>
      <c r="AC51" s="98" t="s">
        <v>146</v>
      </c>
      <c r="AD51" s="91" t="s">
        <v>110</v>
      </c>
      <c r="AE51" s="135" t="s">
        <v>116</v>
      </c>
      <c r="AF51" s="168"/>
      <c r="AG51" s="98" t="s">
        <v>214</v>
      </c>
      <c r="AH51" s="98"/>
      <c r="AI51" s="86" t="s">
        <v>586</v>
      </c>
      <c r="AJ51" s="101"/>
      <c r="AK51" s="91"/>
      <c r="AL51" s="100" t="s">
        <v>587</v>
      </c>
      <c r="AM51" s="86" t="s">
        <v>205</v>
      </c>
      <c r="AN51" s="86" t="s">
        <v>206</v>
      </c>
      <c r="AO51" s="143">
        <f t="shared" si="0"/>
        <v>0</v>
      </c>
      <c r="AP51" s="85" t="s">
        <v>588</v>
      </c>
      <c r="AQ51" s="100" t="s">
        <v>157</v>
      </c>
      <c r="AR51" s="97" t="s">
        <v>125</v>
      </c>
      <c r="AV51" s="99"/>
      <c r="AW51" s="159" t="s">
        <v>589</v>
      </c>
      <c r="AX51" s="102" t="s">
        <v>590</v>
      </c>
      <c r="AY51" s="157" t="s">
        <v>591</v>
      </c>
      <c r="AZ51" s="159"/>
      <c r="BF51" s="103">
        <v>45747</v>
      </c>
      <c r="BG51" s="46"/>
      <c r="BH51" s="46"/>
      <c r="BI51" s="46">
        <f t="shared" si="1"/>
        <v>0</v>
      </c>
      <c r="BJ51" s="46">
        <f t="shared" si="2"/>
        <v>0</v>
      </c>
    </row>
    <row r="52" spans="1:62" ht="120" customHeight="1" x14ac:dyDescent="0.25">
      <c r="A52" s="132" t="s">
        <v>175</v>
      </c>
      <c r="B52" s="132"/>
      <c r="C52" s="150">
        <v>0</v>
      </c>
      <c r="D52" s="150">
        <v>0</v>
      </c>
      <c r="E52" s="133">
        <v>737.1</v>
      </c>
      <c r="F52" s="134" t="s">
        <v>265</v>
      </c>
      <c r="G52" s="86" t="s">
        <v>248</v>
      </c>
      <c r="H52" s="86" t="s">
        <v>592</v>
      </c>
      <c r="I52" s="89"/>
      <c r="J52" s="90">
        <v>6</v>
      </c>
      <c r="K52" s="86"/>
      <c r="L52" s="86"/>
      <c r="M52" s="92" t="s">
        <v>151</v>
      </c>
      <c r="N52" s="86" t="s">
        <v>108</v>
      </c>
      <c r="O52" s="163" t="s">
        <v>162</v>
      </c>
      <c r="P52" s="163" t="s">
        <v>162</v>
      </c>
      <c r="Q52" s="91" t="s">
        <v>109</v>
      </c>
      <c r="R52" s="91" t="s">
        <v>193</v>
      </c>
      <c r="S52" s="91" t="s">
        <v>593</v>
      </c>
      <c r="T52" s="92">
        <v>10</v>
      </c>
      <c r="U52" s="93">
        <v>10</v>
      </c>
      <c r="V52" s="94">
        <v>41719</v>
      </c>
      <c r="W52" s="94">
        <v>45742</v>
      </c>
      <c r="X52" s="95">
        <v>9785170823581</v>
      </c>
      <c r="Y52" s="96">
        <v>480</v>
      </c>
      <c r="Z52" s="97">
        <v>0.47</v>
      </c>
      <c r="AA52" s="98" t="s">
        <v>145</v>
      </c>
      <c r="AB52" s="98" t="s">
        <v>164</v>
      </c>
      <c r="AC52" s="98" t="s">
        <v>146</v>
      </c>
      <c r="AD52" s="91" t="s">
        <v>110</v>
      </c>
      <c r="AE52" s="135" t="s">
        <v>116</v>
      </c>
      <c r="AF52" s="168"/>
      <c r="AG52" s="98" t="s">
        <v>228</v>
      </c>
      <c r="AH52" s="98"/>
      <c r="AI52" s="86" t="s">
        <v>594</v>
      </c>
      <c r="AJ52" s="101"/>
      <c r="AK52" s="91" t="s">
        <v>266</v>
      </c>
      <c r="AL52" s="100" t="s">
        <v>595</v>
      </c>
      <c r="AM52" s="86" t="s">
        <v>255</v>
      </c>
      <c r="AN52" s="86" t="s">
        <v>153</v>
      </c>
      <c r="AO52" s="143">
        <f t="shared" si="0"/>
        <v>0</v>
      </c>
      <c r="AP52" s="85" t="s">
        <v>596</v>
      </c>
      <c r="AQ52" s="100" t="s">
        <v>111</v>
      </c>
      <c r="AR52" s="97" t="s">
        <v>125</v>
      </c>
      <c r="AV52" s="99"/>
      <c r="AW52" s="159" t="s">
        <v>597</v>
      </c>
      <c r="AX52" s="102"/>
      <c r="AY52" s="157" t="s">
        <v>598</v>
      </c>
      <c r="AZ52" s="159"/>
      <c r="BF52" s="103">
        <v>45747</v>
      </c>
      <c r="BG52" s="46"/>
      <c r="BH52" s="46"/>
      <c r="BI52" s="46">
        <f t="shared" si="1"/>
        <v>0</v>
      </c>
      <c r="BJ52" s="46">
        <f t="shared" si="2"/>
        <v>0</v>
      </c>
    </row>
    <row r="53" spans="1:62" ht="120" customHeight="1" x14ac:dyDescent="0.25">
      <c r="A53" s="132" t="s">
        <v>175</v>
      </c>
      <c r="B53" s="132"/>
      <c r="C53" s="150">
        <v>0</v>
      </c>
      <c r="D53" s="150">
        <v>0</v>
      </c>
      <c r="E53" s="133">
        <v>693</v>
      </c>
      <c r="F53" s="134" t="s">
        <v>599</v>
      </c>
      <c r="G53" s="86" t="s">
        <v>600</v>
      </c>
      <c r="H53" s="86" t="s">
        <v>601</v>
      </c>
      <c r="I53" s="89"/>
      <c r="J53" s="90" t="s">
        <v>185</v>
      </c>
      <c r="K53" s="86"/>
      <c r="L53" s="86"/>
      <c r="M53" s="92" t="s">
        <v>138</v>
      </c>
      <c r="N53" s="86" t="s">
        <v>108</v>
      </c>
      <c r="O53" s="163" t="s">
        <v>148</v>
      </c>
      <c r="P53" s="163" t="s">
        <v>241</v>
      </c>
      <c r="Q53" s="91" t="s">
        <v>109</v>
      </c>
      <c r="R53" s="91" t="s">
        <v>193</v>
      </c>
      <c r="S53" s="91" t="s">
        <v>602</v>
      </c>
      <c r="T53" s="92">
        <v>10</v>
      </c>
      <c r="U53" s="93">
        <v>20</v>
      </c>
      <c r="V53" s="94">
        <v>45742</v>
      </c>
      <c r="W53" s="94">
        <v>45742</v>
      </c>
      <c r="X53" s="95">
        <v>9785171679194</v>
      </c>
      <c r="Y53" s="96">
        <v>144</v>
      </c>
      <c r="Z53" s="97">
        <v>0.29899999999999999</v>
      </c>
      <c r="AA53" s="98" t="s">
        <v>167</v>
      </c>
      <c r="AB53" s="98" t="s">
        <v>160</v>
      </c>
      <c r="AC53" s="98" t="s">
        <v>168</v>
      </c>
      <c r="AD53" s="91" t="s">
        <v>110</v>
      </c>
      <c r="AE53" s="169" t="s">
        <v>186</v>
      </c>
      <c r="AF53" s="168"/>
      <c r="AG53" s="98" t="s">
        <v>231</v>
      </c>
      <c r="AH53" s="98"/>
      <c r="AI53" s="86" t="s">
        <v>603</v>
      </c>
      <c r="AJ53" s="101" t="s">
        <v>141</v>
      </c>
      <c r="AK53" s="91"/>
      <c r="AL53" s="100" t="s">
        <v>604</v>
      </c>
      <c r="AM53" s="86" t="s">
        <v>227</v>
      </c>
      <c r="AN53" s="86" t="s">
        <v>142</v>
      </c>
      <c r="AO53" s="143">
        <f t="shared" si="0"/>
        <v>0</v>
      </c>
      <c r="AP53" s="85" t="s">
        <v>605</v>
      </c>
      <c r="AQ53" s="100" t="s">
        <v>147</v>
      </c>
      <c r="AR53" s="97" t="s">
        <v>125</v>
      </c>
      <c r="AV53" s="99"/>
      <c r="AW53" s="159" t="s">
        <v>606</v>
      </c>
      <c r="AX53" s="102" t="s">
        <v>607</v>
      </c>
      <c r="AY53" s="157" t="s">
        <v>608</v>
      </c>
      <c r="AZ53" s="159"/>
      <c r="BF53" s="103">
        <v>45747</v>
      </c>
      <c r="BG53" s="46"/>
      <c r="BH53" s="46"/>
      <c r="BI53" s="46">
        <f t="shared" si="1"/>
        <v>0</v>
      </c>
      <c r="BJ53" s="46">
        <f t="shared" si="2"/>
        <v>0</v>
      </c>
    </row>
    <row r="54" spans="1:62" ht="120" customHeight="1" x14ac:dyDescent="0.25">
      <c r="A54" s="132" t="s">
        <v>175</v>
      </c>
      <c r="B54" s="132"/>
      <c r="C54" s="150">
        <v>0</v>
      </c>
      <c r="D54" s="150">
        <v>0</v>
      </c>
      <c r="E54" s="133">
        <v>280.35000000000002</v>
      </c>
      <c r="F54" s="134" t="s">
        <v>609</v>
      </c>
      <c r="G54" s="86" t="s">
        <v>610</v>
      </c>
      <c r="H54" s="86" t="s">
        <v>611</v>
      </c>
      <c r="I54" s="89"/>
      <c r="J54" s="90" t="s">
        <v>185</v>
      </c>
      <c r="K54" s="86"/>
      <c r="L54" s="86"/>
      <c r="M54" s="92" t="s">
        <v>151</v>
      </c>
      <c r="N54" s="86" t="s">
        <v>108</v>
      </c>
      <c r="O54" s="163" t="s">
        <v>198</v>
      </c>
      <c r="P54" s="163" t="s">
        <v>198</v>
      </c>
      <c r="Q54" s="91" t="s">
        <v>109</v>
      </c>
      <c r="R54" s="91" t="s">
        <v>193</v>
      </c>
      <c r="S54" s="91" t="s">
        <v>612</v>
      </c>
      <c r="T54" s="92">
        <v>10</v>
      </c>
      <c r="U54" s="93">
        <v>16</v>
      </c>
      <c r="V54" s="94">
        <v>45741</v>
      </c>
      <c r="W54" s="94">
        <v>45741</v>
      </c>
      <c r="X54" s="95">
        <v>9785171732431</v>
      </c>
      <c r="Y54" s="96">
        <v>480</v>
      </c>
      <c r="Z54" s="97">
        <v>0.22500000000000001</v>
      </c>
      <c r="AA54" s="98" t="s">
        <v>223</v>
      </c>
      <c r="AB54" s="98" t="s">
        <v>178</v>
      </c>
      <c r="AC54" s="98" t="s">
        <v>224</v>
      </c>
      <c r="AD54" s="91">
        <v>3</v>
      </c>
      <c r="AE54" s="169" t="s">
        <v>186</v>
      </c>
      <c r="AF54" s="168"/>
      <c r="AG54" s="98" t="s">
        <v>192</v>
      </c>
      <c r="AH54" s="98"/>
      <c r="AI54" s="86" t="s">
        <v>613</v>
      </c>
      <c r="AJ54" s="101"/>
      <c r="AK54" s="91" t="s">
        <v>614</v>
      </c>
      <c r="AL54" s="100" t="s">
        <v>615</v>
      </c>
      <c r="AM54" s="86" t="s">
        <v>158</v>
      </c>
      <c r="AN54" s="86" t="s">
        <v>153</v>
      </c>
      <c r="AO54" s="143">
        <f t="shared" si="0"/>
        <v>0</v>
      </c>
      <c r="AP54" s="85" t="s">
        <v>616</v>
      </c>
      <c r="AQ54" s="100" t="s">
        <v>111</v>
      </c>
      <c r="AR54" s="97" t="s">
        <v>125</v>
      </c>
      <c r="AV54" s="99"/>
      <c r="AW54" s="159" t="s">
        <v>617</v>
      </c>
      <c r="AX54" s="102" t="s">
        <v>618</v>
      </c>
      <c r="AY54" s="157" t="s">
        <v>619</v>
      </c>
      <c r="AZ54" s="159"/>
      <c r="BF54" s="103">
        <v>45747</v>
      </c>
      <c r="BG54" s="46"/>
      <c r="BH54" s="46"/>
      <c r="BI54" s="46">
        <f t="shared" si="1"/>
        <v>0</v>
      </c>
      <c r="BJ54" s="46">
        <f t="shared" si="2"/>
        <v>0</v>
      </c>
    </row>
    <row r="55" spans="1:62" ht="120" customHeight="1" x14ac:dyDescent="0.25">
      <c r="A55" s="132" t="s">
        <v>175</v>
      </c>
      <c r="B55" s="132"/>
      <c r="C55" s="150">
        <v>0</v>
      </c>
      <c r="D55" s="150">
        <v>0</v>
      </c>
      <c r="E55" s="133">
        <v>693</v>
      </c>
      <c r="F55" s="134" t="s">
        <v>620</v>
      </c>
      <c r="G55" s="86" t="s">
        <v>621</v>
      </c>
      <c r="H55" s="86" t="s">
        <v>622</v>
      </c>
      <c r="I55" s="89"/>
      <c r="J55" s="90" t="s">
        <v>188</v>
      </c>
      <c r="K55" s="86"/>
      <c r="L55" s="86"/>
      <c r="M55" s="92" t="s">
        <v>151</v>
      </c>
      <c r="N55" s="86" t="s">
        <v>108</v>
      </c>
      <c r="O55" s="163" t="s">
        <v>198</v>
      </c>
      <c r="P55" s="163" t="s">
        <v>198</v>
      </c>
      <c r="Q55" s="91" t="s">
        <v>109</v>
      </c>
      <c r="R55" s="91" t="s">
        <v>193</v>
      </c>
      <c r="S55" s="91" t="s">
        <v>623</v>
      </c>
      <c r="T55" s="92">
        <v>20</v>
      </c>
      <c r="U55" s="93">
        <v>14</v>
      </c>
      <c r="V55" s="94">
        <v>45742</v>
      </c>
      <c r="W55" s="94">
        <v>45742</v>
      </c>
      <c r="X55" s="95">
        <v>9785171555597</v>
      </c>
      <c r="Y55" s="96">
        <v>416</v>
      </c>
      <c r="Z55" s="97">
        <v>0.39700000000000002</v>
      </c>
      <c r="AA55" s="98" t="s">
        <v>145</v>
      </c>
      <c r="AB55" s="98" t="s">
        <v>184</v>
      </c>
      <c r="AC55" s="98" t="s">
        <v>146</v>
      </c>
      <c r="AD55" s="91" t="s">
        <v>110</v>
      </c>
      <c r="AE55" s="169" t="s">
        <v>186</v>
      </c>
      <c r="AF55" s="168"/>
      <c r="AG55" s="98" t="s">
        <v>267</v>
      </c>
      <c r="AH55" s="98"/>
      <c r="AI55" s="86" t="s">
        <v>624</v>
      </c>
      <c r="AJ55" s="101"/>
      <c r="AK55" s="91" t="s">
        <v>625</v>
      </c>
      <c r="AL55" s="100" t="s">
        <v>626</v>
      </c>
      <c r="AM55" s="86" t="s">
        <v>159</v>
      </c>
      <c r="AN55" s="86" t="s">
        <v>153</v>
      </c>
      <c r="AO55" s="143">
        <f t="shared" si="0"/>
        <v>0</v>
      </c>
      <c r="AP55" s="85" t="s">
        <v>627</v>
      </c>
      <c r="AQ55" s="100" t="s">
        <v>154</v>
      </c>
      <c r="AR55" s="97" t="s">
        <v>125</v>
      </c>
      <c r="AV55" s="99"/>
      <c r="AW55" s="159" t="s">
        <v>628</v>
      </c>
      <c r="AX55" s="102" t="s">
        <v>629</v>
      </c>
      <c r="AY55" s="157" t="s">
        <v>630</v>
      </c>
      <c r="AZ55" s="159"/>
      <c r="BF55" s="103">
        <v>45747</v>
      </c>
      <c r="BG55" s="46"/>
      <c r="BH55" s="46"/>
      <c r="BI55" s="46">
        <f t="shared" si="1"/>
        <v>0</v>
      </c>
      <c r="BJ55" s="46">
        <f t="shared" si="2"/>
        <v>0</v>
      </c>
    </row>
    <row r="56" spans="1:62" ht="120" customHeight="1" x14ac:dyDescent="0.25">
      <c r="A56" s="132" t="s">
        <v>175</v>
      </c>
      <c r="B56" s="132"/>
      <c r="C56" s="150">
        <v>0</v>
      </c>
      <c r="D56" s="150">
        <v>0</v>
      </c>
      <c r="E56" s="133">
        <v>497.70000000000005</v>
      </c>
      <c r="F56" s="134" t="s">
        <v>631</v>
      </c>
      <c r="G56" s="86" t="s">
        <v>632</v>
      </c>
      <c r="H56" s="86" t="s">
        <v>279</v>
      </c>
      <c r="I56" s="89"/>
      <c r="J56" s="90">
        <v>5</v>
      </c>
      <c r="K56" s="86"/>
      <c r="L56" s="86"/>
      <c r="M56" s="92" t="s">
        <v>151</v>
      </c>
      <c r="N56" s="86" t="s">
        <v>108</v>
      </c>
      <c r="O56" s="163" t="s">
        <v>196</v>
      </c>
      <c r="P56" s="163" t="s">
        <v>196</v>
      </c>
      <c r="Q56" s="91" t="s">
        <v>109</v>
      </c>
      <c r="R56" s="91" t="s">
        <v>193</v>
      </c>
      <c r="S56" s="91" t="s">
        <v>633</v>
      </c>
      <c r="T56" s="92">
        <v>10</v>
      </c>
      <c r="U56" s="93">
        <v>12</v>
      </c>
      <c r="V56" s="94">
        <v>43501</v>
      </c>
      <c r="W56" s="94">
        <v>45744</v>
      </c>
      <c r="X56" s="95">
        <v>9785171145316</v>
      </c>
      <c r="Y56" s="96">
        <v>288</v>
      </c>
      <c r="Z56" s="97">
        <v>0.25</v>
      </c>
      <c r="AA56" s="98" t="s">
        <v>145</v>
      </c>
      <c r="AB56" s="98" t="s">
        <v>173</v>
      </c>
      <c r="AC56" s="98" t="s">
        <v>146</v>
      </c>
      <c r="AD56" s="91" t="s">
        <v>110</v>
      </c>
      <c r="AE56" s="135" t="s">
        <v>116</v>
      </c>
      <c r="AF56" s="168"/>
      <c r="AG56" s="98" t="s">
        <v>218</v>
      </c>
      <c r="AH56" s="98"/>
      <c r="AI56" s="86" t="s">
        <v>279</v>
      </c>
      <c r="AJ56" s="101"/>
      <c r="AK56" s="91" t="s">
        <v>634</v>
      </c>
      <c r="AL56" s="100" t="s">
        <v>635</v>
      </c>
      <c r="AM56" s="86" t="s">
        <v>256</v>
      </c>
      <c r="AN56" s="86" t="s">
        <v>153</v>
      </c>
      <c r="AO56" s="143">
        <f t="shared" si="0"/>
        <v>0</v>
      </c>
      <c r="AP56" s="85" t="s">
        <v>636</v>
      </c>
      <c r="AQ56" s="100" t="s">
        <v>157</v>
      </c>
      <c r="AR56" s="97" t="s">
        <v>125</v>
      </c>
      <c r="AV56" s="99"/>
      <c r="AW56" s="159" t="s">
        <v>637</v>
      </c>
      <c r="AX56" s="102"/>
      <c r="AY56" s="157" t="s">
        <v>638</v>
      </c>
      <c r="AZ56" s="159"/>
      <c r="BF56" s="103">
        <v>45747</v>
      </c>
      <c r="BG56" s="46"/>
      <c r="BH56" s="46"/>
      <c r="BI56" s="46">
        <f t="shared" si="1"/>
        <v>0</v>
      </c>
      <c r="BJ56" s="46">
        <f t="shared" si="2"/>
        <v>0</v>
      </c>
    </row>
    <row r="57" spans="1:62" ht="120" customHeight="1" x14ac:dyDescent="0.25">
      <c r="A57" s="132" t="s">
        <v>175</v>
      </c>
      <c r="B57" s="132"/>
      <c r="C57" s="150">
        <v>0</v>
      </c>
      <c r="D57" s="150">
        <v>0</v>
      </c>
      <c r="E57" s="133">
        <v>762.30000000000007</v>
      </c>
      <c r="F57" s="134" t="s">
        <v>639</v>
      </c>
      <c r="G57" s="86" t="s">
        <v>640</v>
      </c>
      <c r="H57" s="86" t="s">
        <v>641</v>
      </c>
      <c r="I57" s="89"/>
      <c r="J57" s="90">
        <v>7</v>
      </c>
      <c r="K57" s="86"/>
      <c r="L57" s="86"/>
      <c r="M57" s="92" t="s">
        <v>144</v>
      </c>
      <c r="N57" s="86" t="s">
        <v>108</v>
      </c>
      <c r="O57" s="163" t="s">
        <v>208</v>
      </c>
      <c r="P57" s="163" t="s">
        <v>221</v>
      </c>
      <c r="Q57" s="91" t="s">
        <v>109</v>
      </c>
      <c r="R57" s="91" t="s">
        <v>193</v>
      </c>
      <c r="S57" s="91" t="s">
        <v>642</v>
      </c>
      <c r="T57" s="92">
        <v>10</v>
      </c>
      <c r="U57" s="93">
        <v>6</v>
      </c>
      <c r="V57" s="94">
        <v>44855</v>
      </c>
      <c r="W57" s="94">
        <v>45742</v>
      </c>
      <c r="X57" s="95">
        <v>9785171525033</v>
      </c>
      <c r="Y57" s="96">
        <v>576</v>
      </c>
      <c r="Z57" s="97">
        <v>0.52</v>
      </c>
      <c r="AA57" s="98" t="s">
        <v>145</v>
      </c>
      <c r="AB57" s="98" t="s">
        <v>161</v>
      </c>
      <c r="AC57" s="98" t="s">
        <v>146</v>
      </c>
      <c r="AD57" s="91" t="s">
        <v>110</v>
      </c>
      <c r="AE57" s="135" t="s">
        <v>116</v>
      </c>
      <c r="AF57" s="168"/>
      <c r="AG57" s="98" t="s">
        <v>262</v>
      </c>
      <c r="AH57" s="98"/>
      <c r="AI57" s="86" t="s">
        <v>643</v>
      </c>
      <c r="AJ57" s="101"/>
      <c r="AK57" s="91"/>
      <c r="AL57" s="100" t="s">
        <v>644</v>
      </c>
      <c r="AM57" s="86" t="s">
        <v>205</v>
      </c>
      <c r="AN57" s="86" t="s">
        <v>206</v>
      </c>
      <c r="AO57" s="143">
        <f t="shared" si="0"/>
        <v>0</v>
      </c>
      <c r="AP57" s="85" t="s">
        <v>645</v>
      </c>
      <c r="AQ57" s="100" t="s">
        <v>154</v>
      </c>
      <c r="AR57" s="97" t="s">
        <v>125</v>
      </c>
      <c r="AV57" s="99"/>
      <c r="AW57" s="159" t="s">
        <v>646</v>
      </c>
      <c r="AX57" s="102"/>
      <c r="AY57" s="157" t="s">
        <v>647</v>
      </c>
      <c r="AZ57" s="159"/>
      <c r="BF57" s="103">
        <v>45747</v>
      </c>
      <c r="BG57" s="46"/>
      <c r="BH57" s="46"/>
      <c r="BI57" s="46">
        <f t="shared" si="1"/>
        <v>0</v>
      </c>
      <c r="BJ57" s="46">
        <f t="shared" si="2"/>
        <v>0</v>
      </c>
    </row>
    <row r="58" spans="1:62" ht="120" customHeight="1" x14ac:dyDescent="0.25">
      <c r="A58" s="132" t="s">
        <v>175</v>
      </c>
      <c r="B58" s="132"/>
      <c r="C58" s="150">
        <v>0</v>
      </c>
      <c r="D58" s="150">
        <v>0</v>
      </c>
      <c r="E58" s="133">
        <v>737.1</v>
      </c>
      <c r="F58" s="134" t="s">
        <v>648</v>
      </c>
      <c r="G58" s="86" t="s">
        <v>649</v>
      </c>
      <c r="H58" s="86" t="s">
        <v>650</v>
      </c>
      <c r="I58" s="89"/>
      <c r="J58" s="90" t="s">
        <v>185</v>
      </c>
      <c r="K58" s="86"/>
      <c r="L58" s="86"/>
      <c r="M58" s="92" t="s">
        <v>151</v>
      </c>
      <c r="N58" s="86" t="s">
        <v>108</v>
      </c>
      <c r="O58" s="163" t="s">
        <v>196</v>
      </c>
      <c r="P58" s="163" t="s">
        <v>196</v>
      </c>
      <c r="Q58" s="91" t="s">
        <v>109</v>
      </c>
      <c r="R58" s="91" t="s">
        <v>193</v>
      </c>
      <c r="S58" s="91" t="s">
        <v>651</v>
      </c>
      <c r="T58" s="92">
        <v>10</v>
      </c>
      <c r="U58" s="93">
        <v>12</v>
      </c>
      <c r="V58" s="94">
        <v>45719</v>
      </c>
      <c r="W58" s="94">
        <v>45719</v>
      </c>
      <c r="X58" s="95">
        <v>9785171562236</v>
      </c>
      <c r="Y58" s="96">
        <v>384</v>
      </c>
      <c r="Z58" s="97">
        <v>0.4</v>
      </c>
      <c r="AA58" s="98" t="s">
        <v>145</v>
      </c>
      <c r="AB58" s="98" t="s">
        <v>164</v>
      </c>
      <c r="AC58" s="98" t="s">
        <v>146</v>
      </c>
      <c r="AD58" s="91" t="s">
        <v>110</v>
      </c>
      <c r="AE58" s="169" t="s">
        <v>186</v>
      </c>
      <c r="AF58" s="168"/>
      <c r="AG58" s="98" t="s">
        <v>652</v>
      </c>
      <c r="AH58" s="98"/>
      <c r="AI58" s="86" t="s">
        <v>653</v>
      </c>
      <c r="AJ58" s="101" t="s">
        <v>154</v>
      </c>
      <c r="AK58" s="91" t="s">
        <v>654</v>
      </c>
      <c r="AL58" s="100" t="s">
        <v>655</v>
      </c>
      <c r="AM58" s="86" t="s">
        <v>215</v>
      </c>
      <c r="AN58" s="86" t="s">
        <v>153</v>
      </c>
      <c r="AO58" s="143">
        <f t="shared" si="0"/>
        <v>0</v>
      </c>
      <c r="AP58" s="85" t="s">
        <v>656</v>
      </c>
      <c r="AQ58" s="100" t="s">
        <v>154</v>
      </c>
      <c r="AR58" s="97" t="s">
        <v>125</v>
      </c>
      <c r="AV58" s="99"/>
      <c r="AW58" s="159" t="s">
        <v>657</v>
      </c>
      <c r="AX58" s="102" t="s">
        <v>658</v>
      </c>
      <c r="AY58" s="157" t="s">
        <v>659</v>
      </c>
      <c r="AZ58" s="159"/>
      <c r="BF58" s="103">
        <v>45747</v>
      </c>
      <c r="BG58" s="46"/>
      <c r="BH58" s="46"/>
      <c r="BI58" s="46">
        <f t="shared" si="1"/>
        <v>0</v>
      </c>
      <c r="BJ58" s="46">
        <f t="shared" si="2"/>
        <v>0</v>
      </c>
    </row>
    <row r="59" spans="1:62" ht="120" customHeight="1" x14ac:dyDescent="0.25">
      <c r="A59" s="132" t="s">
        <v>175</v>
      </c>
      <c r="B59" s="132"/>
      <c r="C59" s="150">
        <v>0</v>
      </c>
      <c r="D59" s="150">
        <v>0</v>
      </c>
      <c r="E59" s="133">
        <v>332.85</v>
      </c>
      <c r="F59" s="134" t="s">
        <v>660</v>
      </c>
      <c r="G59" s="86" t="s">
        <v>661</v>
      </c>
      <c r="H59" s="86" t="s">
        <v>662</v>
      </c>
      <c r="I59" s="89"/>
      <c r="J59" s="90">
        <v>8</v>
      </c>
      <c r="K59" s="86"/>
      <c r="L59" s="86"/>
      <c r="M59" s="92" t="s">
        <v>138</v>
      </c>
      <c r="N59" s="86" t="s">
        <v>108</v>
      </c>
      <c r="O59" s="163" t="s">
        <v>165</v>
      </c>
      <c r="P59" s="163" t="s">
        <v>166</v>
      </c>
      <c r="Q59" s="91" t="s">
        <v>109</v>
      </c>
      <c r="R59" s="91" t="s">
        <v>193</v>
      </c>
      <c r="S59" s="91" t="s">
        <v>663</v>
      </c>
      <c r="T59" s="92">
        <v>10</v>
      </c>
      <c r="U59" s="93">
        <v>14</v>
      </c>
      <c r="V59" s="94">
        <v>45261</v>
      </c>
      <c r="W59" s="94">
        <v>45741</v>
      </c>
      <c r="X59" s="95">
        <v>9785171609399</v>
      </c>
      <c r="Y59" s="96">
        <v>256</v>
      </c>
      <c r="Z59" s="97">
        <v>0.27300000000000002</v>
      </c>
      <c r="AA59" s="98" t="s">
        <v>145</v>
      </c>
      <c r="AB59" s="98" t="s">
        <v>213</v>
      </c>
      <c r="AC59" s="98" t="s">
        <v>146</v>
      </c>
      <c r="AD59" s="91" t="s">
        <v>110</v>
      </c>
      <c r="AE59" s="135" t="s">
        <v>116</v>
      </c>
      <c r="AF59" s="168"/>
      <c r="AG59" s="98" t="s">
        <v>664</v>
      </c>
      <c r="AH59" s="98"/>
      <c r="AI59" s="86" t="s">
        <v>665</v>
      </c>
      <c r="AJ59" s="101" t="s">
        <v>141</v>
      </c>
      <c r="AK59" s="91"/>
      <c r="AL59" s="100" t="s">
        <v>666</v>
      </c>
      <c r="AM59" s="86" t="s">
        <v>195</v>
      </c>
      <c r="AN59" s="86" t="s">
        <v>142</v>
      </c>
      <c r="AO59" s="143">
        <f t="shared" si="0"/>
        <v>0</v>
      </c>
      <c r="AP59" s="85" t="s">
        <v>667</v>
      </c>
      <c r="AQ59" s="100" t="s">
        <v>147</v>
      </c>
      <c r="AR59" s="97" t="s">
        <v>125</v>
      </c>
      <c r="AV59" s="99"/>
      <c r="AW59" s="159" t="s">
        <v>668</v>
      </c>
      <c r="AX59" s="102"/>
      <c r="AY59" s="157" t="s">
        <v>669</v>
      </c>
      <c r="AZ59" s="159"/>
      <c r="BF59" s="103">
        <v>45747</v>
      </c>
      <c r="BG59" s="46"/>
      <c r="BH59" s="46"/>
      <c r="BI59" s="46">
        <f t="shared" si="1"/>
        <v>0</v>
      </c>
      <c r="BJ59" s="46">
        <f t="shared" si="2"/>
        <v>0</v>
      </c>
    </row>
  </sheetData>
  <sheetProtection formatCells="0" formatColumns="0" formatRows="0" sort="0" autoFilter="0"/>
  <autoFilter ref="A17:BN59">
    <sortState ref="A18:BN59">
      <sortCondition ref="AW17:AW59"/>
    </sortState>
  </autoFilter>
  <sortState ref="A18:BF678">
    <sortCondition ref="AM18:AM678"/>
    <sortCondition ref="AW18:AW678"/>
  </sortState>
  <mergeCells count="15">
    <mergeCell ref="A2:E3"/>
    <mergeCell ref="F2:H2"/>
    <mergeCell ref="F3:H3"/>
    <mergeCell ref="F6:J6"/>
    <mergeCell ref="I2:J2"/>
    <mergeCell ref="I3:J3"/>
    <mergeCell ref="J7:J8"/>
    <mergeCell ref="Q7:T8"/>
    <mergeCell ref="Q1:U1"/>
    <mergeCell ref="Q9:T10"/>
    <mergeCell ref="K11:T15"/>
    <mergeCell ref="K9:O10"/>
    <mergeCell ref="K7:O8"/>
    <mergeCell ref="K6:T6"/>
    <mergeCell ref="K2:T3"/>
  </mergeCells>
  <phoneticPr fontId="7" type="noConversion"/>
  <conditionalFormatting sqref="AL1:AL17">
    <cfRule type="duplicateValues" dxfId="17" priority="9636"/>
    <cfRule type="duplicateValues" dxfId="16" priority="9637"/>
  </conditionalFormatting>
  <conditionalFormatting sqref="AL1:AL17">
    <cfRule type="duplicateValues" dxfId="15" priority="9638"/>
  </conditionalFormatting>
  <conditionalFormatting sqref="AL60:AL1048576 AL1:AL17">
    <cfRule type="duplicateValues" dxfId="14" priority="9681"/>
  </conditionalFormatting>
  <conditionalFormatting sqref="AL59">
    <cfRule type="duplicateValues" dxfId="13" priority="24519"/>
  </conditionalFormatting>
  <conditionalFormatting sqref="AL58">
    <cfRule type="duplicateValues" dxfId="12" priority="24521"/>
  </conditionalFormatting>
  <conditionalFormatting sqref="AL55:AL57">
    <cfRule type="duplicateValues" dxfId="11" priority="24525"/>
  </conditionalFormatting>
  <conditionalFormatting sqref="AL54">
    <cfRule type="duplicateValues" dxfId="10" priority="24529"/>
  </conditionalFormatting>
  <conditionalFormatting sqref="AL53">
    <cfRule type="duplicateValues" dxfId="9" priority="24531"/>
  </conditionalFormatting>
  <conditionalFormatting sqref="AL49:AL52">
    <cfRule type="duplicateValues" dxfId="8" priority="24537"/>
  </conditionalFormatting>
  <conditionalFormatting sqref="AL46:AL48">
    <cfRule type="duplicateValues" dxfId="7" priority="24544"/>
  </conditionalFormatting>
  <conditionalFormatting sqref="AL41:AL45">
    <cfRule type="duplicateValues" dxfId="6" priority="24548"/>
  </conditionalFormatting>
  <conditionalFormatting sqref="AL39:AL40">
    <cfRule type="duplicateValues" dxfId="5" priority="24550"/>
  </conditionalFormatting>
  <conditionalFormatting sqref="AL34:AL38">
    <cfRule type="duplicateValues" dxfId="4" priority="24562"/>
  </conditionalFormatting>
  <conditionalFormatting sqref="AL29:AL33">
    <cfRule type="duplicateValues" dxfId="3" priority="24570"/>
  </conditionalFormatting>
  <conditionalFormatting sqref="AL26:AL28">
    <cfRule type="duplicateValues" dxfId="2" priority="24576"/>
  </conditionalFormatting>
  <conditionalFormatting sqref="AL21:AL25">
    <cfRule type="duplicateValues" dxfId="1" priority="24592"/>
  </conditionalFormatting>
  <conditionalFormatting sqref="AL18:AL20">
    <cfRule type="duplicateValues" dxfId="0" priority="24600"/>
  </conditionalFormatting>
  <hyperlinks>
    <hyperlink ref="AP59" r:id="rId1"/>
    <hyperlink ref="AP58" r:id="rId2"/>
    <hyperlink ref="AP57" r:id="rId3"/>
    <hyperlink ref="AP56" r:id="rId4"/>
    <hyperlink ref="AP55" r:id="rId5"/>
    <hyperlink ref="AP54" r:id="rId6"/>
    <hyperlink ref="AP53" r:id="rId7"/>
    <hyperlink ref="AP52" r:id="rId8"/>
    <hyperlink ref="AP51" r:id="rId9"/>
    <hyperlink ref="AP50" r:id="rId10"/>
    <hyperlink ref="AP49" r:id="rId11"/>
    <hyperlink ref="AP48" r:id="rId12"/>
    <hyperlink ref="AP47" r:id="rId13"/>
    <hyperlink ref="AP46" r:id="rId14"/>
    <hyperlink ref="AP45" r:id="rId15"/>
    <hyperlink ref="AP44" r:id="rId16"/>
    <hyperlink ref="AP43" r:id="rId17"/>
    <hyperlink ref="AP42" r:id="rId18"/>
    <hyperlink ref="AP41" r:id="rId19"/>
    <hyperlink ref="AP40" r:id="rId20"/>
    <hyperlink ref="AP39" r:id="rId21"/>
    <hyperlink ref="AP38" r:id="rId22"/>
    <hyperlink ref="AP37" r:id="rId23"/>
    <hyperlink ref="AP36" r:id="rId24"/>
    <hyperlink ref="AP35" r:id="rId25"/>
    <hyperlink ref="AP34" r:id="rId26"/>
    <hyperlink ref="AP33" r:id="rId27"/>
    <hyperlink ref="AP32" r:id="rId28"/>
    <hyperlink ref="AP31" r:id="rId29"/>
    <hyperlink ref="AP30" r:id="rId30"/>
    <hyperlink ref="AP29" r:id="rId31"/>
    <hyperlink ref="AP28" r:id="rId32"/>
    <hyperlink ref="AP27" r:id="rId33"/>
    <hyperlink ref="AP26" r:id="rId34"/>
    <hyperlink ref="AP25" r:id="rId35"/>
    <hyperlink ref="AP24" r:id="rId36"/>
    <hyperlink ref="AP23" r:id="rId37"/>
    <hyperlink ref="AP22" r:id="rId38"/>
    <hyperlink ref="AP21" r:id="rId39"/>
    <hyperlink ref="AP20" r:id="rId40"/>
    <hyperlink ref="AP19" r:id="rId41"/>
    <hyperlink ref="AP18" r:id="rId42"/>
  </hyperlinks>
  <pageMargins left="0.39370078740157483" right="0.39370078740157483" top="0.39370078740157483" bottom="0.39370078740157483" header="0" footer="0"/>
  <pageSetup paperSize="9" scale="68" fitToWidth="2" fitToHeight="32767" orientation="landscape" r:id="rId43"/>
  <headerFooter alignWithMargins="0"/>
  <drawing r:id="rId44"/>
  <legacyDrawing r:id="rId4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Instruction1">
    <tabColor indexed="60"/>
  </sheetPr>
  <dimension ref="B1:F67"/>
  <sheetViews>
    <sheetView showGridLines="0" showOutlineSymbols="0" topLeftCell="A22" zoomScale="82" zoomScaleNormal="82" workbookViewId="0">
      <selection activeCell="H27" sqref="H27"/>
    </sheetView>
  </sheetViews>
  <sheetFormatPr defaultColWidth="9.109375" defaultRowHeight="13.2" x14ac:dyDescent="0.25"/>
  <cols>
    <col min="1" max="1" width="1.5546875" style="75" customWidth="1"/>
    <col min="2" max="2" width="2.6640625" style="75" customWidth="1"/>
    <col min="3" max="16" width="9.109375" style="75"/>
    <col min="17" max="17" width="7.33203125" style="75" customWidth="1"/>
    <col min="18" max="16384" width="9.109375" style="75"/>
  </cols>
  <sheetData>
    <row r="1" spans="2:3" ht="6.75" customHeight="1" x14ac:dyDescent="0.25"/>
    <row r="2" spans="2:3" ht="21" x14ac:dyDescent="0.4">
      <c r="B2" s="84" t="s">
        <v>106</v>
      </c>
    </row>
    <row r="3" spans="2:3" ht="17.399999999999999" x14ac:dyDescent="0.3">
      <c r="B3" s="81" t="s">
        <v>36</v>
      </c>
    </row>
    <row r="4" spans="2:3" ht="17.399999999999999" x14ac:dyDescent="0.3">
      <c r="B4" s="81" t="s">
        <v>37</v>
      </c>
    </row>
    <row r="5" spans="2:3" ht="17.399999999999999" x14ac:dyDescent="0.3">
      <c r="B5" s="81" t="s">
        <v>39</v>
      </c>
    </row>
    <row r="6" spans="2:3" ht="17.399999999999999" x14ac:dyDescent="0.3">
      <c r="B6" s="81" t="s">
        <v>38</v>
      </c>
    </row>
    <row r="7" spans="2:3" ht="17.399999999999999" x14ac:dyDescent="0.3">
      <c r="C7" s="83" t="s">
        <v>40</v>
      </c>
    </row>
    <row r="8" spans="2:3" ht="17.399999999999999" x14ac:dyDescent="0.3">
      <c r="C8" s="83" t="s">
        <v>41</v>
      </c>
    </row>
    <row r="9" spans="2:3" ht="17.399999999999999" x14ac:dyDescent="0.3">
      <c r="C9" s="83" t="s">
        <v>42</v>
      </c>
    </row>
    <row r="10" spans="2:3" ht="17.399999999999999" x14ac:dyDescent="0.3">
      <c r="C10" s="83" t="s">
        <v>30</v>
      </c>
    </row>
    <row r="11" spans="2:3" ht="17.399999999999999" x14ac:dyDescent="0.3">
      <c r="B11" s="82" t="s">
        <v>31</v>
      </c>
    </row>
    <row r="12" spans="2:3" ht="4.5" customHeight="1" x14ac:dyDescent="0.25"/>
    <row r="13" spans="2:3" ht="17.399999999999999" x14ac:dyDescent="0.3">
      <c r="B13" s="81" t="s">
        <v>32</v>
      </c>
    </row>
    <row r="14" spans="2:3" ht="17.399999999999999" x14ac:dyDescent="0.3">
      <c r="B14" s="81" t="s">
        <v>48</v>
      </c>
    </row>
    <row r="16" spans="2:3" ht="17.399999999999999" x14ac:dyDescent="0.3">
      <c r="B16" s="81" t="s">
        <v>33</v>
      </c>
    </row>
    <row r="17" spans="2:6" ht="17.399999999999999" x14ac:dyDescent="0.3">
      <c r="B17" s="81" t="s">
        <v>34</v>
      </c>
    </row>
    <row r="18" spans="2:6" ht="17.399999999999999" x14ac:dyDescent="0.3">
      <c r="B18" s="81" t="s">
        <v>45</v>
      </c>
    </row>
    <row r="19" spans="2:6" ht="17.399999999999999" x14ac:dyDescent="0.3">
      <c r="B19" s="81" t="s">
        <v>44</v>
      </c>
    </row>
    <row r="20" spans="2:6" ht="17.399999999999999" x14ac:dyDescent="0.3">
      <c r="B20" s="81" t="s">
        <v>43</v>
      </c>
    </row>
    <row r="21" spans="2:6" ht="17.399999999999999" x14ac:dyDescent="0.3">
      <c r="B21" s="80" t="s">
        <v>35</v>
      </c>
      <c r="C21" s="79"/>
      <c r="D21" s="79"/>
      <c r="E21" s="79"/>
      <c r="F21" s="79"/>
    </row>
    <row r="24" spans="2:6" ht="21" x14ac:dyDescent="0.4">
      <c r="B24" s="78" t="s">
        <v>105</v>
      </c>
    </row>
    <row r="25" spans="2:6" ht="11.25" customHeight="1" x14ac:dyDescent="0.4">
      <c r="B25" s="78"/>
    </row>
    <row r="26" spans="2:6" ht="15.6" x14ac:dyDescent="0.3">
      <c r="B26" s="76" t="s">
        <v>104</v>
      </c>
      <c r="C26" s="76"/>
    </row>
    <row r="27" spans="2:6" ht="15" x14ac:dyDescent="0.25">
      <c r="B27" s="76" t="s">
        <v>103</v>
      </c>
      <c r="C27" s="76"/>
    </row>
    <row r="28" spans="2:6" ht="15.6" x14ac:dyDescent="0.3">
      <c r="B28" s="76" t="s">
        <v>102</v>
      </c>
      <c r="C28" s="76"/>
    </row>
    <row r="29" spans="2:6" ht="15" x14ac:dyDescent="0.25">
      <c r="B29" s="76" t="s">
        <v>101</v>
      </c>
      <c r="C29" s="76"/>
    </row>
    <row r="30" spans="2:6" ht="15" x14ac:dyDescent="0.25">
      <c r="B30" s="76"/>
      <c r="C30" s="76"/>
    </row>
    <row r="31" spans="2:6" ht="15.6" x14ac:dyDescent="0.3">
      <c r="B31" s="76" t="s">
        <v>100</v>
      </c>
      <c r="C31" s="76"/>
    </row>
    <row r="32" spans="2:6" ht="15" x14ac:dyDescent="0.25">
      <c r="B32" s="76" t="s">
        <v>99</v>
      </c>
      <c r="C32" s="76"/>
    </row>
    <row r="33" spans="2:3" ht="15.6" x14ac:dyDescent="0.3">
      <c r="B33" s="76" t="s">
        <v>98</v>
      </c>
      <c r="C33" s="76"/>
    </row>
    <row r="34" spans="2:3" ht="15" x14ac:dyDescent="0.25">
      <c r="B34" s="76"/>
      <c r="C34" s="76"/>
    </row>
    <row r="35" spans="2:3" ht="15.6" x14ac:dyDescent="0.3">
      <c r="B35" s="76" t="s">
        <v>97</v>
      </c>
      <c r="C35" s="76"/>
    </row>
    <row r="36" spans="2:3" ht="15" x14ac:dyDescent="0.25">
      <c r="B36" s="76" t="s">
        <v>96</v>
      </c>
      <c r="C36" s="76"/>
    </row>
    <row r="37" spans="2:3" ht="15" x14ac:dyDescent="0.25">
      <c r="B37" s="76"/>
      <c r="C37" s="76" t="s">
        <v>95</v>
      </c>
    </row>
    <row r="38" spans="2:3" ht="15" x14ac:dyDescent="0.25">
      <c r="B38" s="76"/>
      <c r="C38" s="76" t="s">
        <v>94</v>
      </c>
    </row>
    <row r="39" spans="2:3" ht="15" x14ac:dyDescent="0.25">
      <c r="B39" s="76"/>
      <c r="C39" s="76" t="s">
        <v>93</v>
      </c>
    </row>
    <row r="40" spans="2:3" ht="15" x14ac:dyDescent="0.25">
      <c r="B40" s="76"/>
      <c r="C40" s="76" t="s">
        <v>92</v>
      </c>
    </row>
    <row r="41" spans="2:3" ht="15" x14ac:dyDescent="0.25">
      <c r="B41" s="76"/>
      <c r="C41" s="76" t="s">
        <v>91</v>
      </c>
    </row>
    <row r="42" spans="2:3" ht="15" x14ac:dyDescent="0.25">
      <c r="B42" s="76"/>
      <c r="C42" s="76" t="s">
        <v>90</v>
      </c>
    </row>
    <row r="43" spans="2:3" ht="15" x14ac:dyDescent="0.25">
      <c r="B43" s="76"/>
      <c r="C43" s="76" t="s">
        <v>89</v>
      </c>
    </row>
    <row r="44" spans="2:3" ht="15" x14ac:dyDescent="0.25">
      <c r="B44" s="76"/>
      <c r="C44" s="76" t="s">
        <v>88</v>
      </c>
    </row>
    <row r="45" spans="2:3" ht="15" x14ac:dyDescent="0.25">
      <c r="B45" s="76"/>
      <c r="C45" s="76" t="s">
        <v>87</v>
      </c>
    </row>
    <row r="46" spans="2:3" ht="15" x14ac:dyDescent="0.25">
      <c r="B46" s="76"/>
      <c r="C46" s="76" t="s">
        <v>86</v>
      </c>
    </row>
    <row r="47" spans="2:3" s="77" customFormat="1" ht="14.4" x14ac:dyDescent="0.3">
      <c r="B47" s="77" t="s">
        <v>85</v>
      </c>
    </row>
    <row r="48" spans="2:3" ht="15" x14ac:dyDescent="0.25">
      <c r="B48" s="76"/>
      <c r="C48" s="76"/>
    </row>
    <row r="49" spans="2:3" ht="15.6" x14ac:dyDescent="0.3">
      <c r="B49" s="76" t="s">
        <v>84</v>
      </c>
      <c r="C49" s="76"/>
    </row>
    <row r="50" spans="2:3" ht="15" x14ac:dyDescent="0.25">
      <c r="B50" s="76"/>
      <c r="C50" s="76" t="s">
        <v>83</v>
      </c>
    </row>
    <row r="51" spans="2:3" ht="15" x14ac:dyDescent="0.25">
      <c r="B51" s="76"/>
      <c r="C51" s="76" t="s">
        <v>82</v>
      </c>
    </row>
    <row r="52" spans="2:3" ht="15" x14ac:dyDescent="0.25">
      <c r="B52" s="76"/>
      <c r="C52" s="76" t="s">
        <v>81</v>
      </c>
    </row>
    <row r="53" spans="2:3" ht="15" x14ac:dyDescent="0.25">
      <c r="B53" s="76"/>
      <c r="C53" s="76" t="s">
        <v>80</v>
      </c>
    </row>
    <row r="54" spans="2:3" ht="15" x14ac:dyDescent="0.25">
      <c r="B54" s="76"/>
      <c r="C54" s="76" t="s">
        <v>79</v>
      </c>
    </row>
    <row r="55" spans="2:3" ht="15" x14ac:dyDescent="0.25">
      <c r="B55" s="76"/>
      <c r="C55" s="76"/>
    </row>
    <row r="56" spans="2:3" ht="15.6" x14ac:dyDescent="0.3">
      <c r="B56" s="76" t="s">
        <v>78</v>
      </c>
      <c r="C56" s="76"/>
    </row>
    <row r="57" spans="2:3" ht="15" x14ac:dyDescent="0.25">
      <c r="B57" s="76"/>
      <c r="C57" s="76"/>
    </row>
    <row r="58" spans="2:3" ht="15.6" x14ac:dyDescent="0.3">
      <c r="B58" s="76" t="s">
        <v>77</v>
      </c>
      <c r="C58" s="76"/>
    </row>
    <row r="59" spans="2:3" ht="15" x14ac:dyDescent="0.25">
      <c r="B59" s="76"/>
      <c r="C59" s="76"/>
    </row>
    <row r="60" spans="2:3" ht="15.6" x14ac:dyDescent="0.3">
      <c r="B60" s="76" t="s">
        <v>76</v>
      </c>
      <c r="C60" s="76"/>
    </row>
    <row r="61" spans="2:3" ht="15" x14ac:dyDescent="0.25">
      <c r="B61" s="76" t="s">
        <v>75</v>
      </c>
      <c r="C61" s="76"/>
    </row>
    <row r="62" spans="2:3" ht="15" x14ac:dyDescent="0.25">
      <c r="B62" s="76" t="s">
        <v>74</v>
      </c>
      <c r="C62" s="76"/>
    </row>
    <row r="63" spans="2:3" ht="15" x14ac:dyDescent="0.25">
      <c r="B63" s="76"/>
      <c r="C63" s="76"/>
    </row>
    <row r="64" spans="2:3" ht="15.6" x14ac:dyDescent="0.3">
      <c r="B64" s="76" t="s">
        <v>73</v>
      </c>
      <c r="C64" s="76"/>
    </row>
    <row r="65" spans="2:3" ht="15" x14ac:dyDescent="0.25">
      <c r="B65" s="76"/>
      <c r="C65" s="76" t="s">
        <v>72</v>
      </c>
    </row>
    <row r="66" spans="2:3" ht="15" x14ac:dyDescent="0.25">
      <c r="C66" s="76" t="s">
        <v>71</v>
      </c>
    </row>
    <row r="67" spans="2:3" ht="15" x14ac:dyDescent="0.25">
      <c r="C67" s="76" t="s">
        <v>70</v>
      </c>
    </row>
  </sheetData>
  <pageMargins left="0.75" right="0.75" top="1" bottom="1" header="0.5" footer="0.5"/>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Instruction">
    <tabColor indexed="60"/>
  </sheetPr>
  <dimension ref="B1:Q390"/>
  <sheetViews>
    <sheetView showGridLines="0" showOutlineSymbols="0" workbookViewId="0">
      <selection activeCell="E4" sqref="E4"/>
    </sheetView>
  </sheetViews>
  <sheetFormatPr defaultRowHeight="13.2" x14ac:dyDescent="0.25"/>
  <cols>
    <col min="1" max="1" width="1.5546875" customWidth="1"/>
    <col min="2" max="2" width="2.6640625" customWidth="1"/>
    <col min="17" max="17" width="7.33203125" customWidth="1"/>
  </cols>
  <sheetData>
    <row r="1" spans="2:3" ht="6.75" customHeight="1" x14ac:dyDescent="0.25"/>
    <row r="2" spans="2:3" ht="21" x14ac:dyDescent="0.4">
      <c r="B2" s="8"/>
    </row>
    <row r="3" spans="2:3" ht="17.399999999999999" x14ac:dyDescent="0.3">
      <c r="B3" s="9"/>
    </row>
    <row r="4" spans="2:3" ht="17.399999999999999" x14ac:dyDescent="0.3">
      <c r="B4" s="9"/>
    </row>
    <row r="5" spans="2:3" ht="17.399999999999999" x14ac:dyDescent="0.3">
      <c r="B5" s="9"/>
    </row>
    <row r="6" spans="2:3" ht="17.399999999999999" x14ac:dyDescent="0.3">
      <c r="B6" s="9"/>
    </row>
    <row r="7" spans="2:3" ht="17.399999999999999" x14ac:dyDescent="0.3">
      <c r="C7" s="10"/>
    </row>
    <row r="8" spans="2:3" ht="17.399999999999999" x14ac:dyDescent="0.3">
      <c r="C8" s="10"/>
    </row>
    <row r="9" spans="2:3" ht="17.399999999999999" x14ac:dyDescent="0.3">
      <c r="C9" s="10"/>
    </row>
    <row r="10" spans="2:3" ht="17.399999999999999" x14ac:dyDescent="0.3">
      <c r="C10" s="10"/>
    </row>
    <row r="11" spans="2:3" ht="17.399999999999999" x14ac:dyDescent="0.3">
      <c r="C11" s="10"/>
    </row>
    <row r="12" spans="2:3" ht="17.399999999999999" x14ac:dyDescent="0.3">
      <c r="C12" s="10"/>
    </row>
    <row r="13" spans="2:3" ht="17.399999999999999" x14ac:dyDescent="0.3">
      <c r="B13" s="11"/>
    </row>
    <row r="14" spans="2:3" ht="4.5" customHeight="1" x14ac:dyDescent="0.25"/>
    <row r="15" spans="2:3" ht="17.399999999999999" x14ac:dyDescent="0.3">
      <c r="B15" s="9"/>
    </row>
    <row r="16" spans="2:3" ht="17.399999999999999" x14ac:dyDescent="0.3">
      <c r="B16" s="9"/>
    </row>
    <row r="17" spans="2:17" ht="17.399999999999999" x14ac:dyDescent="0.3">
      <c r="B17" s="12"/>
      <c r="C17" s="13"/>
      <c r="D17" s="13"/>
      <c r="E17" s="13"/>
      <c r="F17" s="13"/>
      <c r="G17" s="13"/>
      <c r="H17" s="13"/>
      <c r="I17" s="13"/>
      <c r="J17" s="13"/>
      <c r="K17" s="13"/>
      <c r="L17" s="13"/>
      <c r="M17" s="13"/>
      <c r="N17" s="13"/>
      <c r="O17" s="13"/>
      <c r="P17" s="13"/>
      <c r="Q17" s="13"/>
    </row>
    <row r="18" spans="2:17" ht="17.399999999999999" x14ac:dyDescent="0.3">
      <c r="B18" s="12"/>
      <c r="C18" s="13"/>
      <c r="D18" s="13"/>
      <c r="E18" s="13"/>
      <c r="F18" s="13"/>
      <c r="G18" s="13"/>
      <c r="H18" s="13"/>
      <c r="I18" s="13"/>
      <c r="J18" s="13"/>
      <c r="K18" s="13"/>
      <c r="L18" s="13"/>
      <c r="M18" s="13"/>
      <c r="N18" s="13"/>
      <c r="O18" s="13"/>
      <c r="P18" s="13"/>
      <c r="Q18" s="13"/>
    </row>
    <row r="19" spans="2:17" ht="21.75" customHeight="1" x14ac:dyDescent="0.3">
      <c r="B19" s="14"/>
    </row>
    <row r="20" spans="2:17" ht="17.399999999999999" x14ac:dyDescent="0.3">
      <c r="B20" s="9"/>
    </row>
    <row r="29" spans="2:17" ht="18.75" customHeight="1" x14ac:dyDescent="0.3">
      <c r="B29" s="9"/>
      <c r="C29" s="9"/>
      <c r="D29" s="9"/>
      <c r="E29" s="9"/>
      <c r="F29" s="9"/>
      <c r="G29" s="9"/>
      <c r="H29" s="9"/>
      <c r="I29" s="9"/>
      <c r="J29" s="9"/>
      <c r="K29" s="9"/>
    </row>
    <row r="64" ht="9" customHeight="1" x14ac:dyDescent="0.25"/>
    <row r="65" spans="2:2" ht="18.75" customHeight="1" x14ac:dyDescent="0.3">
      <c r="B65" s="9"/>
    </row>
    <row r="88" spans="2:2" ht="39" customHeight="1" x14ac:dyDescent="0.25"/>
    <row r="89" spans="2:2" ht="52.5" customHeight="1" x14ac:dyDescent="0.25"/>
    <row r="90" spans="2:2" ht="12.75" customHeight="1" x14ac:dyDescent="0.25"/>
    <row r="91" spans="2:2" ht="17.399999999999999" x14ac:dyDescent="0.3">
      <c r="B91" s="9"/>
    </row>
    <row r="92" spans="2:2" ht="18" x14ac:dyDescent="0.35">
      <c r="B92" s="15"/>
    </row>
    <row r="134" spans="2:2" ht="54" customHeight="1" x14ac:dyDescent="0.25"/>
    <row r="135" spans="2:2" ht="12.75" customHeight="1" x14ac:dyDescent="0.25"/>
    <row r="136" spans="2:2" ht="17.399999999999999" x14ac:dyDescent="0.3">
      <c r="B136" s="9"/>
    </row>
    <row r="148" spans="2:2" ht="44.25" customHeight="1" x14ac:dyDescent="0.25"/>
    <row r="150" spans="2:2" ht="18" x14ac:dyDescent="0.35">
      <c r="B150" s="15"/>
    </row>
    <row r="178" spans="2:2" ht="48" customHeight="1" x14ac:dyDescent="0.25"/>
    <row r="179" spans="2:2" ht="78" customHeight="1" x14ac:dyDescent="0.25"/>
    <row r="181" spans="2:2" ht="17.399999999999999" x14ac:dyDescent="0.3">
      <c r="B181" s="9"/>
    </row>
    <row r="182" spans="2:2" ht="17.399999999999999" x14ac:dyDescent="0.3">
      <c r="B182" s="9"/>
    </row>
    <row r="183" spans="2:2" ht="17.399999999999999" x14ac:dyDescent="0.3">
      <c r="B183" s="9"/>
    </row>
    <row r="197" spans="2:2" ht="48" customHeight="1" x14ac:dyDescent="0.25"/>
    <row r="199" spans="2:2" ht="17.399999999999999" x14ac:dyDescent="0.3">
      <c r="B199" s="9"/>
    </row>
    <row r="200" spans="2:2" ht="18" x14ac:dyDescent="0.35">
      <c r="B200" s="15"/>
    </row>
    <row r="201" spans="2:2" ht="18" x14ac:dyDescent="0.35">
      <c r="B201" s="15"/>
    </row>
    <row r="222" spans="2:2" ht="4.5" customHeight="1" x14ac:dyDescent="0.25"/>
    <row r="224" spans="2:2" ht="17.399999999999999" x14ac:dyDescent="0.3">
      <c r="B224" s="9"/>
    </row>
    <row r="225" spans="2:2" ht="17.399999999999999" x14ac:dyDescent="0.3">
      <c r="B225" s="9"/>
    </row>
    <row r="226" spans="2:2" ht="17.399999999999999" x14ac:dyDescent="0.3">
      <c r="B226" s="9"/>
    </row>
    <row r="227" spans="2:2" ht="17.399999999999999" x14ac:dyDescent="0.3">
      <c r="B227" s="9"/>
    </row>
    <row r="228" spans="2:2" ht="17.399999999999999" x14ac:dyDescent="0.3">
      <c r="B228" s="9"/>
    </row>
    <row r="229" spans="2:2" ht="17.399999999999999" x14ac:dyDescent="0.3">
      <c r="B229" s="9"/>
    </row>
    <row r="284" spans="2:2" ht="154.5" customHeight="1" x14ac:dyDescent="0.25"/>
    <row r="287" spans="2:2" ht="17.399999999999999" x14ac:dyDescent="0.3">
      <c r="B287" s="9"/>
    </row>
    <row r="337" spans="2:2" ht="60" customHeight="1" x14ac:dyDescent="0.25"/>
    <row r="339" spans="2:2" ht="17.399999999999999" x14ac:dyDescent="0.3">
      <c r="B339" s="9"/>
    </row>
    <row r="340" spans="2:2" ht="17.399999999999999" x14ac:dyDescent="0.3">
      <c r="B340" s="9"/>
    </row>
    <row r="341" spans="2:2" ht="17.399999999999999" x14ac:dyDescent="0.3">
      <c r="B341" s="9"/>
    </row>
    <row r="387" spans="2:2" ht="8.25" customHeight="1" x14ac:dyDescent="0.25"/>
    <row r="389" spans="2:2" ht="17.399999999999999" x14ac:dyDescent="0.3">
      <c r="B389" s="9"/>
    </row>
    <row r="390" spans="2:2" ht="17.399999999999999" x14ac:dyDescent="0.3">
      <c r="B390" s="9"/>
    </row>
  </sheetData>
  <phoneticPr fontId="7" type="noConversion"/>
  <pageMargins left="0.75" right="0.75" top="1" bottom="1" header="0.5" footer="0.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5</vt:i4>
      </vt:variant>
    </vt:vector>
  </HeadingPairs>
  <TitlesOfParts>
    <vt:vector size="8" baseType="lpstr">
      <vt:lpstr>Прайс-лист</vt:lpstr>
      <vt:lpstr>Инструкция и Глоссарий</vt:lpstr>
      <vt:lpstr>Инструкция</vt:lpstr>
      <vt:lpstr>ADDRESS</vt:lpstr>
      <vt:lpstr>Crit</vt:lpstr>
      <vt:lpstr>ID_TYPE</vt:lpstr>
      <vt:lpstr>LINES</vt:lpstr>
      <vt:lpstr>'Прайс-лист'!Область_печати</vt:lpstr>
    </vt:vector>
  </TitlesOfParts>
  <Manager>Новиков О.Е.</Manager>
  <Company>АСТ</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Новинки-Допечатки</dc:title>
  <dc:subject>Прайс-лист на отпускаемую продукцию</dc:subject>
  <dc:creator>Заводская Е. А.</dc:creator>
  <cp:lastModifiedBy>Albina</cp:lastModifiedBy>
  <cp:lastPrinted>2009-11-16T19:10:04Z</cp:lastPrinted>
  <dcterms:created xsi:type="dcterms:W3CDTF">2008-10-30T10:27:03Z</dcterms:created>
  <dcterms:modified xsi:type="dcterms:W3CDTF">2025-04-01T06:58:17Z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NXPowerLiteLastOptimized">
    <vt:lpwstr>3537024</vt:lpwstr>
  </property>
  <property fmtid="{D5CDD505-2E9C-101B-9397-08002B2CF9AE}" pid="3" name="NXPowerLiteSettings">
    <vt:lpwstr>B74006B004C800</vt:lpwstr>
  </property>
  <property fmtid="{D5CDD505-2E9C-101B-9397-08002B2CF9AE}" pid="4" name="NXPowerLiteVersion">
    <vt:lpwstr>D5.0.6</vt:lpwstr>
  </property>
</Properties>
</file>